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獲勝機率" sheetId="1" r:id="rId4"/>
    <sheet state="visible" name="期望值" sheetId="2" r:id="rId5"/>
    <sheet state="visible" name="累積倍率" sheetId="3" r:id="rId6"/>
    <sheet state="visible" name="單次結果試算" sheetId="4" r:id="rId7"/>
    <sheet state="visible" name="RTP對應倍數結果表" sheetId="5" r:id="rId8"/>
    <sheet state="visible" name="炸彈數4顆以下_98.5%" sheetId="6" r:id="rId9"/>
  </sheets>
  <definedNames/>
  <calcPr/>
  <extLst>
    <ext uri="GoogleSheetsCustomDataVersion2">
      <go:sheetsCustomData xmlns:go="http://customooxmlschemas.google.com/" r:id="rId10" roundtripDataChecksum="InStxiOUk0wh5i01LIfn0nqvkeKnjQYSZd2oxr6dkVE="/>
    </ext>
  </extLst>
</workbook>
</file>

<file path=xl/sharedStrings.xml><?xml version="1.0" encoding="utf-8"?>
<sst xmlns="http://schemas.openxmlformats.org/spreadsheetml/2006/main" count="44" uniqueCount="31">
  <si>
    <t>炸彈數/猜對數量</t>
  </si>
  <si>
    <t>當局最大倍率</t>
  </si>
  <si>
    <t>RTP</t>
  </si>
  <si>
    <t>僅支持到小數第二位</t>
  </si>
  <si>
    <t>投注額</t>
  </si>
  <si>
    <t>炸彈數</t>
  </si>
  <si>
    <t>請輸入1-24</t>
  </si>
  <si>
    <t>挖到幾個鑽石</t>
  </si>
  <si>
    <t>炸彈＋鑽石不得超過 25</t>
  </si>
  <si>
    <t>賠付倍率</t>
  </si>
  <si>
    <t>Total Profit</t>
  </si>
  <si>
    <t>Payout</t>
  </si>
  <si>
    <t>本表僅供參考，精準數值以服務器給的累積倍率為主</t>
  </si>
  <si>
    <t>關卡過關機率計算</t>
  </si>
  <si>
    <t>關卡數
\         . 
炸彈設定數量      .</t>
  </si>
  <si>
    <t>過關倍數表</t>
  </si>
  <si>
    <t>可查詢在該桌台下，成功過第Ｎ關時，Cash Out應給予玩家幾倍</t>
  </si>
  <si>
    <t>主遊戲RTP</t>
  </si>
  <si>
    <t>星城專用桌檯，要求RTP為0.985且限定不能超過15000倍，經和星城協調後，設定只有1~4顆炸彈的玩法。</t>
  </si>
  <si>
    <t>最大倍數</t>
  </si>
  <si>
    <t>詳見文件:</t>
  </si>
  <si>
    <t>星城反串接</t>
  </si>
  <si>
    <t>最高押注</t>
  </si>
  <si>
    <t>最高賠付金額</t>
  </si>
  <si>
    <t>關卡數</t>
  </si>
  <si>
    <t>rtp</t>
  </si>
  <si>
    <t>標準差</t>
  </si>
  <si>
    <t>中獎率</t>
  </si>
  <si>
    <t>理論中獎率</t>
  </si>
  <si>
    <t>賠率</t>
  </si>
  <si>
    <t>num_batches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</si>
</sst>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.000000000000"/>
    <numFmt numFmtId="165" formatCode="0.0000"/>
    <numFmt numFmtId="166" formatCode="0.000000"/>
    <numFmt numFmtId="167" formatCode="0.00000000"/>
    <numFmt numFmtId="168" formatCode="0.000000000000000000"/>
    <numFmt numFmtId="169" formatCode="0.000000000"/>
  </numFmts>
  <fonts count="15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rgb="FFFD8608"/>
      <name val="Arial"/>
    </font>
    <font>
      <sz val="12.0"/>
      <color theme="1"/>
      <name val="Arial"/>
    </font>
    <font>
      <color theme="1"/>
      <name val="Arial"/>
    </font>
    <font>
      <sz val="11.0"/>
      <color rgb="FF000000"/>
      <name val="Inconsolata"/>
    </font>
    <font>
      <color theme="1"/>
      <name val="Noto Sans TC"/>
    </font>
    <font>
      <color theme="0"/>
      <name val="Arial"/>
    </font>
    <font>
      <sz val="20.0"/>
      <color rgb="FFFFFFFF"/>
      <name val="Arial"/>
    </font>
    <font>
      <color rgb="FFFFFFFF"/>
      <name val="Arial"/>
    </font>
    <font>
      <sz val="13.0"/>
      <color rgb="FFFFFFFF"/>
      <name val="Arial"/>
    </font>
    <font>
      <u/>
      <color rgb="FF0000FF"/>
      <name val="Arial"/>
    </font>
    <font>
      <b/>
      <sz val="12.0"/>
      <color rgb="FF000000"/>
      <name val="&quot;PingFang TC&quot;"/>
    </font>
    <font>
      <b/>
      <sz val="12.0"/>
      <color rgb="FF000000"/>
      <name val="Calibri"/>
    </font>
    <font>
      <sz val="12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20124D"/>
        <bgColor rgb="FF20124D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  <fill>
      <patternFill patternType="solid">
        <fgColor rgb="FF274E13"/>
        <bgColor rgb="FF274E1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10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3" fontId="3" numFmtId="4" xfId="0" applyAlignment="1" applyFill="1" applyFont="1" applyNumberFormat="1">
      <alignment horizontal="center"/>
    </xf>
    <xf borderId="0" fillId="0" fontId="3" numFmtId="4" xfId="0" applyAlignment="1" applyFont="1" applyNumberFormat="1">
      <alignment horizontal="center"/>
    </xf>
    <xf borderId="0" fillId="0" fontId="3" numFmtId="4" xfId="0" applyFont="1" applyNumberFormat="1"/>
    <xf borderId="0" fillId="0" fontId="3" numFmtId="0" xfId="0" applyFont="1"/>
    <xf borderId="0" fillId="0" fontId="3" numFmtId="10" xfId="0" applyFont="1" applyNumberFormat="1"/>
    <xf borderId="0" fillId="0" fontId="3" numFmtId="164" xfId="0" applyFont="1" applyNumberFormat="1"/>
    <xf borderId="0" fillId="2" fontId="1" numFmtId="1" xfId="0" applyAlignment="1" applyFont="1" applyNumberFormat="1">
      <alignment horizontal="center" vertical="bottom"/>
    </xf>
    <xf borderId="0" fillId="0" fontId="2" numFmtId="165" xfId="0" applyAlignment="1" applyFont="1" applyNumberFormat="1">
      <alignment horizontal="center" vertical="bottom"/>
    </xf>
    <xf borderId="0" fillId="0" fontId="2" numFmtId="166" xfId="0" applyAlignment="1" applyFont="1" applyNumberFormat="1">
      <alignment horizontal="center" vertical="bottom"/>
    </xf>
    <xf borderId="0" fillId="0" fontId="3" numFmtId="165" xfId="0" applyFont="1" applyNumberFormat="1"/>
    <xf borderId="0" fillId="0" fontId="2" numFmtId="167" xfId="0" applyAlignment="1" applyFont="1" applyNumberFormat="1">
      <alignment horizontal="center" vertical="bottom"/>
    </xf>
    <xf borderId="0" fillId="2" fontId="1" numFmtId="168" xfId="0" applyAlignment="1" applyFont="1" applyNumberFormat="1">
      <alignment horizontal="center" vertical="bottom"/>
    </xf>
    <xf borderId="0" fillId="4" fontId="4" numFmtId="0" xfId="0" applyAlignment="1" applyFill="1" applyFont="1">
      <alignment horizontal="center" readingOrder="0"/>
    </xf>
    <xf borderId="0" fillId="0" fontId="4" numFmtId="0" xfId="0" applyAlignment="1" applyFont="1">
      <alignment horizontal="center"/>
    </xf>
    <xf borderId="0" fillId="4" fontId="4" numFmtId="167" xfId="0" applyAlignment="1" applyFont="1" applyNumberFormat="1">
      <alignment horizontal="center"/>
    </xf>
    <xf borderId="0" fillId="4" fontId="4" numFmtId="3" xfId="0" applyAlignment="1" applyFont="1" applyNumberFormat="1">
      <alignment horizontal="center" readingOrder="0"/>
    </xf>
    <xf borderId="0" fillId="0" fontId="4" numFmtId="0" xfId="0" applyFont="1"/>
    <xf borderId="0" fillId="5" fontId="5" numFmtId="167" xfId="0" applyAlignment="1" applyFill="1" applyFont="1" applyNumberFormat="1">
      <alignment horizontal="center"/>
    </xf>
    <xf borderId="0" fillId="3" fontId="6" numFmtId="0" xfId="0" applyAlignment="1" applyFont="1">
      <alignment horizontal="left" shrinkToFit="0" wrapText="0"/>
    </xf>
    <xf borderId="0" fillId="0" fontId="4" numFmtId="169" xfId="0" applyAlignment="1" applyFont="1" applyNumberFormat="1">
      <alignment horizontal="center"/>
    </xf>
    <xf borderId="0" fillId="6" fontId="7" numFmtId="0" xfId="0" applyAlignment="1" applyFill="1" applyFont="1">
      <alignment horizontal="center"/>
    </xf>
    <xf borderId="0" fillId="7" fontId="8" numFmtId="0" xfId="0" applyFill="1" applyFont="1"/>
    <xf borderId="0" fillId="7" fontId="4" numFmtId="0" xfId="0" applyFont="1"/>
    <xf borderId="0" fillId="0" fontId="4" numFmtId="0" xfId="0" applyFont="1"/>
    <xf borderId="1" fillId="8" fontId="4" numFmtId="0" xfId="0" applyAlignment="1" applyBorder="1" applyFill="1" applyFont="1">
      <alignment horizontal="right"/>
    </xf>
    <xf borderId="1" fillId="8" fontId="4" numFmtId="0" xfId="0" applyBorder="1" applyFont="1"/>
    <xf borderId="1" fillId="9" fontId="4" numFmtId="0" xfId="0" applyAlignment="1" applyBorder="1" applyFill="1" applyFont="1">
      <alignment horizontal="right"/>
    </xf>
    <xf borderId="1" fillId="0" fontId="4" numFmtId="10" xfId="0" applyBorder="1" applyFont="1" applyNumberFormat="1"/>
    <xf borderId="0" fillId="7" fontId="9" numFmtId="0" xfId="0" applyFont="1"/>
    <xf borderId="1" fillId="10" fontId="10" numFmtId="0" xfId="0" applyBorder="1" applyFill="1" applyFont="1"/>
    <xf borderId="2" fillId="10" fontId="10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4" numFmtId="0" xfId="0" applyBorder="1" applyFont="1"/>
    <xf borderId="1" fillId="0" fontId="4" numFmtId="4" xfId="0" applyAlignment="1" applyBorder="1" applyFont="1" applyNumberFormat="1">
      <alignment horizontal="right"/>
    </xf>
    <xf borderId="0" fillId="0" fontId="11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3" xfId="0" applyAlignment="1" applyBorder="1" applyFont="1" applyNumberFormat="1">
      <alignment readingOrder="0"/>
    </xf>
    <xf borderId="1" fillId="0" fontId="4" numFmtId="3" xfId="0" applyBorder="1" applyFont="1" applyNumberFormat="1"/>
    <xf borderId="1" fillId="0" fontId="4" numFmtId="4" xfId="0" applyBorder="1" applyFont="1" applyNumberFormat="1"/>
    <xf borderId="0" fillId="0" fontId="4" numFmtId="0" xfId="0" applyAlignment="1" applyFont="1">
      <alignment vertical="bottom"/>
    </xf>
    <xf borderId="1" fillId="5" fontId="12" numFmtId="0" xfId="0" applyAlignment="1" applyBorder="1" applyFont="1">
      <alignment horizontal="center" readingOrder="0" vertical="top"/>
    </xf>
    <xf borderId="1" fillId="5" fontId="13" numFmtId="0" xfId="0" applyAlignment="1" applyBorder="1" applyFont="1">
      <alignment horizontal="center" readingOrder="0" vertical="top"/>
    </xf>
    <xf borderId="3" fillId="0" fontId="14" numFmtId="0" xfId="0" applyAlignment="1" applyBorder="1" applyFont="1">
      <alignment readingOrder="0" vertical="bottom"/>
    </xf>
    <xf borderId="4" fillId="0" fontId="14" numFmtId="0" xfId="0" applyAlignment="1" applyBorder="1" applyFont="1">
      <alignment readingOrder="0" vertical="bottom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onfluence.ftgaming.cc/pages/viewpage.action?pageId=223123615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1" width="7.75"/>
    <col customWidth="1" min="22" max="22" width="7.63"/>
    <col customWidth="1" min="23" max="24" width="6.63"/>
    <col customWidth="1" min="25" max="25" width="7.38"/>
  </cols>
  <sheetData>
    <row r="1" ht="15.75" customHeight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</row>
    <row r="2" ht="15.75" customHeight="1">
      <c r="A2" s="2">
        <v>1.0</v>
      </c>
      <c r="B2" s="3">
        <f t="shared" ref="B2:Y2" si="1">if(B$1+$A2&gt;25,"",1-(($A2/(25-(B$1-1)))))</f>
        <v>0.96</v>
      </c>
      <c r="C2" s="3">
        <f t="shared" si="1"/>
        <v>0.9583333333</v>
      </c>
      <c r="D2" s="3">
        <f t="shared" si="1"/>
        <v>0.9565217391</v>
      </c>
      <c r="E2" s="3">
        <f t="shared" si="1"/>
        <v>0.9545454545</v>
      </c>
      <c r="F2" s="3">
        <f t="shared" si="1"/>
        <v>0.9523809524</v>
      </c>
      <c r="G2" s="3">
        <f t="shared" si="1"/>
        <v>0.95</v>
      </c>
      <c r="H2" s="3">
        <f t="shared" si="1"/>
        <v>0.9473684211</v>
      </c>
      <c r="I2" s="3">
        <f t="shared" si="1"/>
        <v>0.9444444444</v>
      </c>
      <c r="J2" s="3">
        <f t="shared" si="1"/>
        <v>0.9411764706</v>
      </c>
      <c r="K2" s="3">
        <f t="shared" si="1"/>
        <v>0.9375</v>
      </c>
      <c r="L2" s="3">
        <f t="shared" si="1"/>
        <v>0.9333333333</v>
      </c>
      <c r="M2" s="3">
        <f t="shared" si="1"/>
        <v>0.9285714286</v>
      </c>
      <c r="N2" s="3">
        <f t="shared" si="1"/>
        <v>0.9230769231</v>
      </c>
      <c r="O2" s="3">
        <f t="shared" si="1"/>
        <v>0.9166666667</v>
      </c>
      <c r="P2" s="3">
        <f t="shared" si="1"/>
        <v>0.9090909091</v>
      </c>
      <c r="Q2" s="3">
        <f t="shared" si="1"/>
        <v>0.9</v>
      </c>
      <c r="R2" s="3">
        <f t="shared" si="1"/>
        <v>0.8888888889</v>
      </c>
      <c r="S2" s="3">
        <f t="shared" si="1"/>
        <v>0.875</v>
      </c>
      <c r="T2" s="3">
        <f t="shared" si="1"/>
        <v>0.8571428571</v>
      </c>
      <c r="U2" s="3">
        <f t="shared" si="1"/>
        <v>0.8333333333</v>
      </c>
      <c r="V2" s="3">
        <f t="shared" si="1"/>
        <v>0.8</v>
      </c>
      <c r="W2" s="3">
        <f t="shared" si="1"/>
        <v>0.75</v>
      </c>
      <c r="X2" s="3">
        <f t="shared" si="1"/>
        <v>0.6666666667</v>
      </c>
      <c r="Y2" s="3">
        <f t="shared" si="1"/>
        <v>0.5</v>
      </c>
    </row>
    <row r="3" ht="15.75" customHeight="1">
      <c r="A3" s="4">
        <v>2.0</v>
      </c>
      <c r="B3" s="3">
        <f t="shared" ref="B3:Y3" si="2">if(B$1+$A3&gt;25,"",1-(($A3/(25-(B$1-1)))))</f>
        <v>0.92</v>
      </c>
      <c r="C3" s="3">
        <f t="shared" si="2"/>
        <v>0.9166666667</v>
      </c>
      <c r="D3" s="3">
        <f t="shared" si="2"/>
        <v>0.9130434783</v>
      </c>
      <c r="E3" s="3">
        <f t="shared" si="2"/>
        <v>0.9090909091</v>
      </c>
      <c r="F3" s="3">
        <f t="shared" si="2"/>
        <v>0.9047619048</v>
      </c>
      <c r="G3" s="3">
        <f t="shared" si="2"/>
        <v>0.9</v>
      </c>
      <c r="H3" s="3">
        <f t="shared" si="2"/>
        <v>0.8947368421</v>
      </c>
      <c r="I3" s="3">
        <f t="shared" si="2"/>
        <v>0.8888888889</v>
      </c>
      <c r="J3" s="3">
        <f t="shared" si="2"/>
        <v>0.8823529412</v>
      </c>
      <c r="K3" s="3">
        <f t="shared" si="2"/>
        <v>0.875</v>
      </c>
      <c r="L3" s="3">
        <f t="shared" si="2"/>
        <v>0.8666666667</v>
      </c>
      <c r="M3" s="3">
        <f t="shared" si="2"/>
        <v>0.8571428571</v>
      </c>
      <c r="N3" s="3">
        <f t="shared" si="2"/>
        <v>0.8461538462</v>
      </c>
      <c r="O3" s="3">
        <f t="shared" si="2"/>
        <v>0.8333333333</v>
      </c>
      <c r="P3" s="3">
        <f t="shared" si="2"/>
        <v>0.8181818182</v>
      </c>
      <c r="Q3" s="3">
        <f t="shared" si="2"/>
        <v>0.8</v>
      </c>
      <c r="R3" s="3">
        <f t="shared" si="2"/>
        <v>0.7777777778</v>
      </c>
      <c r="S3" s="3">
        <f t="shared" si="2"/>
        <v>0.75</v>
      </c>
      <c r="T3" s="3">
        <f t="shared" si="2"/>
        <v>0.7142857143</v>
      </c>
      <c r="U3" s="3">
        <f t="shared" si="2"/>
        <v>0.6666666667</v>
      </c>
      <c r="V3" s="3">
        <f t="shared" si="2"/>
        <v>0.6</v>
      </c>
      <c r="W3" s="3">
        <f t="shared" si="2"/>
        <v>0.5</v>
      </c>
      <c r="X3" s="3">
        <f t="shared" si="2"/>
        <v>0.3333333333</v>
      </c>
      <c r="Y3" s="3" t="str">
        <f t="shared" si="2"/>
        <v/>
      </c>
    </row>
    <row r="4" ht="15.75" customHeight="1">
      <c r="A4" s="2">
        <v>3.0</v>
      </c>
      <c r="B4" s="3">
        <f t="shared" ref="B4:Y4" si="3">if(B$1+$A4&gt;25,"",1-(($A4/(25-(B$1-1)))))</f>
        <v>0.88</v>
      </c>
      <c r="C4" s="3">
        <f t="shared" si="3"/>
        <v>0.875</v>
      </c>
      <c r="D4" s="3">
        <f t="shared" si="3"/>
        <v>0.8695652174</v>
      </c>
      <c r="E4" s="3">
        <f t="shared" si="3"/>
        <v>0.8636363636</v>
      </c>
      <c r="F4" s="3">
        <f t="shared" si="3"/>
        <v>0.8571428571</v>
      </c>
      <c r="G4" s="3">
        <f t="shared" si="3"/>
        <v>0.85</v>
      </c>
      <c r="H4" s="3">
        <f t="shared" si="3"/>
        <v>0.8421052632</v>
      </c>
      <c r="I4" s="3">
        <f t="shared" si="3"/>
        <v>0.8333333333</v>
      </c>
      <c r="J4" s="3">
        <f t="shared" si="3"/>
        <v>0.8235294118</v>
      </c>
      <c r="K4" s="3">
        <f t="shared" si="3"/>
        <v>0.8125</v>
      </c>
      <c r="L4" s="3">
        <f t="shared" si="3"/>
        <v>0.8</v>
      </c>
      <c r="M4" s="3">
        <f t="shared" si="3"/>
        <v>0.7857142857</v>
      </c>
      <c r="N4" s="3">
        <f t="shared" si="3"/>
        <v>0.7692307692</v>
      </c>
      <c r="O4" s="3">
        <f t="shared" si="3"/>
        <v>0.75</v>
      </c>
      <c r="P4" s="3">
        <f t="shared" si="3"/>
        <v>0.7272727273</v>
      </c>
      <c r="Q4" s="3">
        <f t="shared" si="3"/>
        <v>0.7</v>
      </c>
      <c r="R4" s="3">
        <f t="shared" si="3"/>
        <v>0.6666666667</v>
      </c>
      <c r="S4" s="3">
        <f t="shared" si="3"/>
        <v>0.625</v>
      </c>
      <c r="T4" s="3">
        <f t="shared" si="3"/>
        <v>0.5714285714</v>
      </c>
      <c r="U4" s="3">
        <f t="shared" si="3"/>
        <v>0.5</v>
      </c>
      <c r="V4" s="3">
        <f t="shared" si="3"/>
        <v>0.4</v>
      </c>
      <c r="W4" s="3">
        <f t="shared" si="3"/>
        <v>0.25</v>
      </c>
      <c r="X4" s="3" t="str">
        <f t="shared" si="3"/>
        <v/>
      </c>
      <c r="Y4" s="3" t="str">
        <f t="shared" si="3"/>
        <v/>
      </c>
    </row>
    <row r="5" ht="15.75" customHeight="1">
      <c r="A5" s="4">
        <v>4.0</v>
      </c>
      <c r="B5" s="3">
        <f t="shared" ref="B5:Y5" si="4">if(B$1+$A5&gt;25,"",1-(($A5/(25-(B$1-1)))))</f>
        <v>0.84</v>
      </c>
      <c r="C5" s="3">
        <f t="shared" si="4"/>
        <v>0.8333333333</v>
      </c>
      <c r="D5" s="3">
        <f t="shared" si="4"/>
        <v>0.8260869565</v>
      </c>
      <c r="E5" s="3">
        <f t="shared" si="4"/>
        <v>0.8181818182</v>
      </c>
      <c r="F5" s="3">
        <f t="shared" si="4"/>
        <v>0.8095238095</v>
      </c>
      <c r="G5" s="3">
        <f t="shared" si="4"/>
        <v>0.8</v>
      </c>
      <c r="H5" s="3">
        <f t="shared" si="4"/>
        <v>0.7894736842</v>
      </c>
      <c r="I5" s="3">
        <f t="shared" si="4"/>
        <v>0.7777777778</v>
      </c>
      <c r="J5" s="3">
        <f t="shared" si="4"/>
        <v>0.7647058824</v>
      </c>
      <c r="K5" s="3">
        <f t="shared" si="4"/>
        <v>0.75</v>
      </c>
      <c r="L5" s="3">
        <f t="shared" si="4"/>
        <v>0.7333333333</v>
      </c>
      <c r="M5" s="3">
        <f t="shared" si="4"/>
        <v>0.7142857143</v>
      </c>
      <c r="N5" s="3">
        <f t="shared" si="4"/>
        <v>0.6923076923</v>
      </c>
      <c r="O5" s="3">
        <f t="shared" si="4"/>
        <v>0.6666666667</v>
      </c>
      <c r="P5" s="3">
        <f t="shared" si="4"/>
        <v>0.6363636364</v>
      </c>
      <c r="Q5" s="3">
        <f t="shared" si="4"/>
        <v>0.6</v>
      </c>
      <c r="R5" s="3">
        <f t="shared" si="4"/>
        <v>0.5555555556</v>
      </c>
      <c r="S5" s="3">
        <f t="shared" si="4"/>
        <v>0.5</v>
      </c>
      <c r="T5" s="3">
        <f t="shared" si="4"/>
        <v>0.4285714286</v>
      </c>
      <c r="U5" s="3">
        <f t="shared" si="4"/>
        <v>0.3333333333</v>
      </c>
      <c r="V5" s="3">
        <f t="shared" si="4"/>
        <v>0.2</v>
      </c>
      <c r="W5" s="3" t="str">
        <f t="shared" si="4"/>
        <v/>
      </c>
      <c r="X5" s="3" t="str">
        <f t="shared" si="4"/>
        <v/>
      </c>
      <c r="Y5" s="3" t="str">
        <f t="shared" si="4"/>
        <v/>
      </c>
    </row>
    <row r="6" ht="15.75" customHeight="1">
      <c r="A6" s="2">
        <v>5.0</v>
      </c>
      <c r="B6" s="3">
        <f t="shared" ref="B6:Y6" si="5">if(B$1+$A6&gt;25,"",1-(($A6/(25-(B$1-1)))))</f>
        <v>0.8</v>
      </c>
      <c r="C6" s="3">
        <f t="shared" si="5"/>
        <v>0.7916666667</v>
      </c>
      <c r="D6" s="3">
        <f t="shared" si="5"/>
        <v>0.7826086957</v>
      </c>
      <c r="E6" s="3">
        <f t="shared" si="5"/>
        <v>0.7727272727</v>
      </c>
      <c r="F6" s="3">
        <f t="shared" si="5"/>
        <v>0.7619047619</v>
      </c>
      <c r="G6" s="3">
        <f t="shared" si="5"/>
        <v>0.75</v>
      </c>
      <c r="H6" s="3">
        <f t="shared" si="5"/>
        <v>0.7368421053</v>
      </c>
      <c r="I6" s="3">
        <f t="shared" si="5"/>
        <v>0.7222222222</v>
      </c>
      <c r="J6" s="3">
        <f t="shared" si="5"/>
        <v>0.7058823529</v>
      </c>
      <c r="K6" s="3">
        <f t="shared" si="5"/>
        <v>0.6875</v>
      </c>
      <c r="L6" s="3">
        <f t="shared" si="5"/>
        <v>0.6666666667</v>
      </c>
      <c r="M6" s="3">
        <f t="shared" si="5"/>
        <v>0.6428571429</v>
      </c>
      <c r="N6" s="3">
        <f t="shared" si="5"/>
        <v>0.6153846154</v>
      </c>
      <c r="O6" s="3">
        <f t="shared" si="5"/>
        <v>0.5833333333</v>
      </c>
      <c r="P6" s="3">
        <f t="shared" si="5"/>
        <v>0.5454545455</v>
      </c>
      <c r="Q6" s="3">
        <f t="shared" si="5"/>
        <v>0.5</v>
      </c>
      <c r="R6" s="3">
        <f t="shared" si="5"/>
        <v>0.4444444444</v>
      </c>
      <c r="S6" s="3">
        <f t="shared" si="5"/>
        <v>0.375</v>
      </c>
      <c r="T6" s="3">
        <f t="shared" si="5"/>
        <v>0.2857142857</v>
      </c>
      <c r="U6" s="3">
        <f t="shared" si="5"/>
        <v>0.1666666667</v>
      </c>
      <c r="V6" s="3" t="str">
        <f t="shared" si="5"/>
        <v/>
      </c>
      <c r="W6" s="3" t="str">
        <f t="shared" si="5"/>
        <v/>
      </c>
      <c r="X6" s="3" t="str">
        <f t="shared" si="5"/>
        <v/>
      </c>
      <c r="Y6" s="3" t="str">
        <f t="shared" si="5"/>
        <v/>
      </c>
    </row>
    <row r="7" ht="15.75" customHeight="1">
      <c r="A7" s="4">
        <v>6.0</v>
      </c>
      <c r="B7" s="3">
        <f t="shared" ref="B7:Y7" si="6">if(B$1+$A7&gt;25,"",1-(($A7/(25-(B$1-1)))))</f>
        <v>0.76</v>
      </c>
      <c r="C7" s="3">
        <f t="shared" si="6"/>
        <v>0.75</v>
      </c>
      <c r="D7" s="3">
        <f t="shared" si="6"/>
        <v>0.7391304348</v>
      </c>
      <c r="E7" s="3">
        <f t="shared" si="6"/>
        <v>0.7272727273</v>
      </c>
      <c r="F7" s="3">
        <f t="shared" si="6"/>
        <v>0.7142857143</v>
      </c>
      <c r="G7" s="3">
        <f t="shared" si="6"/>
        <v>0.7</v>
      </c>
      <c r="H7" s="3">
        <f t="shared" si="6"/>
        <v>0.6842105263</v>
      </c>
      <c r="I7" s="3">
        <f t="shared" si="6"/>
        <v>0.6666666667</v>
      </c>
      <c r="J7" s="3">
        <f t="shared" si="6"/>
        <v>0.6470588235</v>
      </c>
      <c r="K7" s="3">
        <f t="shared" si="6"/>
        <v>0.625</v>
      </c>
      <c r="L7" s="3">
        <f t="shared" si="6"/>
        <v>0.6</v>
      </c>
      <c r="M7" s="3">
        <f t="shared" si="6"/>
        <v>0.5714285714</v>
      </c>
      <c r="N7" s="3">
        <f t="shared" si="6"/>
        <v>0.5384615385</v>
      </c>
      <c r="O7" s="3">
        <f t="shared" si="6"/>
        <v>0.5</v>
      </c>
      <c r="P7" s="3">
        <f t="shared" si="6"/>
        <v>0.4545454545</v>
      </c>
      <c r="Q7" s="3">
        <f t="shared" si="6"/>
        <v>0.4</v>
      </c>
      <c r="R7" s="3">
        <f t="shared" si="6"/>
        <v>0.3333333333</v>
      </c>
      <c r="S7" s="3">
        <f t="shared" si="6"/>
        <v>0.25</v>
      </c>
      <c r="T7" s="3">
        <f t="shared" si="6"/>
        <v>0.1428571429</v>
      </c>
      <c r="U7" s="3" t="str">
        <f t="shared" si="6"/>
        <v/>
      </c>
      <c r="V7" s="3" t="str">
        <f t="shared" si="6"/>
        <v/>
      </c>
      <c r="W7" s="3" t="str">
        <f t="shared" si="6"/>
        <v/>
      </c>
      <c r="X7" s="3" t="str">
        <f t="shared" si="6"/>
        <v/>
      </c>
      <c r="Y7" s="3" t="str">
        <f t="shared" si="6"/>
        <v/>
      </c>
    </row>
    <row r="8" ht="15.75" customHeight="1">
      <c r="A8" s="2">
        <v>7.0</v>
      </c>
      <c r="B8" s="3">
        <f t="shared" ref="B8:Y8" si="7">if(B$1+$A8&gt;25,"",1-(($A8/(25-(B$1-1)))))</f>
        <v>0.72</v>
      </c>
      <c r="C8" s="3">
        <f t="shared" si="7"/>
        <v>0.7083333333</v>
      </c>
      <c r="D8" s="3">
        <f t="shared" si="7"/>
        <v>0.6956521739</v>
      </c>
      <c r="E8" s="3">
        <f t="shared" si="7"/>
        <v>0.6818181818</v>
      </c>
      <c r="F8" s="3">
        <f t="shared" si="7"/>
        <v>0.6666666667</v>
      </c>
      <c r="G8" s="3">
        <f t="shared" si="7"/>
        <v>0.65</v>
      </c>
      <c r="H8" s="3">
        <f t="shared" si="7"/>
        <v>0.6315789474</v>
      </c>
      <c r="I8" s="3">
        <f t="shared" si="7"/>
        <v>0.6111111111</v>
      </c>
      <c r="J8" s="3">
        <f t="shared" si="7"/>
        <v>0.5882352941</v>
      </c>
      <c r="K8" s="3">
        <f t="shared" si="7"/>
        <v>0.5625</v>
      </c>
      <c r="L8" s="3">
        <f t="shared" si="7"/>
        <v>0.5333333333</v>
      </c>
      <c r="M8" s="3">
        <f t="shared" si="7"/>
        <v>0.5</v>
      </c>
      <c r="N8" s="3">
        <f t="shared" si="7"/>
        <v>0.4615384615</v>
      </c>
      <c r="O8" s="3">
        <f t="shared" si="7"/>
        <v>0.4166666667</v>
      </c>
      <c r="P8" s="3">
        <f t="shared" si="7"/>
        <v>0.3636363636</v>
      </c>
      <c r="Q8" s="3">
        <f t="shared" si="7"/>
        <v>0.3</v>
      </c>
      <c r="R8" s="3">
        <f t="shared" si="7"/>
        <v>0.2222222222</v>
      </c>
      <c r="S8" s="3">
        <f t="shared" si="7"/>
        <v>0.125</v>
      </c>
      <c r="T8" s="3" t="str">
        <f t="shared" si="7"/>
        <v/>
      </c>
      <c r="U8" s="3" t="str">
        <f t="shared" si="7"/>
        <v/>
      </c>
      <c r="V8" s="3" t="str">
        <f t="shared" si="7"/>
        <v/>
      </c>
      <c r="W8" s="3" t="str">
        <f t="shared" si="7"/>
        <v/>
      </c>
      <c r="X8" s="3" t="str">
        <f t="shared" si="7"/>
        <v/>
      </c>
      <c r="Y8" s="3" t="str">
        <f t="shared" si="7"/>
        <v/>
      </c>
    </row>
    <row r="9" ht="15.75" customHeight="1">
      <c r="A9" s="4">
        <v>8.0</v>
      </c>
      <c r="B9" s="3">
        <f t="shared" ref="B9:Y9" si="8">if(B$1+$A9&gt;25,"",1-(($A9/(25-(B$1-1)))))</f>
        <v>0.68</v>
      </c>
      <c r="C9" s="3">
        <f t="shared" si="8"/>
        <v>0.6666666667</v>
      </c>
      <c r="D9" s="3">
        <f t="shared" si="8"/>
        <v>0.652173913</v>
      </c>
      <c r="E9" s="3">
        <f t="shared" si="8"/>
        <v>0.6363636364</v>
      </c>
      <c r="F9" s="3">
        <f t="shared" si="8"/>
        <v>0.619047619</v>
      </c>
      <c r="G9" s="3">
        <f t="shared" si="8"/>
        <v>0.6</v>
      </c>
      <c r="H9" s="3">
        <f t="shared" si="8"/>
        <v>0.5789473684</v>
      </c>
      <c r="I9" s="3">
        <f t="shared" si="8"/>
        <v>0.5555555556</v>
      </c>
      <c r="J9" s="3">
        <f t="shared" si="8"/>
        <v>0.5294117647</v>
      </c>
      <c r="K9" s="3">
        <f t="shared" si="8"/>
        <v>0.5</v>
      </c>
      <c r="L9" s="3">
        <f t="shared" si="8"/>
        <v>0.4666666667</v>
      </c>
      <c r="M9" s="3">
        <f t="shared" si="8"/>
        <v>0.4285714286</v>
      </c>
      <c r="N9" s="3">
        <f t="shared" si="8"/>
        <v>0.3846153846</v>
      </c>
      <c r="O9" s="3">
        <f t="shared" si="8"/>
        <v>0.3333333333</v>
      </c>
      <c r="P9" s="3">
        <f t="shared" si="8"/>
        <v>0.2727272727</v>
      </c>
      <c r="Q9" s="3">
        <f t="shared" si="8"/>
        <v>0.2</v>
      </c>
      <c r="R9" s="3">
        <f t="shared" si="8"/>
        <v>0.1111111111</v>
      </c>
      <c r="S9" s="3" t="str">
        <f t="shared" si="8"/>
        <v/>
      </c>
      <c r="T9" s="3" t="str">
        <f t="shared" si="8"/>
        <v/>
      </c>
      <c r="U9" s="3" t="str">
        <f t="shared" si="8"/>
        <v/>
      </c>
      <c r="V9" s="3" t="str">
        <f t="shared" si="8"/>
        <v/>
      </c>
      <c r="W9" s="3" t="str">
        <f t="shared" si="8"/>
        <v/>
      </c>
      <c r="X9" s="3" t="str">
        <f t="shared" si="8"/>
        <v/>
      </c>
      <c r="Y9" s="3" t="str">
        <f t="shared" si="8"/>
        <v/>
      </c>
    </row>
    <row r="10" ht="15.75" customHeight="1">
      <c r="A10" s="2">
        <v>9.0</v>
      </c>
      <c r="B10" s="3">
        <f t="shared" ref="B10:Y10" si="9">if(B$1+$A10&gt;25,"",1-(($A10/(25-(B$1-1)))))</f>
        <v>0.64</v>
      </c>
      <c r="C10" s="3">
        <f t="shared" si="9"/>
        <v>0.625</v>
      </c>
      <c r="D10" s="3">
        <f t="shared" si="9"/>
        <v>0.6086956522</v>
      </c>
      <c r="E10" s="3">
        <f t="shared" si="9"/>
        <v>0.5909090909</v>
      </c>
      <c r="F10" s="3">
        <f t="shared" si="9"/>
        <v>0.5714285714</v>
      </c>
      <c r="G10" s="3">
        <f t="shared" si="9"/>
        <v>0.55</v>
      </c>
      <c r="H10" s="3">
        <f t="shared" si="9"/>
        <v>0.5263157895</v>
      </c>
      <c r="I10" s="3">
        <f t="shared" si="9"/>
        <v>0.5</v>
      </c>
      <c r="J10" s="3">
        <f t="shared" si="9"/>
        <v>0.4705882353</v>
      </c>
      <c r="K10" s="3">
        <f t="shared" si="9"/>
        <v>0.4375</v>
      </c>
      <c r="L10" s="3">
        <f t="shared" si="9"/>
        <v>0.4</v>
      </c>
      <c r="M10" s="3">
        <f t="shared" si="9"/>
        <v>0.3571428571</v>
      </c>
      <c r="N10" s="3">
        <f t="shared" si="9"/>
        <v>0.3076923077</v>
      </c>
      <c r="O10" s="3">
        <f t="shared" si="9"/>
        <v>0.25</v>
      </c>
      <c r="P10" s="3">
        <f t="shared" si="9"/>
        <v>0.1818181818</v>
      </c>
      <c r="Q10" s="3">
        <f t="shared" si="9"/>
        <v>0.1</v>
      </c>
      <c r="R10" s="3" t="str">
        <f t="shared" si="9"/>
        <v/>
      </c>
      <c r="S10" s="3" t="str">
        <f t="shared" si="9"/>
        <v/>
      </c>
      <c r="T10" s="3" t="str">
        <f t="shared" si="9"/>
        <v/>
      </c>
      <c r="U10" s="3" t="str">
        <f t="shared" si="9"/>
        <v/>
      </c>
      <c r="V10" s="3" t="str">
        <f t="shared" si="9"/>
        <v/>
      </c>
      <c r="W10" s="3" t="str">
        <f t="shared" si="9"/>
        <v/>
      </c>
      <c r="X10" s="3" t="str">
        <f t="shared" si="9"/>
        <v/>
      </c>
      <c r="Y10" s="3" t="str">
        <f t="shared" si="9"/>
        <v/>
      </c>
    </row>
    <row r="11" ht="15.75" customHeight="1">
      <c r="A11" s="4">
        <v>10.0</v>
      </c>
      <c r="B11" s="3">
        <f t="shared" ref="B11:Y11" si="10">if(B$1+$A11&gt;25,"",1-(($A11/(25-(B$1-1)))))</f>
        <v>0.6</v>
      </c>
      <c r="C11" s="3">
        <f t="shared" si="10"/>
        <v>0.5833333333</v>
      </c>
      <c r="D11" s="3">
        <f t="shared" si="10"/>
        <v>0.5652173913</v>
      </c>
      <c r="E11" s="3">
        <f t="shared" si="10"/>
        <v>0.5454545455</v>
      </c>
      <c r="F11" s="3">
        <f t="shared" si="10"/>
        <v>0.5238095238</v>
      </c>
      <c r="G11" s="3">
        <f t="shared" si="10"/>
        <v>0.5</v>
      </c>
      <c r="H11" s="3">
        <f t="shared" si="10"/>
        <v>0.4736842105</v>
      </c>
      <c r="I11" s="3">
        <f t="shared" si="10"/>
        <v>0.4444444444</v>
      </c>
      <c r="J11" s="3">
        <f t="shared" si="10"/>
        <v>0.4117647059</v>
      </c>
      <c r="K11" s="3">
        <f t="shared" si="10"/>
        <v>0.375</v>
      </c>
      <c r="L11" s="3">
        <f t="shared" si="10"/>
        <v>0.3333333333</v>
      </c>
      <c r="M11" s="3">
        <f t="shared" si="10"/>
        <v>0.2857142857</v>
      </c>
      <c r="N11" s="3">
        <f t="shared" si="10"/>
        <v>0.2307692308</v>
      </c>
      <c r="O11" s="3">
        <f t="shared" si="10"/>
        <v>0.1666666667</v>
      </c>
      <c r="P11" s="3">
        <f t="shared" si="10"/>
        <v>0.09090909091</v>
      </c>
      <c r="Q11" s="3" t="str">
        <f t="shared" si="10"/>
        <v/>
      </c>
      <c r="R11" s="3" t="str">
        <f t="shared" si="10"/>
        <v/>
      </c>
      <c r="S11" s="3" t="str">
        <f t="shared" si="10"/>
        <v/>
      </c>
      <c r="T11" s="3" t="str">
        <f t="shared" si="10"/>
        <v/>
      </c>
      <c r="U11" s="3" t="str">
        <f t="shared" si="10"/>
        <v/>
      </c>
      <c r="V11" s="3" t="str">
        <f t="shared" si="10"/>
        <v/>
      </c>
      <c r="W11" s="3" t="str">
        <f t="shared" si="10"/>
        <v/>
      </c>
      <c r="X11" s="3" t="str">
        <f t="shared" si="10"/>
        <v/>
      </c>
      <c r="Y11" s="3" t="str">
        <f t="shared" si="10"/>
        <v/>
      </c>
    </row>
    <row r="12" ht="15.75" customHeight="1">
      <c r="A12" s="2">
        <v>11.0</v>
      </c>
      <c r="B12" s="3">
        <f t="shared" ref="B12:Y12" si="11">if(B$1+$A12&gt;25,"",1-(($A12/(25-(B$1-1)))))</f>
        <v>0.56</v>
      </c>
      <c r="C12" s="3">
        <f t="shared" si="11"/>
        <v>0.5416666667</v>
      </c>
      <c r="D12" s="3">
        <f t="shared" si="11"/>
        <v>0.5217391304</v>
      </c>
      <c r="E12" s="3">
        <f t="shared" si="11"/>
        <v>0.5</v>
      </c>
      <c r="F12" s="3">
        <f t="shared" si="11"/>
        <v>0.4761904762</v>
      </c>
      <c r="G12" s="3">
        <f t="shared" si="11"/>
        <v>0.45</v>
      </c>
      <c r="H12" s="3">
        <f t="shared" si="11"/>
        <v>0.4210526316</v>
      </c>
      <c r="I12" s="3">
        <f t="shared" si="11"/>
        <v>0.3888888889</v>
      </c>
      <c r="J12" s="3">
        <f t="shared" si="11"/>
        <v>0.3529411765</v>
      </c>
      <c r="K12" s="3">
        <f t="shared" si="11"/>
        <v>0.3125</v>
      </c>
      <c r="L12" s="3">
        <f t="shared" si="11"/>
        <v>0.2666666667</v>
      </c>
      <c r="M12" s="3">
        <f t="shared" si="11"/>
        <v>0.2142857143</v>
      </c>
      <c r="N12" s="3">
        <f t="shared" si="11"/>
        <v>0.1538461538</v>
      </c>
      <c r="O12" s="3">
        <f t="shared" si="11"/>
        <v>0.08333333333</v>
      </c>
      <c r="P12" s="3" t="str">
        <f t="shared" si="11"/>
        <v/>
      </c>
      <c r="Q12" s="3" t="str">
        <f t="shared" si="11"/>
        <v/>
      </c>
      <c r="R12" s="3" t="str">
        <f t="shared" si="11"/>
        <v/>
      </c>
      <c r="S12" s="3" t="str">
        <f t="shared" si="11"/>
        <v/>
      </c>
      <c r="T12" s="3" t="str">
        <f t="shared" si="11"/>
        <v/>
      </c>
      <c r="U12" s="3" t="str">
        <f t="shared" si="11"/>
        <v/>
      </c>
      <c r="V12" s="3" t="str">
        <f t="shared" si="11"/>
        <v/>
      </c>
      <c r="W12" s="3" t="str">
        <f t="shared" si="11"/>
        <v/>
      </c>
      <c r="X12" s="3" t="str">
        <f t="shared" si="11"/>
        <v/>
      </c>
      <c r="Y12" s="3" t="str">
        <f t="shared" si="11"/>
        <v/>
      </c>
    </row>
    <row r="13" ht="15.75" customHeight="1">
      <c r="A13" s="4">
        <v>12.0</v>
      </c>
      <c r="B13" s="3">
        <f t="shared" ref="B13:Y13" si="12">if(B$1+$A13&gt;25,"",1-(($A13/(25-(B$1-1)))))</f>
        <v>0.52</v>
      </c>
      <c r="C13" s="3">
        <f t="shared" si="12"/>
        <v>0.5</v>
      </c>
      <c r="D13" s="3">
        <f t="shared" si="12"/>
        <v>0.4782608696</v>
      </c>
      <c r="E13" s="3">
        <f t="shared" si="12"/>
        <v>0.4545454545</v>
      </c>
      <c r="F13" s="3">
        <f t="shared" si="12"/>
        <v>0.4285714286</v>
      </c>
      <c r="G13" s="3">
        <f t="shared" si="12"/>
        <v>0.4</v>
      </c>
      <c r="H13" s="3">
        <f t="shared" si="12"/>
        <v>0.3684210526</v>
      </c>
      <c r="I13" s="3">
        <f t="shared" si="12"/>
        <v>0.3333333333</v>
      </c>
      <c r="J13" s="3">
        <f t="shared" si="12"/>
        <v>0.2941176471</v>
      </c>
      <c r="K13" s="3">
        <f t="shared" si="12"/>
        <v>0.25</v>
      </c>
      <c r="L13" s="3">
        <f t="shared" si="12"/>
        <v>0.2</v>
      </c>
      <c r="M13" s="3">
        <f t="shared" si="12"/>
        <v>0.1428571429</v>
      </c>
      <c r="N13" s="3">
        <f t="shared" si="12"/>
        <v>0.07692307692</v>
      </c>
      <c r="O13" s="3" t="str">
        <f t="shared" si="12"/>
        <v/>
      </c>
      <c r="P13" s="3" t="str">
        <f t="shared" si="12"/>
        <v/>
      </c>
      <c r="Q13" s="3" t="str">
        <f t="shared" si="12"/>
        <v/>
      </c>
      <c r="R13" s="3" t="str">
        <f t="shared" si="12"/>
        <v/>
      </c>
      <c r="S13" s="3" t="str">
        <f t="shared" si="12"/>
        <v/>
      </c>
      <c r="T13" s="3" t="str">
        <f t="shared" si="12"/>
        <v/>
      </c>
      <c r="U13" s="3" t="str">
        <f t="shared" si="12"/>
        <v/>
      </c>
      <c r="V13" s="3" t="str">
        <f t="shared" si="12"/>
        <v/>
      </c>
      <c r="W13" s="3" t="str">
        <f t="shared" si="12"/>
        <v/>
      </c>
      <c r="X13" s="3" t="str">
        <f t="shared" si="12"/>
        <v/>
      </c>
      <c r="Y13" s="3" t="str">
        <f t="shared" si="12"/>
        <v/>
      </c>
    </row>
    <row r="14" ht="15.75" customHeight="1">
      <c r="A14" s="2">
        <v>13.0</v>
      </c>
      <c r="B14" s="3">
        <f t="shared" ref="B14:Y14" si="13">if(B$1+$A14&gt;25,"",1-(($A14/(25-(B$1-1)))))</f>
        <v>0.48</v>
      </c>
      <c r="C14" s="3">
        <f t="shared" si="13"/>
        <v>0.4583333333</v>
      </c>
      <c r="D14" s="3">
        <f t="shared" si="13"/>
        <v>0.4347826087</v>
      </c>
      <c r="E14" s="3">
        <f t="shared" si="13"/>
        <v>0.4090909091</v>
      </c>
      <c r="F14" s="3">
        <f t="shared" si="13"/>
        <v>0.380952381</v>
      </c>
      <c r="G14" s="3">
        <f t="shared" si="13"/>
        <v>0.35</v>
      </c>
      <c r="H14" s="3">
        <f t="shared" si="13"/>
        <v>0.3157894737</v>
      </c>
      <c r="I14" s="3">
        <f t="shared" si="13"/>
        <v>0.2777777778</v>
      </c>
      <c r="J14" s="3">
        <f t="shared" si="13"/>
        <v>0.2352941176</v>
      </c>
      <c r="K14" s="3">
        <f t="shared" si="13"/>
        <v>0.1875</v>
      </c>
      <c r="L14" s="3">
        <f t="shared" si="13"/>
        <v>0.1333333333</v>
      </c>
      <c r="M14" s="3">
        <f t="shared" si="13"/>
        <v>0.07142857143</v>
      </c>
      <c r="N14" s="3" t="str">
        <f t="shared" si="13"/>
        <v/>
      </c>
      <c r="O14" s="3" t="str">
        <f t="shared" si="13"/>
        <v/>
      </c>
      <c r="P14" s="3" t="str">
        <f t="shared" si="13"/>
        <v/>
      </c>
      <c r="Q14" s="3" t="str">
        <f t="shared" si="13"/>
        <v/>
      </c>
      <c r="R14" s="3" t="str">
        <f t="shared" si="13"/>
        <v/>
      </c>
      <c r="S14" s="3" t="str">
        <f t="shared" si="13"/>
        <v/>
      </c>
      <c r="T14" s="3" t="str">
        <f t="shared" si="13"/>
        <v/>
      </c>
      <c r="U14" s="3" t="str">
        <f t="shared" si="13"/>
        <v/>
      </c>
      <c r="V14" s="3" t="str">
        <f t="shared" si="13"/>
        <v/>
      </c>
      <c r="W14" s="3" t="str">
        <f t="shared" si="13"/>
        <v/>
      </c>
      <c r="X14" s="3" t="str">
        <f t="shared" si="13"/>
        <v/>
      </c>
      <c r="Y14" s="3" t="str">
        <f t="shared" si="13"/>
        <v/>
      </c>
    </row>
    <row r="15" ht="15.75" customHeight="1">
      <c r="A15" s="4">
        <v>14.0</v>
      </c>
      <c r="B15" s="3">
        <f t="shared" ref="B15:Y15" si="14">if(B$1+$A15&gt;25,"",1-(($A15/(25-(B$1-1)))))</f>
        <v>0.44</v>
      </c>
      <c r="C15" s="3">
        <f t="shared" si="14"/>
        <v>0.4166666667</v>
      </c>
      <c r="D15" s="3">
        <f t="shared" si="14"/>
        <v>0.3913043478</v>
      </c>
      <c r="E15" s="3">
        <f t="shared" si="14"/>
        <v>0.3636363636</v>
      </c>
      <c r="F15" s="3">
        <f t="shared" si="14"/>
        <v>0.3333333333</v>
      </c>
      <c r="G15" s="3">
        <f t="shared" si="14"/>
        <v>0.3</v>
      </c>
      <c r="H15" s="3">
        <f t="shared" si="14"/>
        <v>0.2631578947</v>
      </c>
      <c r="I15" s="3">
        <f t="shared" si="14"/>
        <v>0.2222222222</v>
      </c>
      <c r="J15" s="3">
        <f t="shared" si="14"/>
        <v>0.1764705882</v>
      </c>
      <c r="K15" s="3">
        <f t="shared" si="14"/>
        <v>0.125</v>
      </c>
      <c r="L15" s="3">
        <f t="shared" si="14"/>
        <v>0.06666666667</v>
      </c>
      <c r="M15" s="3" t="str">
        <f t="shared" si="14"/>
        <v/>
      </c>
      <c r="N15" s="3" t="str">
        <f t="shared" si="14"/>
        <v/>
      </c>
      <c r="O15" s="3" t="str">
        <f t="shared" si="14"/>
        <v/>
      </c>
      <c r="P15" s="3" t="str">
        <f t="shared" si="14"/>
        <v/>
      </c>
      <c r="Q15" s="3" t="str">
        <f t="shared" si="14"/>
        <v/>
      </c>
      <c r="R15" s="3" t="str">
        <f t="shared" si="14"/>
        <v/>
      </c>
      <c r="S15" s="3" t="str">
        <f t="shared" si="14"/>
        <v/>
      </c>
      <c r="T15" s="3" t="str">
        <f t="shared" si="14"/>
        <v/>
      </c>
      <c r="U15" s="3" t="str">
        <f t="shared" si="14"/>
        <v/>
      </c>
      <c r="V15" s="3" t="str">
        <f t="shared" si="14"/>
        <v/>
      </c>
      <c r="W15" s="3" t="str">
        <f t="shared" si="14"/>
        <v/>
      </c>
      <c r="X15" s="3" t="str">
        <f t="shared" si="14"/>
        <v/>
      </c>
      <c r="Y15" s="3" t="str">
        <f t="shared" si="14"/>
        <v/>
      </c>
    </row>
    <row r="16" ht="15.75" customHeight="1">
      <c r="A16" s="2">
        <v>15.0</v>
      </c>
      <c r="B16" s="3">
        <f t="shared" ref="B16:Y16" si="15">if(B$1+$A16&gt;25,"",1-(($A16/(25-(B$1-1)))))</f>
        <v>0.4</v>
      </c>
      <c r="C16" s="3">
        <f t="shared" si="15"/>
        <v>0.375</v>
      </c>
      <c r="D16" s="3">
        <f t="shared" si="15"/>
        <v>0.347826087</v>
      </c>
      <c r="E16" s="3">
        <f t="shared" si="15"/>
        <v>0.3181818182</v>
      </c>
      <c r="F16" s="3">
        <f t="shared" si="15"/>
        <v>0.2857142857</v>
      </c>
      <c r="G16" s="3">
        <f t="shared" si="15"/>
        <v>0.25</v>
      </c>
      <c r="H16" s="3">
        <f t="shared" si="15"/>
        <v>0.2105263158</v>
      </c>
      <c r="I16" s="3">
        <f t="shared" si="15"/>
        <v>0.1666666667</v>
      </c>
      <c r="J16" s="3">
        <f t="shared" si="15"/>
        <v>0.1176470588</v>
      </c>
      <c r="K16" s="3">
        <f t="shared" si="15"/>
        <v>0.0625</v>
      </c>
      <c r="L16" s="3" t="str">
        <f t="shared" si="15"/>
        <v/>
      </c>
      <c r="M16" s="3" t="str">
        <f t="shared" si="15"/>
        <v/>
      </c>
      <c r="N16" s="3" t="str">
        <f t="shared" si="15"/>
        <v/>
      </c>
      <c r="O16" s="3" t="str">
        <f t="shared" si="15"/>
        <v/>
      </c>
      <c r="P16" s="3" t="str">
        <f t="shared" si="15"/>
        <v/>
      </c>
      <c r="Q16" s="3" t="str">
        <f t="shared" si="15"/>
        <v/>
      </c>
      <c r="R16" s="3" t="str">
        <f t="shared" si="15"/>
        <v/>
      </c>
      <c r="S16" s="3" t="str">
        <f t="shared" si="15"/>
        <v/>
      </c>
      <c r="T16" s="3" t="str">
        <f t="shared" si="15"/>
        <v/>
      </c>
      <c r="U16" s="3" t="str">
        <f t="shared" si="15"/>
        <v/>
      </c>
      <c r="V16" s="3" t="str">
        <f t="shared" si="15"/>
        <v/>
      </c>
      <c r="W16" s="3" t="str">
        <f t="shared" si="15"/>
        <v/>
      </c>
      <c r="X16" s="3" t="str">
        <f t="shared" si="15"/>
        <v/>
      </c>
      <c r="Y16" s="3" t="str">
        <f t="shared" si="15"/>
        <v/>
      </c>
    </row>
    <row r="17" ht="15.75" customHeight="1">
      <c r="A17" s="4">
        <v>16.0</v>
      </c>
      <c r="B17" s="3">
        <f t="shared" ref="B17:Y17" si="16">if(B$1+$A17&gt;25,"",1-(($A17/(25-(B$1-1)))))</f>
        <v>0.36</v>
      </c>
      <c r="C17" s="3">
        <f t="shared" si="16"/>
        <v>0.3333333333</v>
      </c>
      <c r="D17" s="3">
        <f t="shared" si="16"/>
        <v>0.3043478261</v>
      </c>
      <c r="E17" s="3">
        <f t="shared" si="16"/>
        <v>0.2727272727</v>
      </c>
      <c r="F17" s="3">
        <f t="shared" si="16"/>
        <v>0.2380952381</v>
      </c>
      <c r="G17" s="3">
        <f t="shared" si="16"/>
        <v>0.2</v>
      </c>
      <c r="H17" s="3">
        <f t="shared" si="16"/>
        <v>0.1578947368</v>
      </c>
      <c r="I17" s="3">
        <f t="shared" si="16"/>
        <v>0.1111111111</v>
      </c>
      <c r="J17" s="3">
        <f t="shared" si="16"/>
        <v>0.05882352941</v>
      </c>
      <c r="K17" s="3" t="str">
        <f t="shared" si="16"/>
        <v/>
      </c>
      <c r="L17" s="3" t="str">
        <f t="shared" si="16"/>
        <v/>
      </c>
      <c r="M17" s="3" t="str">
        <f t="shared" si="16"/>
        <v/>
      </c>
      <c r="N17" s="3" t="str">
        <f t="shared" si="16"/>
        <v/>
      </c>
      <c r="O17" s="3" t="str">
        <f t="shared" si="16"/>
        <v/>
      </c>
      <c r="P17" s="3" t="str">
        <f t="shared" si="16"/>
        <v/>
      </c>
      <c r="Q17" s="3" t="str">
        <f t="shared" si="16"/>
        <v/>
      </c>
      <c r="R17" s="3" t="str">
        <f t="shared" si="16"/>
        <v/>
      </c>
      <c r="S17" s="3" t="str">
        <f t="shared" si="16"/>
        <v/>
      </c>
      <c r="T17" s="3" t="str">
        <f t="shared" si="16"/>
        <v/>
      </c>
      <c r="U17" s="3" t="str">
        <f t="shared" si="16"/>
        <v/>
      </c>
      <c r="V17" s="3" t="str">
        <f t="shared" si="16"/>
        <v/>
      </c>
      <c r="W17" s="3" t="str">
        <f t="shared" si="16"/>
        <v/>
      </c>
      <c r="X17" s="3" t="str">
        <f t="shared" si="16"/>
        <v/>
      </c>
      <c r="Y17" s="3" t="str">
        <f t="shared" si="16"/>
        <v/>
      </c>
    </row>
    <row r="18" ht="15.75" customHeight="1">
      <c r="A18" s="2">
        <v>17.0</v>
      </c>
      <c r="B18" s="3">
        <f t="shared" ref="B18:Y18" si="17">if(B$1+$A18&gt;25,"",1-(($A18/(25-(B$1-1)))))</f>
        <v>0.32</v>
      </c>
      <c r="C18" s="3">
        <f t="shared" si="17"/>
        <v>0.2916666667</v>
      </c>
      <c r="D18" s="3">
        <f t="shared" si="17"/>
        <v>0.2608695652</v>
      </c>
      <c r="E18" s="3">
        <f t="shared" si="17"/>
        <v>0.2272727273</v>
      </c>
      <c r="F18" s="3">
        <f t="shared" si="17"/>
        <v>0.1904761905</v>
      </c>
      <c r="G18" s="3">
        <f t="shared" si="17"/>
        <v>0.15</v>
      </c>
      <c r="H18" s="3">
        <f t="shared" si="17"/>
        <v>0.1052631579</v>
      </c>
      <c r="I18" s="3">
        <f t="shared" si="17"/>
        <v>0.05555555556</v>
      </c>
      <c r="J18" s="3" t="str">
        <f t="shared" si="17"/>
        <v/>
      </c>
      <c r="K18" s="3" t="str">
        <f t="shared" si="17"/>
        <v/>
      </c>
      <c r="L18" s="3" t="str">
        <f t="shared" si="17"/>
        <v/>
      </c>
      <c r="M18" s="3" t="str">
        <f t="shared" si="17"/>
        <v/>
      </c>
      <c r="N18" s="3" t="str">
        <f t="shared" si="17"/>
        <v/>
      </c>
      <c r="O18" s="3" t="str">
        <f t="shared" si="17"/>
        <v/>
      </c>
      <c r="P18" s="3" t="str">
        <f t="shared" si="17"/>
        <v/>
      </c>
      <c r="Q18" s="3" t="str">
        <f t="shared" si="17"/>
        <v/>
      </c>
      <c r="R18" s="3" t="str">
        <f t="shared" si="17"/>
        <v/>
      </c>
      <c r="S18" s="3" t="str">
        <f t="shared" si="17"/>
        <v/>
      </c>
      <c r="T18" s="3" t="str">
        <f t="shared" si="17"/>
        <v/>
      </c>
      <c r="U18" s="3" t="str">
        <f t="shared" si="17"/>
        <v/>
      </c>
      <c r="V18" s="3" t="str">
        <f t="shared" si="17"/>
        <v/>
      </c>
      <c r="W18" s="3" t="str">
        <f t="shared" si="17"/>
        <v/>
      </c>
      <c r="X18" s="3" t="str">
        <f t="shared" si="17"/>
        <v/>
      </c>
      <c r="Y18" s="3" t="str">
        <f t="shared" si="17"/>
        <v/>
      </c>
    </row>
    <row r="19" ht="15.75" customHeight="1">
      <c r="A19" s="4">
        <v>18.0</v>
      </c>
      <c r="B19" s="3">
        <f t="shared" ref="B19:Y19" si="18">if(B$1+$A19&gt;25,"",1-(($A19/(25-(B$1-1)))))</f>
        <v>0.28</v>
      </c>
      <c r="C19" s="3">
        <f t="shared" si="18"/>
        <v>0.25</v>
      </c>
      <c r="D19" s="3">
        <f t="shared" si="18"/>
        <v>0.2173913043</v>
      </c>
      <c r="E19" s="3">
        <f t="shared" si="18"/>
        <v>0.1818181818</v>
      </c>
      <c r="F19" s="3">
        <f t="shared" si="18"/>
        <v>0.1428571429</v>
      </c>
      <c r="G19" s="3">
        <f t="shared" si="18"/>
        <v>0.1</v>
      </c>
      <c r="H19" s="3">
        <f t="shared" si="18"/>
        <v>0.05263157895</v>
      </c>
      <c r="I19" s="3" t="str">
        <f t="shared" si="18"/>
        <v/>
      </c>
      <c r="J19" s="3" t="str">
        <f t="shared" si="18"/>
        <v/>
      </c>
      <c r="K19" s="3" t="str">
        <f t="shared" si="18"/>
        <v/>
      </c>
      <c r="L19" s="3" t="str">
        <f t="shared" si="18"/>
        <v/>
      </c>
      <c r="M19" s="3" t="str">
        <f t="shared" si="18"/>
        <v/>
      </c>
      <c r="N19" s="3" t="str">
        <f t="shared" si="18"/>
        <v/>
      </c>
      <c r="O19" s="3" t="str">
        <f t="shared" si="18"/>
        <v/>
      </c>
      <c r="P19" s="3" t="str">
        <f t="shared" si="18"/>
        <v/>
      </c>
      <c r="Q19" s="3" t="str">
        <f t="shared" si="18"/>
        <v/>
      </c>
      <c r="R19" s="3" t="str">
        <f t="shared" si="18"/>
        <v/>
      </c>
      <c r="S19" s="3" t="str">
        <f t="shared" si="18"/>
        <v/>
      </c>
      <c r="T19" s="3" t="str">
        <f t="shared" si="18"/>
        <v/>
      </c>
      <c r="U19" s="3" t="str">
        <f t="shared" si="18"/>
        <v/>
      </c>
      <c r="V19" s="3" t="str">
        <f t="shared" si="18"/>
        <v/>
      </c>
      <c r="W19" s="3" t="str">
        <f t="shared" si="18"/>
        <v/>
      </c>
      <c r="X19" s="3" t="str">
        <f t="shared" si="18"/>
        <v/>
      </c>
      <c r="Y19" s="3" t="str">
        <f t="shared" si="18"/>
        <v/>
      </c>
    </row>
    <row r="20" ht="15.75" customHeight="1">
      <c r="A20" s="2">
        <v>19.0</v>
      </c>
      <c r="B20" s="3">
        <f t="shared" ref="B20:Y20" si="19">if(B$1+$A20&gt;25,"",1-(($A20/(25-(B$1-1)))))</f>
        <v>0.24</v>
      </c>
      <c r="C20" s="3">
        <f t="shared" si="19"/>
        <v>0.2083333333</v>
      </c>
      <c r="D20" s="3">
        <f t="shared" si="19"/>
        <v>0.1739130435</v>
      </c>
      <c r="E20" s="3">
        <f t="shared" si="19"/>
        <v>0.1363636364</v>
      </c>
      <c r="F20" s="3">
        <f t="shared" si="19"/>
        <v>0.09523809524</v>
      </c>
      <c r="G20" s="3">
        <f t="shared" si="19"/>
        <v>0.05</v>
      </c>
      <c r="H20" s="3" t="str">
        <f t="shared" si="19"/>
        <v/>
      </c>
      <c r="I20" s="3" t="str">
        <f t="shared" si="19"/>
        <v/>
      </c>
      <c r="J20" s="3" t="str">
        <f t="shared" si="19"/>
        <v/>
      </c>
      <c r="K20" s="3" t="str">
        <f t="shared" si="19"/>
        <v/>
      </c>
      <c r="L20" s="3" t="str">
        <f t="shared" si="19"/>
        <v/>
      </c>
      <c r="M20" s="3" t="str">
        <f t="shared" si="19"/>
        <v/>
      </c>
      <c r="N20" s="3" t="str">
        <f t="shared" si="19"/>
        <v/>
      </c>
      <c r="O20" s="3" t="str">
        <f t="shared" si="19"/>
        <v/>
      </c>
      <c r="P20" s="3" t="str">
        <f t="shared" si="19"/>
        <v/>
      </c>
      <c r="Q20" s="3" t="str">
        <f t="shared" si="19"/>
        <v/>
      </c>
      <c r="R20" s="3" t="str">
        <f t="shared" si="19"/>
        <v/>
      </c>
      <c r="S20" s="3" t="str">
        <f t="shared" si="19"/>
        <v/>
      </c>
      <c r="T20" s="3" t="str">
        <f t="shared" si="19"/>
        <v/>
      </c>
      <c r="U20" s="3" t="str">
        <f t="shared" si="19"/>
        <v/>
      </c>
      <c r="V20" s="3" t="str">
        <f t="shared" si="19"/>
        <v/>
      </c>
      <c r="W20" s="3" t="str">
        <f t="shared" si="19"/>
        <v/>
      </c>
      <c r="X20" s="3" t="str">
        <f t="shared" si="19"/>
        <v/>
      </c>
      <c r="Y20" s="3" t="str">
        <f t="shared" si="19"/>
        <v/>
      </c>
    </row>
    <row r="21" ht="15.75" customHeight="1">
      <c r="A21" s="4">
        <v>20.0</v>
      </c>
      <c r="B21" s="3">
        <f t="shared" ref="B21:Y21" si="20">if(B$1+$A21&gt;25,"",1-(($A21/(25-(B$1-1)))))</f>
        <v>0.2</v>
      </c>
      <c r="C21" s="3">
        <f t="shared" si="20"/>
        <v>0.1666666667</v>
      </c>
      <c r="D21" s="3">
        <f t="shared" si="20"/>
        <v>0.1304347826</v>
      </c>
      <c r="E21" s="3">
        <f t="shared" si="20"/>
        <v>0.09090909091</v>
      </c>
      <c r="F21" s="3">
        <f t="shared" si="20"/>
        <v>0.04761904762</v>
      </c>
      <c r="G21" s="3" t="str">
        <f t="shared" si="20"/>
        <v/>
      </c>
      <c r="H21" s="3" t="str">
        <f t="shared" si="20"/>
        <v/>
      </c>
      <c r="I21" s="3" t="str">
        <f t="shared" si="20"/>
        <v/>
      </c>
      <c r="J21" s="3" t="str">
        <f t="shared" si="20"/>
        <v/>
      </c>
      <c r="K21" s="3" t="str">
        <f t="shared" si="20"/>
        <v/>
      </c>
      <c r="L21" s="3" t="str">
        <f t="shared" si="20"/>
        <v/>
      </c>
      <c r="M21" s="3" t="str">
        <f t="shared" si="20"/>
        <v/>
      </c>
      <c r="N21" s="3" t="str">
        <f t="shared" si="20"/>
        <v/>
      </c>
      <c r="O21" s="3" t="str">
        <f t="shared" si="20"/>
        <v/>
      </c>
      <c r="P21" s="3" t="str">
        <f t="shared" si="20"/>
        <v/>
      </c>
      <c r="Q21" s="3" t="str">
        <f t="shared" si="20"/>
        <v/>
      </c>
      <c r="R21" s="3" t="str">
        <f t="shared" si="20"/>
        <v/>
      </c>
      <c r="S21" s="3" t="str">
        <f t="shared" si="20"/>
        <v/>
      </c>
      <c r="T21" s="3" t="str">
        <f t="shared" si="20"/>
        <v/>
      </c>
      <c r="U21" s="3" t="str">
        <f t="shared" si="20"/>
        <v/>
      </c>
      <c r="V21" s="3" t="str">
        <f t="shared" si="20"/>
        <v/>
      </c>
      <c r="W21" s="3" t="str">
        <f t="shared" si="20"/>
        <v/>
      </c>
      <c r="X21" s="3" t="str">
        <f t="shared" si="20"/>
        <v/>
      </c>
      <c r="Y21" s="3" t="str">
        <f t="shared" si="20"/>
        <v/>
      </c>
    </row>
    <row r="22" ht="15.75" customHeight="1">
      <c r="A22" s="2">
        <v>21.0</v>
      </c>
      <c r="B22" s="3">
        <f t="shared" ref="B22:Y22" si="21">if(B$1+$A22&gt;25,"",1-(($A22/(25-(B$1-1)))))</f>
        <v>0.16</v>
      </c>
      <c r="C22" s="3">
        <f t="shared" si="21"/>
        <v>0.125</v>
      </c>
      <c r="D22" s="3">
        <f t="shared" si="21"/>
        <v>0.08695652174</v>
      </c>
      <c r="E22" s="3">
        <f t="shared" si="21"/>
        <v>0.04545454545</v>
      </c>
      <c r="F22" s="3" t="str">
        <f t="shared" si="21"/>
        <v/>
      </c>
      <c r="G22" s="3" t="str">
        <f t="shared" si="21"/>
        <v/>
      </c>
      <c r="H22" s="3" t="str">
        <f t="shared" si="21"/>
        <v/>
      </c>
      <c r="I22" s="3" t="str">
        <f t="shared" si="21"/>
        <v/>
      </c>
      <c r="J22" s="3" t="str">
        <f t="shared" si="21"/>
        <v/>
      </c>
      <c r="K22" s="3" t="str">
        <f t="shared" si="21"/>
        <v/>
      </c>
      <c r="L22" s="3" t="str">
        <f t="shared" si="21"/>
        <v/>
      </c>
      <c r="M22" s="3" t="str">
        <f t="shared" si="21"/>
        <v/>
      </c>
      <c r="N22" s="3" t="str">
        <f t="shared" si="21"/>
        <v/>
      </c>
      <c r="O22" s="3" t="str">
        <f t="shared" si="21"/>
        <v/>
      </c>
      <c r="P22" s="3" t="str">
        <f t="shared" si="21"/>
        <v/>
      </c>
      <c r="Q22" s="3" t="str">
        <f t="shared" si="21"/>
        <v/>
      </c>
      <c r="R22" s="3" t="str">
        <f t="shared" si="21"/>
        <v/>
      </c>
      <c r="S22" s="3" t="str">
        <f t="shared" si="21"/>
        <v/>
      </c>
      <c r="T22" s="3" t="str">
        <f t="shared" si="21"/>
        <v/>
      </c>
      <c r="U22" s="3" t="str">
        <f t="shared" si="21"/>
        <v/>
      </c>
      <c r="V22" s="3" t="str">
        <f t="shared" si="21"/>
        <v/>
      </c>
      <c r="W22" s="3" t="str">
        <f t="shared" si="21"/>
        <v/>
      </c>
      <c r="X22" s="3" t="str">
        <f t="shared" si="21"/>
        <v/>
      </c>
      <c r="Y22" s="3" t="str">
        <f t="shared" si="21"/>
        <v/>
      </c>
    </row>
    <row r="23" ht="15.75" customHeight="1">
      <c r="A23" s="4">
        <v>22.0</v>
      </c>
      <c r="B23" s="3">
        <f t="shared" ref="B23:Y23" si="22">if(B$1+$A23&gt;25,"",1-(($A23/(25-(B$1-1)))))</f>
        <v>0.12</v>
      </c>
      <c r="C23" s="3">
        <f t="shared" si="22"/>
        <v>0.08333333333</v>
      </c>
      <c r="D23" s="3">
        <f t="shared" si="22"/>
        <v>0.04347826087</v>
      </c>
      <c r="E23" s="3" t="str">
        <f t="shared" si="22"/>
        <v/>
      </c>
      <c r="F23" s="3" t="str">
        <f t="shared" si="22"/>
        <v/>
      </c>
      <c r="G23" s="3" t="str">
        <f t="shared" si="22"/>
        <v/>
      </c>
      <c r="H23" s="3" t="str">
        <f t="shared" si="22"/>
        <v/>
      </c>
      <c r="I23" s="3" t="str">
        <f t="shared" si="22"/>
        <v/>
      </c>
      <c r="J23" s="3" t="str">
        <f t="shared" si="22"/>
        <v/>
      </c>
      <c r="K23" s="3" t="str">
        <f t="shared" si="22"/>
        <v/>
      </c>
      <c r="L23" s="3" t="str">
        <f t="shared" si="22"/>
        <v/>
      </c>
      <c r="M23" s="3" t="str">
        <f t="shared" si="22"/>
        <v/>
      </c>
      <c r="N23" s="3" t="str">
        <f t="shared" si="22"/>
        <v/>
      </c>
      <c r="O23" s="3" t="str">
        <f t="shared" si="22"/>
        <v/>
      </c>
      <c r="P23" s="3" t="str">
        <f t="shared" si="22"/>
        <v/>
      </c>
      <c r="Q23" s="3" t="str">
        <f t="shared" si="22"/>
        <v/>
      </c>
      <c r="R23" s="3" t="str">
        <f t="shared" si="22"/>
        <v/>
      </c>
      <c r="S23" s="3" t="str">
        <f t="shared" si="22"/>
        <v/>
      </c>
      <c r="T23" s="3" t="str">
        <f t="shared" si="22"/>
        <v/>
      </c>
      <c r="U23" s="3" t="str">
        <f t="shared" si="22"/>
        <v/>
      </c>
      <c r="V23" s="3" t="str">
        <f t="shared" si="22"/>
        <v/>
      </c>
      <c r="W23" s="3" t="str">
        <f t="shared" si="22"/>
        <v/>
      </c>
      <c r="X23" s="3" t="str">
        <f t="shared" si="22"/>
        <v/>
      </c>
      <c r="Y23" s="3" t="str">
        <f t="shared" si="22"/>
        <v/>
      </c>
    </row>
    <row r="24" ht="15.75" customHeight="1">
      <c r="A24" s="2">
        <v>23.0</v>
      </c>
      <c r="B24" s="3">
        <f t="shared" ref="B24:Y24" si="23">if(B$1+$A24&gt;25,"",1-(($A24/(25-(B$1-1)))))</f>
        <v>0.08</v>
      </c>
      <c r="C24" s="3">
        <f t="shared" si="23"/>
        <v>0.04166666667</v>
      </c>
      <c r="D24" s="3" t="str">
        <f t="shared" si="23"/>
        <v/>
      </c>
      <c r="E24" s="3" t="str">
        <f t="shared" si="23"/>
        <v/>
      </c>
      <c r="F24" s="3" t="str">
        <f t="shared" si="23"/>
        <v/>
      </c>
      <c r="G24" s="3" t="str">
        <f t="shared" si="23"/>
        <v/>
      </c>
      <c r="H24" s="3" t="str">
        <f t="shared" si="23"/>
        <v/>
      </c>
      <c r="I24" s="3" t="str">
        <f t="shared" si="23"/>
        <v/>
      </c>
      <c r="J24" s="3" t="str">
        <f t="shared" si="23"/>
        <v/>
      </c>
      <c r="K24" s="3" t="str">
        <f t="shared" si="23"/>
        <v/>
      </c>
      <c r="L24" s="3" t="str">
        <f t="shared" si="23"/>
        <v/>
      </c>
      <c r="M24" s="3" t="str">
        <f t="shared" si="23"/>
        <v/>
      </c>
      <c r="N24" s="3" t="str">
        <f t="shared" si="23"/>
        <v/>
      </c>
      <c r="O24" s="3" t="str">
        <f t="shared" si="23"/>
        <v/>
      </c>
      <c r="P24" s="3" t="str">
        <f t="shared" si="23"/>
        <v/>
      </c>
      <c r="Q24" s="3" t="str">
        <f t="shared" si="23"/>
        <v/>
      </c>
      <c r="R24" s="3" t="str">
        <f t="shared" si="23"/>
        <v/>
      </c>
      <c r="S24" s="3" t="str">
        <f t="shared" si="23"/>
        <v/>
      </c>
      <c r="T24" s="3" t="str">
        <f t="shared" si="23"/>
        <v/>
      </c>
      <c r="U24" s="3" t="str">
        <f t="shared" si="23"/>
        <v/>
      </c>
      <c r="V24" s="3" t="str">
        <f t="shared" si="23"/>
        <v/>
      </c>
      <c r="W24" s="3" t="str">
        <f t="shared" si="23"/>
        <v/>
      </c>
      <c r="X24" s="3" t="str">
        <f t="shared" si="23"/>
        <v/>
      </c>
      <c r="Y24" s="3" t="str">
        <f t="shared" si="23"/>
        <v/>
      </c>
    </row>
    <row r="25" ht="15.75" customHeight="1">
      <c r="A25" s="2">
        <v>24.0</v>
      </c>
      <c r="B25" s="3">
        <f t="shared" ref="B25:Y25" si="24">if(B$1+$A25&gt;25,"",1-(($A25/(25-(B$1-1)))))</f>
        <v>0.04</v>
      </c>
      <c r="C25" s="3" t="str">
        <f t="shared" si="24"/>
        <v/>
      </c>
      <c r="D25" s="3" t="str">
        <f t="shared" si="24"/>
        <v/>
      </c>
      <c r="E25" s="3" t="str">
        <f t="shared" si="24"/>
        <v/>
      </c>
      <c r="F25" s="3" t="str">
        <f t="shared" si="24"/>
        <v/>
      </c>
      <c r="G25" s="3" t="str">
        <f t="shared" si="24"/>
        <v/>
      </c>
      <c r="H25" s="3" t="str">
        <f t="shared" si="24"/>
        <v/>
      </c>
      <c r="I25" s="3" t="str">
        <f t="shared" si="24"/>
        <v/>
      </c>
      <c r="J25" s="3" t="str">
        <f t="shared" si="24"/>
        <v/>
      </c>
      <c r="K25" s="3" t="str">
        <f t="shared" si="24"/>
        <v/>
      </c>
      <c r="L25" s="3" t="str">
        <f t="shared" si="24"/>
        <v/>
      </c>
      <c r="M25" s="3" t="str">
        <f t="shared" si="24"/>
        <v/>
      </c>
      <c r="N25" s="3" t="str">
        <f t="shared" si="24"/>
        <v/>
      </c>
      <c r="O25" s="3" t="str">
        <f t="shared" si="24"/>
        <v/>
      </c>
      <c r="P25" s="3" t="str">
        <f t="shared" si="24"/>
        <v/>
      </c>
      <c r="Q25" s="3" t="str">
        <f t="shared" si="24"/>
        <v/>
      </c>
      <c r="R25" s="3" t="str">
        <f t="shared" si="24"/>
        <v/>
      </c>
      <c r="S25" s="3" t="str">
        <f t="shared" si="24"/>
        <v/>
      </c>
      <c r="T25" s="3" t="str">
        <f t="shared" si="24"/>
        <v/>
      </c>
      <c r="U25" s="3" t="str">
        <f t="shared" si="24"/>
        <v/>
      </c>
      <c r="V25" s="3" t="str">
        <f t="shared" si="24"/>
        <v/>
      </c>
      <c r="W25" s="3" t="str">
        <f t="shared" si="24"/>
        <v/>
      </c>
      <c r="X25" s="3" t="str">
        <f t="shared" si="24"/>
        <v/>
      </c>
      <c r="Y25" s="3" t="str">
        <f t="shared" si="24"/>
        <v/>
      </c>
    </row>
    <row r="26" ht="15.75" customHeight="1">
      <c r="A26" s="5"/>
      <c r="B26" s="6"/>
      <c r="C26" s="7"/>
      <c r="D26" s="8"/>
      <c r="E26" s="5"/>
      <c r="F26" s="9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15.75" customHeight="1">
      <c r="A27" s="5"/>
      <c r="B27" s="6"/>
      <c r="C27" s="7"/>
      <c r="D27" s="8"/>
      <c r="E27" s="5"/>
      <c r="F27" s="9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15.75" customHeight="1">
      <c r="A28" s="5"/>
      <c r="B28" s="6"/>
      <c r="C28" s="7"/>
      <c r="D28" s="8"/>
      <c r="E28" s="5"/>
      <c r="F28" s="9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15.75" customHeight="1">
      <c r="A29" s="5"/>
      <c r="B29" s="6"/>
      <c r="C29" s="7"/>
      <c r="D29" s="8"/>
      <c r="E29" s="5"/>
      <c r="F29" s="9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5.75" customHeight="1">
      <c r="A30" s="5"/>
      <c r="B30" s="6"/>
      <c r="C30" s="7"/>
      <c r="D30" s="8"/>
      <c r="E30" s="5"/>
      <c r="F30" s="9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15.75" customHeight="1">
      <c r="A31" s="5"/>
      <c r="B31" s="6"/>
      <c r="C31" s="7"/>
      <c r="D31" s="8"/>
      <c r="E31" s="5"/>
      <c r="F31" s="9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15.75" customHeight="1">
      <c r="A32" s="5"/>
      <c r="B32" s="6"/>
      <c r="C32" s="7"/>
      <c r="D32" s="8"/>
      <c r="E32" s="5"/>
      <c r="F32" s="9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15.75" customHeight="1">
      <c r="A33" s="5"/>
      <c r="B33" s="6"/>
      <c r="C33" s="7"/>
      <c r="D33" s="8"/>
      <c r="E33" s="5"/>
      <c r="F33" s="9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15.75" customHeight="1">
      <c r="A34" s="5"/>
      <c r="B34" s="6"/>
      <c r="C34" s="7"/>
      <c r="D34" s="8"/>
      <c r="E34" s="5"/>
      <c r="F34" s="9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15.75" customHeight="1">
      <c r="A35" s="5"/>
      <c r="B35" s="6"/>
      <c r="C35" s="7"/>
      <c r="D35" s="8"/>
      <c r="E35" s="11"/>
      <c r="F35" s="9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ht="15.75" customHeight="1">
      <c r="A36" s="5"/>
      <c r="B36" s="12"/>
      <c r="C36" s="13"/>
      <c r="D36" s="10"/>
      <c r="E36" s="11"/>
      <c r="F36" s="10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ht="15.75" customHeight="1">
      <c r="A37" s="5"/>
      <c r="B37" s="12"/>
      <c r="C37" s="13"/>
      <c r="D37" s="10"/>
      <c r="E37" s="11"/>
      <c r="F37" s="10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ht="15.75" customHeight="1">
      <c r="A38" s="5"/>
      <c r="B38" s="12"/>
      <c r="C38" s="13"/>
      <c r="D38" s="10"/>
      <c r="E38" s="11"/>
      <c r="F38" s="10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15.75" customHeight="1">
      <c r="A39" s="5"/>
      <c r="B39" s="12"/>
      <c r="C39" s="13"/>
      <c r="D39" s="10"/>
      <c r="E39" s="11"/>
      <c r="F39" s="10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ht="15.75" customHeight="1">
      <c r="A40" s="5"/>
      <c r="B40" s="12"/>
      <c r="C40" s="13"/>
      <c r="D40" s="10"/>
      <c r="E40" s="11"/>
      <c r="F40" s="10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ht="15.75" customHeight="1">
      <c r="A41" s="5"/>
      <c r="B41" s="12"/>
      <c r="C41" s="13"/>
      <c r="D41" s="10"/>
      <c r="E41" s="11"/>
      <c r="F41" s="10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ht="15.75" customHeight="1">
      <c r="A42" s="5"/>
      <c r="B42" s="12"/>
      <c r="C42" s="13"/>
      <c r="D42" s="10"/>
      <c r="E42" s="11"/>
      <c r="F42" s="10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ht="15.75" customHeight="1">
      <c r="A43" s="5"/>
      <c r="B43" s="12"/>
      <c r="C43" s="13"/>
      <c r="D43" s="10"/>
      <c r="E43" s="11"/>
      <c r="F43" s="10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ht="15.75" customHeight="1">
      <c r="A44" s="5"/>
      <c r="B44" s="12"/>
      <c r="C44" s="13"/>
      <c r="D44" s="10"/>
      <c r="E44" s="11"/>
      <c r="F44" s="10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ht="15.75" customHeight="1">
      <c r="A45" s="5"/>
      <c r="B45" s="12"/>
      <c r="C45" s="13"/>
      <c r="D45" s="10"/>
      <c r="E45" s="11"/>
      <c r="F45" s="10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ht="15.75" customHeight="1">
      <c r="A46" s="5"/>
      <c r="B46" s="12"/>
      <c r="C46" s="13"/>
      <c r="D46" s="10"/>
      <c r="E46" s="11"/>
      <c r="F46" s="10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ht="15.75" customHeight="1">
      <c r="A47" s="5"/>
      <c r="B47" s="12"/>
      <c r="C47" s="13"/>
      <c r="D47" s="10"/>
      <c r="E47" s="11"/>
      <c r="F47" s="10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ht="15.75" customHeight="1">
      <c r="A48" s="5"/>
      <c r="B48" s="12"/>
      <c r="C48" s="13"/>
      <c r="D48" s="10"/>
      <c r="E48" s="11"/>
      <c r="F48" s="10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ht="15.75" customHeight="1">
      <c r="A49" s="5"/>
      <c r="B49" s="12"/>
      <c r="C49" s="13"/>
      <c r="D49" s="10"/>
      <c r="E49" s="11"/>
      <c r="F49" s="10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ht="15.75" customHeight="1">
      <c r="A50" s="5"/>
      <c r="B50" s="12"/>
      <c r="C50" s="13"/>
      <c r="D50" s="10"/>
      <c r="E50" s="11"/>
      <c r="F50" s="10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ht="15.75" customHeight="1">
      <c r="A51" s="5"/>
      <c r="B51" s="12"/>
      <c r="C51" s="13"/>
      <c r="D51" s="10"/>
      <c r="E51" s="11"/>
      <c r="F51" s="10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ht="15.75" customHeight="1">
      <c r="A52" s="5"/>
      <c r="B52" s="12"/>
      <c r="C52" s="13"/>
      <c r="D52" s="10"/>
      <c r="E52" s="11"/>
      <c r="F52" s="10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ht="15.75" customHeight="1">
      <c r="A53" s="5"/>
      <c r="B53" s="12"/>
      <c r="C53" s="13"/>
      <c r="D53" s="10"/>
      <c r="E53" s="11"/>
      <c r="F53" s="10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ht="15.75" customHeight="1">
      <c r="A54" s="5"/>
      <c r="B54" s="12"/>
      <c r="C54" s="13"/>
      <c r="D54" s="10"/>
      <c r="E54" s="11"/>
      <c r="F54" s="10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ht="15.75" customHeight="1">
      <c r="A55" s="5"/>
      <c r="B55" s="12"/>
      <c r="C55" s="13"/>
      <c r="D55" s="10"/>
      <c r="E55" s="11"/>
      <c r="F55" s="10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ht="15.75" customHeight="1">
      <c r="A56" s="5"/>
      <c r="B56" s="12"/>
      <c r="C56" s="13"/>
      <c r="D56" s="10"/>
      <c r="E56" s="11"/>
      <c r="F56" s="10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ht="15.75" customHeight="1">
      <c r="A57" s="5"/>
      <c r="B57" s="12"/>
      <c r="C57" s="13"/>
      <c r="D57" s="10"/>
      <c r="E57" s="11"/>
      <c r="F57" s="10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ht="15.75" customHeight="1">
      <c r="A58" s="5"/>
      <c r="B58" s="12"/>
      <c r="C58" s="13"/>
      <c r="D58" s="10"/>
      <c r="E58" s="11"/>
      <c r="F58" s="10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ht="15.75" customHeight="1">
      <c r="A59" s="5"/>
      <c r="B59" s="12"/>
      <c r="C59" s="13"/>
      <c r="D59" s="10"/>
      <c r="E59" s="11"/>
      <c r="F59" s="10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ht="15.75" customHeight="1">
      <c r="A60" s="5"/>
      <c r="B60" s="12"/>
      <c r="C60" s="13"/>
      <c r="D60" s="10"/>
      <c r="E60" s="11"/>
      <c r="F60" s="10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ht="15.75" customHeight="1">
      <c r="A61" s="5"/>
      <c r="B61" s="12"/>
      <c r="C61" s="13"/>
      <c r="D61" s="10"/>
      <c r="E61" s="11"/>
      <c r="F61" s="10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ht="15.75" customHeight="1">
      <c r="A62" s="5"/>
      <c r="B62" s="12"/>
      <c r="C62" s="13"/>
      <c r="D62" s="10"/>
      <c r="E62" s="11"/>
      <c r="F62" s="10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ht="15.75" customHeight="1">
      <c r="A63" s="5"/>
      <c r="B63" s="12"/>
      <c r="C63" s="13"/>
      <c r="D63" s="10"/>
      <c r="E63" s="11"/>
      <c r="F63" s="10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ht="15.75" customHeight="1">
      <c r="A64" s="5"/>
      <c r="B64" s="12"/>
      <c r="C64" s="13"/>
      <c r="D64" s="10"/>
      <c r="E64" s="11"/>
      <c r="F64" s="10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ht="15.75" customHeight="1">
      <c r="A65" s="5"/>
      <c r="B65" s="12"/>
      <c r="C65" s="13"/>
      <c r="D65" s="10"/>
      <c r="E65" s="11"/>
      <c r="F65" s="10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ht="15.75" customHeight="1">
      <c r="A66" s="5"/>
      <c r="B66" s="12"/>
      <c r="C66" s="13"/>
      <c r="D66" s="10"/>
      <c r="E66" s="11"/>
      <c r="F66" s="10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ht="15.75" customHeight="1">
      <c r="A67" s="5"/>
      <c r="B67" s="12"/>
      <c r="C67" s="13"/>
      <c r="D67" s="10"/>
      <c r="E67" s="11"/>
      <c r="F67" s="10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ht="15.75" customHeight="1">
      <c r="A68" s="5"/>
      <c r="B68" s="12"/>
      <c r="C68" s="13"/>
      <c r="D68" s="10"/>
      <c r="E68" s="11"/>
      <c r="F68" s="10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ht="15.75" customHeight="1">
      <c r="A69" s="5"/>
      <c r="B69" s="12"/>
      <c r="C69" s="13"/>
      <c r="D69" s="10"/>
      <c r="E69" s="11"/>
      <c r="F69" s="10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ht="15.75" customHeight="1">
      <c r="A70" s="5"/>
      <c r="B70" s="12"/>
      <c r="C70" s="13"/>
      <c r="D70" s="10"/>
      <c r="E70" s="11"/>
      <c r="F70" s="10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ht="15.75" customHeight="1">
      <c r="A71" s="5"/>
      <c r="B71" s="12"/>
      <c r="C71" s="13"/>
      <c r="D71" s="10"/>
      <c r="E71" s="11"/>
      <c r="F71" s="10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ht="15.75" customHeight="1">
      <c r="A72" s="5"/>
      <c r="B72" s="12"/>
      <c r="C72" s="13"/>
      <c r="D72" s="10"/>
      <c r="E72" s="11"/>
      <c r="F72" s="10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15.75" customHeight="1">
      <c r="A73" s="5"/>
      <c r="B73" s="12"/>
      <c r="C73" s="13"/>
      <c r="D73" s="10"/>
      <c r="E73" s="11"/>
      <c r="F73" s="10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15.75" customHeight="1">
      <c r="A74" s="5"/>
      <c r="B74" s="12"/>
      <c r="C74" s="13"/>
      <c r="D74" s="10"/>
      <c r="E74" s="11"/>
      <c r="F74" s="10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15.75" customHeight="1">
      <c r="A75" s="5"/>
      <c r="B75" s="12"/>
      <c r="C75" s="13"/>
      <c r="D75" s="10"/>
      <c r="E75" s="11"/>
      <c r="F75" s="10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ht="15.75" customHeight="1">
      <c r="A76" s="5"/>
      <c r="B76" s="12"/>
      <c r="C76" s="13"/>
      <c r="D76" s="10"/>
      <c r="E76" s="11"/>
      <c r="F76" s="10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ht="15.75" customHeight="1">
      <c r="A77" s="5"/>
      <c r="B77" s="12"/>
      <c r="C77" s="13"/>
      <c r="D77" s="10"/>
      <c r="E77" s="11"/>
      <c r="F77" s="10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ht="15.75" customHeight="1">
      <c r="A78" s="5"/>
      <c r="B78" s="12"/>
      <c r="C78" s="13"/>
      <c r="D78" s="10"/>
      <c r="E78" s="11"/>
      <c r="F78" s="10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ht="15.75" customHeight="1">
      <c r="A79" s="5"/>
      <c r="B79" s="12"/>
      <c r="C79" s="13"/>
      <c r="D79" s="10"/>
      <c r="E79" s="11"/>
      <c r="F79" s="10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ht="15.75" customHeight="1">
      <c r="A80" s="5"/>
      <c r="B80" s="12"/>
      <c r="C80" s="13"/>
      <c r="D80" s="10"/>
      <c r="E80" s="11"/>
      <c r="F80" s="10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ht="15.75" customHeight="1">
      <c r="A81" s="5"/>
      <c r="B81" s="12"/>
      <c r="C81" s="13"/>
      <c r="D81" s="10"/>
      <c r="E81" s="11"/>
      <c r="F81" s="10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ht="15.75" customHeight="1">
      <c r="A82" s="5"/>
      <c r="B82" s="12"/>
      <c r="C82" s="13"/>
      <c r="D82" s="10"/>
      <c r="E82" s="11"/>
      <c r="F82" s="10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ht="15.75" customHeight="1">
      <c r="A83" s="5"/>
      <c r="B83" s="12"/>
      <c r="C83" s="13"/>
      <c r="D83" s="10"/>
      <c r="E83" s="11"/>
      <c r="F83" s="10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ht="15.75" customHeight="1">
      <c r="A84" s="5"/>
      <c r="B84" s="12"/>
      <c r="C84" s="13"/>
      <c r="D84" s="10"/>
      <c r="E84" s="11"/>
      <c r="F84" s="10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ht="15.75" customHeight="1">
      <c r="A85" s="5"/>
      <c r="B85" s="12"/>
      <c r="C85" s="13"/>
      <c r="D85" s="10"/>
      <c r="E85" s="11"/>
      <c r="F85" s="10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ht="15.75" customHeight="1">
      <c r="A86" s="5"/>
      <c r="B86" s="12"/>
      <c r="C86" s="13"/>
      <c r="D86" s="10"/>
      <c r="E86" s="11"/>
      <c r="F86" s="10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ht="15.75" customHeight="1">
      <c r="A87" s="5"/>
      <c r="B87" s="12"/>
      <c r="C87" s="13"/>
      <c r="D87" s="10"/>
      <c r="E87" s="11"/>
      <c r="F87" s="10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ht="15.75" customHeight="1">
      <c r="A88" s="5"/>
      <c r="B88" s="12"/>
      <c r="C88" s="13"/>
      <c r="D88" s="10"/>
      <c r="E88" s="11"/>
      <c r="F88" s="10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ht="15.75" customHeight="1">
      <c r="A89" s="5"/>
      <c r="B89" s="12"/>
      <c r="C89" s="13"/>
      <c r="D89" s="10"/>
      <c r="E89" s="11"/>
      <c r="F89" s="10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ht="15.75" customHeight="1">
      <c r="A90" s="5"/>
      <c r="B90" s="12"/>
      <c r="C90" s="13"/>
      <c r="D90" s="10"/>
      <c r="E90" s="11"/>
      <c r="F90" s="10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ht="15.75" customHeight="1">
      <c r="A91" s="5"/>
      <c r="B91" s="12"/>
      <c r="C91" s="13"/>
      <c r="D91" s="10"/>
      <c r="E91" s="11"/>
      <c r="F91" s="10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ht="15.75" customHeight="1">
      <c r="A92" s="5"/>
      <c r="B92" s="12"/>
      <c r="C92" s="13"/>
      <c r="D92" s="10"/>
      <c r="E92" s="11"/>
      <c r="F92" s="10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ht="15.75" customHeight="1">
      <c r="A93" s="5"/>
      <c r="B93" s="12"/>
      <c r="C93" s="13"/>
      <c r="D93" s="10"/>
      <c r="E93" s="11"/>
      <c r="F93" s="10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ht="15.75" customHeight="1">
      <c r="A94" s="5"/>
      <c r="B94" s="12"/>
      <c r="C94" s="13"/>
      <c r="D94" s="10"/>
      <c r="E94" s="11"/>
      <c r="F94" s="10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ht="15.75" customHeight="1">
      <c r="A95" s="5"/>
      <c r="B95" s="12"/>
      <c r="C95" s="13"/>
      <c r="D95" s="10"/>
      <c r="E95" s="11"/>
      <c r="F95" s="10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ht="15.75" customHeight="1">
      <c r="A96" s="5"/>
      <c r="B96" s="12"/>
      <c r="C96" s="13"/>
      <c r="D96" s="10"/>
      <c r="E96" s="11"/>
      <c r="F96" s="10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ht="15.75" customHeight="1">
      <c r="A97" s="5"/>
      <c r="B97" s="12"/>
      <c r="C97" s="13"/>
      <c r="D97" s="10"/>
      <c r="E97" s="11"/>
      <c r="F97" s="10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ht="15.75" customHeight="1">
      <c r="A98" s="5"/>
      <c r="B98" s="12"/>
      <c r="C98" s="13"/>
      <c r="D98" s="10"/>
      <c r="E98" s="11"/>
      <c r="F98" s="10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ht="15.75" customHeight="1">
      <c r="A99" s="5"/>
      <c r="B99" s="12"/>
      <c r="C99" s="13"/>
      <c r="D99" s="10"/>
      <c r="E99" s="11"/>
      <c r="F99" s="10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ht="15.75" customHeight="1">
      <c r="A100" s="5"/>
      <c r="B100" s="12"/>
      <c r="C100" s="13"/>
      <c r="D100" s="10"/>
      <c r="E100" s="11"/>
      <c r="F100" s="10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ht="15.75" customHeight="1">
      <c r="A101" s="5"/>
      <c r="B101" s="12"/>
      <c r="C101" s="13"/>
      <c r="D101" s="10"/>
      <c r="E101" s="11"/>
      <c r="F101" s="10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ht="15.75" customHeight="1">
      <c r="A102" s="5"/>
      <c r="B102" s="12"/>
      <c r="C102" s="13"/>
      <c r="D102" s="10"/>
      <c r="E102" s="11"/>
      <c r="F102" s="10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ht="15.75" customHeight="1">
      <c r="A103" s="5"/>
      <c r="B103" s="12"/>
      <c r="C103" s="13"/>
      <c r="D103" s="10"/>
      <c r="E103" s="11"/>
      <c r="F103" s="10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ht="15.75" customHeight="1">
      <c r="A104" s="5"/>
      <c r="B104" s="12"/>
      <c r="C104" s="13"/>
      <c r="D104" s="10"/>
      <c r="E104" s="11"/>
      <c r="F104" s="10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ht="15.75" customHeight="1">
      <c r="A105" s="5"/>
      <c r="B105" s="12"/>
      <c r="C105" s="13"/>
      <c r="D105" s="10"/>
      <c r="E105" s="11"/>
      <c r="F105" s="10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ht="15.75" customHeight="1">
      <c r="A106" s="5"/>
      <c r="B106" s="12"/>
      <c r="C106" s="13"/>
      <c r="D106" s="10"/>
      <c r="E106" s="11"/>
      <c r="F106" s="10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ht="15.75" customHeight="1">
      <c r="A107" s="5"/>
      <c r="B107" s="12"/>
      <c r="C107" s="13"/>
      <c r="D107" s="10"/>
      <c r="E107" s="11"/>
      <c r="F107" s="10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ht="15.75" customHeight="1">
      <c r="A108" s="5"/>
      <c r="B108" s="12"/>
      <c r="C108" s="13"/>
      <c r="D108" s="10"/>
      <c r="E108" s="11"/>
      <c r="F108" s="10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ht="15.75" customHeight="1">
      <c r="A109" s="5"/>
      <c r="B109" s="12"/>
      <c r="C109" s="13"/>
      <c r="D109" s="10"/>
      <c r="E109" s="11"/>
      <c r="F109" s="10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ht="15.75" customHeight="1">
      <c r="A110" s="5"/>
      <c r="B110" s="12"/>
      <c r="C110" s="13"/>
      <c r="D110" s="10"/>
      <c r="E110" s="11"/>
      <c r="F110" s="10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ht="15.75" customHeight="1">
      <c r="A111" s="5"/>
      <c r="B111" s="12"/>
      <c r="C111" s="13"/>
      <c r="D111" s="10"/>
      <c r="E111" s="11"/>
      <c r="F111" s="10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ht="15.75" customHeight="1">
      <c r="A112" s="5"/>
      <c r="B112" s="12"/>
      <c r="C112" s="13"/>
      <c r="D112" s="10"/>
      <c r="E112" s="11"/>
      <c r="F112" s="10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ht="15.75" customHeight="1">
      <c r="A113" s="5"/>
      <c r="B113" s="12"/>
      <c r="C113" s="13"/>
      <c r="D113" s="10"/>
      <c r="E113" s="11"/>
      <c r="F113" s="10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ht="15.75" customHeight="1">
      <c r="A114" s="5"/>
      <c r="B114" s="12"/>
      <c r="C114" s="13"/>
      <c r="D114" s="10"/>
      <c r="E114" s="11"/>
      <c r="F114" s="10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ht="15.75" customHeight="1">
      <c r="A115" s="5"/>
      <c r="B115" s="12"/>
      <c r="C115" s="13"/>
      <c r="D115" s="10"/>
      <c r="E115" s="11"/>
      <c r="F115" s="10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ht="15.75" customHeight="1">
      <c r="A116" s="5"/>
      <c r="B116" s="12"/>
      <c r="C116" s="13"/>
      <c r="D116" s="10"/>
      <c r="E116" s="11"/>
      <c r="F116" s="10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ht="15.75" customHeight="1">
      <c r="A117" s="5"/>
      <c r="B117" s="12"/>
      <c r="C117" s="13"/>
      <c r="D117" s="10"/>
      <c r="E117" s="11"/>
      <c r="F117" s="10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ht="15.75" customHeight="1">
      <c r="A118" s="5"/>
      <c r="B118" s="12"/>
      <c r="C118" s="13"/>
      <c r="D118" s="10"/>
      <c r="E118" s="11"/>
      <c r="F118" s="10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ht="15.75" customHeight="1">
      <c r="A119" s="5"/>
      <c r="B119" s="12"/>
      <c r="C119" s="13"/>
      <c r="D119" s="10"/>
      <c r="E119" s="11"/>
      <c r="F119" s="10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ht="15.75" customHeight="1">
      <c r="A120" s="5"/>
      <c r="B120" s="12"/>
      <c r="C120" s="13"/>
      <c r="D120" s="10"/>
      <c r="E120" s="11"/>
      <c r="F120" s="10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ht="15.75" customHeight="1">
      <c r="A121" s="5"/>
      <c r="B121" s="12"/>
      <c r="C121" s="13"/>
      <c r="D121" s="10"/>
      <c r="E121" s="11"/>
      <c r="F121" s="10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ht="15.75" customHeight="1">
      <c r="A122" s="5"/>
      <c r="B122" s="12"/>
      <c r="C122" s="13"/>
      <c r="D122" s="10"/>
      <c r="E122" s="11"/>
      <c r="F122" s="10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ht="15.75" customHeight="1">
      <c r="A123" s="5"/>
      <c r="B123" s="12"/>
      <c r="C123" s="13"/>
      <c r="D123" s="10"/>
      <c r="E123" s="11"/>
      <c r="F123" s="10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ht="15.75" customHeight="1">
      <c r="A124" s="5"/>
      <c r="B124" s="12"/>
      <c r="C124" s="13"/>
      <c r="D124" s="10"/>
      <c r="E124" s="11"/>
      <c r="F124" s="10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ht="15.75" customHeight="1">
      <c r="A125" s="5"/>
      <c r="B125" s="12"/>
      <c r="C125" s="13"/>
      <c r="D125" s="10"/>
      <c r="E125" s="11"/>
      <c r="F125" s="10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ht="15.75" customHeight="1">
      <c r="A126" s="5"/>
      <c r="B126" s="12"/>
      <c r="C126" s="13"/>
      <c r="D126" s="10"/>
      <c r="E126" s="11"/>
      <c r="F126" s="10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ht="15.75" customHeight="1">
      <c r="A127" s="5"/>
      <c r="B127" s="12"/>
      <c r="C127" s="13"/>
      <c r="D127" s="10"/>
      <c r="E127" s="11"/>
      <c r="F127" s="10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ht="15.75" customHeight="1">
      <c r="A128" s="5"/>
      <c r="B128" s="12"/>
      <c r="C128" s="13"/>
      <c r="D128" s="10"/>
      <c r="E128" s="11"/>
      <c r="F128" s="10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ht="15.75" customHeight="1">
      <c r="A129" s="5"/>
      <c r="B129" s="12"/>
      <c r="C129" s="13"/>
      <c r="D129" s="10"/>
      <c r="E129" s="11"/>
      <c r="F129" s="10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ht="15.75" customHeight="1">
      <c r="A130" s="5"/>
      <c r="B130" s="12"/>
      <c r="C130" s="13"/>
      <c r="D130" s="10"/>
      <c r="E130" s="11"/>
      <c r="F130" s="10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ht="15.75" customHeight="1">
      <c r="A131" s="5"/>
      <c r="B131" s="12"/>
      <c r="C131" s="13"/>
      <c r="D131" s="10"/>
      <c r="E131" s="11"/>
      <c r="F131" s="10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ht="15.75" customHeight="1">
      <c r="A132" s="5"/>
      <c r="B132" s="12"/>
      <c r="C132" s="13"/>
      <c r="D132" s="10"/>
      <c r="E132" s="11"/>
      <c r="F132" s="10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ht="15.75" customHeight="1">
      <c r="A133" s="5"/>
      <c r="B133" s="12"/>
      <c r="C133" s="13"/>
      <c r="D133" s="10"/>
      <c r="E133" s="11"/>
      <c r="F133" s="10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ht="15.75" customHeight="1">
      <c r="A134" s="5"/>
      <c r="B134" s="12"/>
      <c r="C134" s="13"/>
      <c r="D134" s="10"/>
      <c r="E134" s="11"/>
      <c r="F134" s="10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ht="15.75" customHeight="1">
      <c r="A135" s="5"/>
      <c r="B135" s="12"/>
      <c r="C135" s="13"/>
      <c r="D135" s="10"/>
      <c r="E135" s="11"/>
      <c r="F135" s="10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ht="15.75" customHeight="1">
      <c r="A136" s="5"/>
      <c r="B136" s="12"/>
      <c r="C136" s="13"/>
      <c r="D136" s="10"/>
      <c r="E136" s="11"/>
      <c r="F136" s="10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ht="15.75" customHeight="1">
      <c r="A137" s="5"/>
      <c r="B137" s="12"/>
      <c r="C137" s="13"/>
      <c r="D137" s="10"/>
      <c r="E137" s="11"/>
      <c r="F137" s="10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ht="15.75" customHeight="1">
      <c r="A138" s="5"/>
      <c r="B138" s="12"/>
      <c r="C138" s="13"/>
      <c r="D138" s="10"/>
      <c r="E138" s="11"/>
      <c r="F138" s="10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ht="15.75" customHeight="1">
      <c r="A139" s="5"/>
      <c r="B139" s="12"/>
      <c r="C139" s="13"/>
      <c r="D139" s="10"/>
      <c r="E139" s="11"/>
      <c r="F139" s="10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ht="15.75" customHeight="1">
      <c r="A140" s="5"/>
      <c r="B140" s="12"/>
      <c r="C140" s="13"/>
      <c r="D140" s="10"/>
      <c r="E140" s="11"/>
      <c r="F140" s="10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ht="15.75" customHeight="1">
      <c r="A141" s="5"/>
      <c r="B141" s="12"/>
      <c r="C141" s="13"/>
      <c r="D141" s="10"/>
      <c r="E141" s="11"/>
      <c r="F141" s="10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ht="15.75" customHeight="1">
      <c r="A142" s="5"/>
      <c r="B142" s="12"/>
      <c r="C142" s="13"/>
      <c r="D142" s="10"/>
      <c r="E142" s="11"/>
      <c r="F142" s="10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ht="15.75" customHeight="1">
      <c r="A143" s="5"/>
      <c r="B143" s="12"/>
      <c r="C143" s="13"/>
      <c r="D143" s="10"/>
      <c r="E143" s="11"/>
      <c r="F143" s="10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ht="15.75" customHeight="1">
      <c r="A144" s="5"/>
      <c r="B144" s="12"/>
      <c r="C144" s="13"/>
      <c r="D144" s="10"/>
      <c r="E144" s="11"/>
      <c r="F144" s="10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ht="15.75" customHeight="1">
      <c r="A145" s="5"/>
      <c r="B145" s="12"/>
      <c r="C145" s="13"/>
      <c r="D145" s="10"/>
      <c r="E145" s="11"/>
      <c r="F145" s="10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ht="15.75" customHeight="1">
      <c r="A146" s="5"/>
      <c r="B146" s="12"/>
      <c r="C146" s="13"/>
      <c r="D146" s="10"/>
      <c r="E146" s="11"/>
      <c r="F146" s="10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ht="15.75" customHeight="1">
      <c r="A147" s="5"/>
      <c r="B147" s="12"/>
      <c r="C147" s="13"/>
      <c r="D147" s="10"/>
      <c r="E147" s="11"/>
      <c r="F147" s="10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ht="15.75" customHeight="1">
      <c r="A148" s="5"/>
      <c r="B148" s="12"/>
      <c r="C148" s="13"/>
      <c r="D148" s="10"/>
      <c r="E148" s="11"/>
      <c r="F148" s="10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ht="15.75" customHeight="1">
      <c r="A149" s="5"/>
      <c r="B149" s="12"/>
      <c r="C149" s="13"/>
      <c r="D149" s="10"/>
      <c r="E149" s="11"/>
      <c r="F149" s="10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ht="15.75" customHeight="1">
      <c r="A150" s="5"/>
      <c r="B150" s="12"/>
      <c r="C150" s="13"/>
      <c r="D150" s="10"/>
      <c r="E150" s="11"/>
      <c r="F150" s="10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ht="15.75" customHeight="1">
      <c r="A151" s="5"/>
      <c r="B151" s="12"/>
      <c r="C151" s="13"/>
      <c r="D151" s="10"/>
      <c r="E151" s="11"/>
      <c r="F151" s="10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ht="15.75" customHeight="1">
      <c r="A152" s="5"/>
      <c r="B152" s="12"/>
      <c r="C152" s="13"/>
      <c r="D152" s="10"/>
      <c r="E152" s="11"/>
      <c r="F152" s="10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ht="15.75" customHeight="1">
      <c r="A153" s="5"/>
      <c r="B153" s="12"/>
      <c r="C153" s="13"/>
      <c r="D153" s="10"/>
      <c r="E153" s="11"/>
      <c r="F153" s="10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ht="15.75" customHeight="1">
      <c r="A154" s="5"/>
      <c r="B154" s="12"/>
      <c r="C154" s="13"/>
      <c r="D154" s="10"/>
      <c r="E154" s="11"/>
      <c r="F154" s="10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ht="15.75" customHeight="1">
      <c r="A155" s="5"/>
      <c r="B155" s="12"/>
      <c r="C155" s="13"/>
      <c r="D155" s="10"/>
      <c r="E155" s="11"/>
      <c r="F155" s="10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ht="15.75" customHeight="1">
      <c r="A156" s="5"/>
      <c r="B156" s="12"/>
      <c r="C156" s="13"/>
      <c r="D156" s="10"/>
      <c r="E156" s="11"/>
      <c r="F156" s="10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ht="15.75" customHeight="1">
      <c r="A157" s="5"/>
      <c r="B157" s="12"/>
      <c r="C157" s="13"/>
      <c r="D157" s="10"/>
      <c r="E157" s="11"/>
      <c r="F157" s="10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ht="15.75" customHeight="1">
      <c r="A158" s="5"/>
      <c r="B158" s="12"/>
      <c r="C158" s="13"/>
      <c r="D158" s="10"/>
      <c r="E158" s="11"/>
      <c r="F158" s="10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ht="15.75" customHeight="1">
      <c r="A159" s="5"/>
      <c r="B159" s="12"/>
      <c r="C159" s="13"/>
      <c r="D159" s="10"/>
      <c r="E159" s="11"/>
      <c r="F159" s="10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ht="15.75" customHeight="1">
      <c r="A160" s="5"/>
      <c r="B160" s="12"/>
      <c r="C160" s="13"/>
      <c r="D160" s="10"/>
      <c r="E160" s="11"/>
      <c r="F160" s="10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ht="15.75" customHeight="1">
      <c r="A161" s="5"/>
      <c r="B161" s="12"/>
      <c r="C161" s="13"/>
      <c r="D161" s="10"/>
      <c r="E161" s="11"/>
      <c r="F161" s="10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ht="15.75" customHeight="1">
      <c r="A162" s="5"/>
      <c r="B162" s="12"/>
      <c r="C162" s="13"/>
      <c r="D162" s="10"/>
      <c r="E162" s="11"/>
      <c r="F162" s="10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ht="15.75" customHeight="1">
      <c r="A163" s="5"/>
      <c r="B163" s="12"/>
      <c r="C163" s="13"/>
      <c r="D163" s="10"/>
      <c r="E163" s="11"/>
      <c r="F163" s="10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ht="15.75" customHeight="1">
      <c r="A164" s="5"/>
      <c r="B164" s="12"/>
      <c r="C164" s="13"/>
      <c r="D164" s="10"/>
      <c r="E164" s="11"/>
      <c r="F164" s="10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ht="15.75" customHeight="1">
      <c r="A165" s="5"/>
      <c r="B165" s="12"/>
      <c r="C165" s="13"/>
      <c r="D165" s="10"/>
      <c r="E165" s="11"/>
      <c r="F165" s="10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ht="15.75" customHeight="1">
      <c r="A166" s="5"/>
      <c r="B166" s="12"/>
      <c r="C166" s="13"/>
      <c r="D166" s="10"/>
      <c r="E166" s="11"/>
      <c r="F166" s="10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ht="15.75" customHeight="1">
      <c r="A167" s="5"/>
      <c r="B167" s="12"/>
      <c r="C167" s="13"/>
      <c r="D167" s="10"/>
      <c r="E167" s="11"/>
      <c r="F167" s="10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ht="15.75" customHeight="1">
      <c r="A168" s="5"/>
      <c r="B168" s="12"/>
      <c r="C168" s="13"/>
      <c r="D168" s="10"/>
      <c r="E168" s="11"/>
      <c r="F168" s="10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ht="15.75" customHeight="1">
      <c r="A169" s="5"/>
      <c r="B169" s="12"/>
      <c r="C169" s="13"/>
      <c r="D169" s="10"/>
      <c r="E169" s="11"/>
      <c r="F169" s="10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ht="15.75" customHeight="1">
      <c r="A170" s="5"/>
      <c r="B170" s="12"/>
      <c r="C170" s="13"/>
      <c r="D170" s="10"/>
      <c r="E170" s="11"/>
      <c r="F170" s="10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ht="15.75" customHeight="1">
      <c r="A171" s="5"/>
      <c r="B171" s="12"/>
      <c r="C171" s="13"/>
      <c r="D171" s="10"/>
      <c r="E171" s="11"/>
      <c r="F171" s="10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ht="15.75" customHeight="1">
      <c r="A172" s="5"/>
      <c r="B172" s="12"/>
      <c r="C172" s="13"/>
      <c r="D172" s="10"/>
      <c r="E172" s="11"/>
      <c r="F172" s="10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ht="15.75" customHeight="1">
      <c r="A173" s="5"/>
      <c r="B173" s="12"/>
      <c r="C173" s="13"/>
      <c r="D173" s="10"/>
      <c r="E173" s="11"/>
      <c r="F173" s="10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ht="15.75" customHeight="1">
      <c r="A174" s="5"/>
      <c r="B174" s="12"/>
      <c r="C174" s="13"/>
      <c r="D174" s="10"/>
      <c r="E174" s="11"/>
      <c r="F174" s="10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ht="15.75" customHeight="1">
      <c r="A175" s="5"/>
      <c r="B175" s="12"/>
      <c r="C175" s="13"/>
      <c r="D175" s="10"/>
      <c r="E175" s="11"/>
      <c r="F175" s="10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ht="15.75" customHeight="1">
      <c r="A176" s="5"/>
      <c r="B176" s="12"/>
      <c r="C176" s="13"/>
      <c r="D176" s="10"/>
      <c r="E176" s="11"/>
      <c r="F176" s="10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ht="15.75" customHeight="1">
      <c r="A177" s="5"/>
      <c r="B177" s="12"/>
      <c r="C177" s="13"/>
      <c r="D177" s="10"/>
      <c r="E177" s="11"/>
      <c r="F177" s="10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ht="15.75" customHeight="1">
      <c r="A178" s="5"/>
      <c r="B178" s="12"/>
      <c r="C178" s="13"/>
      <c r="D178" s="10"/>
      <c r="E178" s="11"/>
      <c r="F178" s="10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ht="15.75" customHeight="1">
      <c r="A179" s="5"/>
      <c r="B179" s="12"/>
      <c r="C179" s="13"/>
      <c r="D179" s="10"/>
      <c r="E179" s="11"/>
      <c r="F179" s="10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ht="15.75" customHeight="1">
      <c r="A180" s="5"/>
      <c r="B180" s="12"/>
      <c r="C180" s="13"/>
      <c r="D180" s="10"/>
      <c r="E180" s="11"/>
      <c r="F180" s="10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ht="15.75" customHeight="1">
      <c r="A181" s="5"/>
      <c r="B181" s="12"/>
      <c r="C181" s="13"/>
      <c r="D181" s="10"/>
      <c r="E181" s="11"/>
      <c r="F181" s="10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ht="15.75" customHeight="1">
      <c r="A182" s="5"/>
      <c r="B182" s="12"/>
      <c r="C182" s="13"/>
      <c r="D182" s="10"/>
      <c r="E182" s="11"/>
      <c r="F182" s="10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ht="15.75" customHeight="1">
      <c r="A183" s="5"/>
      <c r="B183" s="12"/>
      <c r="C183" s="13"/>
      <c r="D183" s="10"/>
      <c r="E183" s="11"/>
      <c r="F183" s="10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ht="15.75" customHeight="1">
      <c r="A184" s="5"/>
      <c r="B184" s="12"/>
      <c r="C184" s="13"/>
      <c r="D184" s="10"/>
      <c r="E184" s="11"/>
      <c r="F184" s="10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ht="15.75" customHeight="1">
      <c r="A185" s="5"/>
      <c r="B185" s="12"/>
      <c r="C185" s="13"/>
      <c r="D185" s="10"/>
      <c r="E185" s="11"/>
      <c r="F185" s="10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ht="15.75" customHeight="1">
      <c r="A186" s="5"/>
      <c r="B186" s="12"/>
      <c r="C186" s="13"/>
      <c r="D186" s="10"/>
      <c r="E186" s="11"/>
      <c r="F186" s="10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ht="15.75" customHeight="1">
      <c r="A187" s="5"/>
      <c r="B187" s="12"/>
      <c r="C187" s="13"/>
      <c r="D187" s="10"/>
      <c r="E187" s="11"/>
      <c r="F187" s="10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ht="15.75" customHeight="1">
      <c r="A188" s="5"/>
      <c r="B188" s="12"/>
      <c r="C188" s="13"/>
      <c r="D188" s="10"/>
      <c r="E188" s="11"/>
      <c r="F188" s="10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ht="15.75" customHeight="1">
      <c r="A189" s="5"/>
      <c r="B189" s="12"/>
      <c r="C189" s="13"/>
      <c r="D189" s="10"/>
      <c r="E189" s="11"/>
      <c r="F189" s="10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ht="15.75" customHeight="1">
      <c r="A190" s="5"/>
      <c r="B190" s="12"/>
      <c r="C190" s="13"/>
      <c r="D190" s="10"/>
      <c r="E190" s="11"/>
      <c r="F190" s="10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ht="15.75" customHeight="1">
      <c r="A191" s="5"/>
      <c r="B191" s="12"/>
      <c r="C191" s="13"/>
      <c r="D191" s="10"/>
      <c r="E191" s="11"/>
      <c r="F191" s="10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ht="15.75" customHeight="1">
      <c r="A192" s="5"/>
      <c r="B192" s="12"/>
      <c r="C192" s="13"/>
      <c r="D192" s="10"/>
      <c r="E192" s="11"/>
      <c r="F192" s="10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ht="15.75" customHeight="1">
      <c r="A193" s="5"/>
      <c r="B193" s="12"/>
      <c r="C193" s="13"/>
      <c r="D193" s="10"/>
      <c r="E193" s="11"/>
      <c r="F193" s="10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ht="15.75" customHeight="1">
      <c r="A194" s="5"/>
      <c r="B194" s="12"/>
      <c r="C194" s="13"/>
      <c r="D194" s="10"/>
      <c r="E194" s="11"/>
      <c r="F194" s="10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ht="15.75" customHeight="1">
      <c r="A195" s="5"/>
      <c r="B195" s="12"/>
      <c r="C195" s="13"/>
      <c r="D195" s="10"/>
      <c r="E195" s="11"/>
      <c r="F195" s="10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ht="15.75" customHeight="1">
      <c r="A196" s="5"/>
      <c r="B196" s="12"/>
      <c r="C196" s="13"/>
      <c r="D196" s="10"/>
      <c r="E196" s="11"/>
      <c r="F196" s="10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ht="15.75" customHeight="1">
      <c r="A197" s="5"/>
      <c r="B197" s="12"/>
      <c r="C197" s="13"/>
      <c r="D197" s="10"/>
      <c r="E197" s="11"/>
      <c r="F197" s="10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ht="15.75" customHeight="1">
      <c r="A198" s="5"/>
      <c r="B198" s="12"/>
      <c r="C198" s="13"/>
      <c r="D198" s="10"/>
      <c r="E198" s="11"/>
      <c r="F198" s="10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ht="15.75" customHeight="1">
      <c r="A199" s="5"/>
      <c r="B199" s="12"/>
      <c r="C199" s="13"/>
      <c r="D199" s="10"/>
      <c r="E199" s="11"/>
      <c r="F199" s="10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ht="15.75" customHeight="1">
      <c r="A200" s="5"/>
      <c r="B200" s="12"/>
      <c r="C200" s="13"/>
      <c r="D200" s="10"/>
      <c r="E200" s="11"/>
      <c r="F200" s="10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ht="15.75" customHeight="1">
      <c r="A201" s="5"/>
      <c r="B201" s="12"/>
      <c r="C201" s="13"/>
      <c r="D201" s="10"/>
      <c r="E201" s="11"/>
      <c r="F201" s="10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ht="15.75" customHeight="1">
      <c r="A202" s="5"/>
      <c r="B202" s="12"/>
      <c r="C202" s="13"/>
      <c r="D202" s="10"/>
      <c r="E202" s="11"/>
      <c r="F202" s="10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ht="15.75" customHeight="1">
      <c r="A203" s="5"/>
      <c r="B203" s="12"/>
      <c r="C203" s="13"/>
      <c r="D203" s="10"/>
      <c r="E203" s="11"/>
      <c r="F203" s="10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ht="15.75" customHeight="1">
      <c r="A204" s="5"/>
      <c r="B204" s="12"/>
      <c r="C204" s="13"/>
      <c r="D204" s="10"/>
      <c r="E204" s="11"/>
      <c r="F204" s="10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ht="15.75" customHeight="1">
      <c r="A205" s="5"/>
      <c r="B205" s="12"/>
      <c r="C205" s="13"/>
      <c r="D205" s="10"/>
      <c r="E205" s="11"/>
      <c r="F205" s="10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ht="15.75" customHeight="1">
      <c r="A206" s="5"/>
      <c r="B206" s="12"/>
      <c r="C206" s="13"/>
      <c r="D206" s="10"/>
      <c r="E206" s="11"/>
      <c r="F206" s="10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ht="15.75" customHeight="1">
      <c r="A207" s="5"/>
      <c r="B207" s="12"/>
      <c r="C207" s="13"/>
      <c r="D207" s="10"/>
      <c r="E207" s="11"/>
      <c r="F207" s="10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ht="15.75" customHeight="1">
      <c r="A208" s="5"/>
      <c r="B208" s="12"/>
      <c r="C208" s="13"/>
      <c r="D208" s="10"/>
      <c r="E208" s="11"/>
      <c r="F208" s="10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ht="15.75" customHeight="1">
      <c r="A209" s="5"/>
      <c r="B209" s="12"/>
      <c r="C209" s="13"/>
      <c r="D209" s="10"/>
      <c r="E209" s="11"/>
      <c r="F209" s="10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ht="15.75" customHeight="1">
      <c r="A210" s="5"/>
      <c r="B210" s="12"/>
      <c r="C210" s="13"/>
      <c r="D210" s="10"/>
      <c r="E210" s="11"/>
      <c r="F210" s="10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ht="15.75" customHeight="1">
      <c r="A211" s="5"/>
      <c r="B211" s="12"/>
      <c r="C211" s="13"/>
      <c r="D211" s="10"/>
      <c r="E211" s="11"/>
      <c r="F211" s="10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ht="15.75" customHeight="1">
      <c r="A212" s="5"/>
      <c r="B212" s="12"/>
      <c r="C212" s="13"/>
      <c r="D212" s="10"/>
      <c r="E212" s="11"/>
      <c r="F212" s="10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ht="15.75" customHeight="1">
      <c r="A213" s="5"/>
      <c r="B213" s="12"/>
      <c r="C213" s="13"/>
      <c r="D213" s="10"/>
      <c r="E213" s="11"/>
      <c r="F213" s="10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ht="15.75" customHeight="1">
      <c r="A214" s="5"/>
      <c r="B214" s="12"/>
      <c r="C214" s="13"/>
      <c r="D214" s="10"/>
      <c r="E214" s="11"/>
      <c r="F214" s="10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ht="15.75" customHeight="1">
      <c r="A215" s="5"/>
      <c r="B215" s="12"/>
      <c r="C215" s="13"/>
      <c r="D215" s="10"/>
      <c r="E215" s="11"/>
      <c r="F215" s="10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ht="15.75" customHeight="1">
      <c r="A216" s="5"/>
      <c r="B216" s="12"/>
      <c r="C216" s="13"/>
      <c r="D216" s="10"/>
      <c r="E216" s="11"/>
      <c r="F216" s="10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ht="15.75" customHeight="1">
      <c r="A217" s="5"/>
      <c r="B217" s="12"/>
      <c r="C217" s="13"/>
      <c r="D217" s="10"/>
      <c r="E217" s="11"/>
      <c r="F217" s="10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ht="15.75" customHeight="1">
      <c r="A218" s="5"/>
      <c r="B218" s="12"/>
      <c r="C218" s="13"/>
      <c r="D218" s="10"/>
      <c r="E218" s="11"/>
      <c r="F218" s="10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ht="15.75" customHeight="1">
      <c r="A219" s="5"/>
      <c r="B219" s="12"/>
      <c r="C219" s="13"/>
      <c r="D219" s="10"/>
      <c r="E219" s="11"/>
      <c r="F219" s="10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ht="15.75" customHeight="1">
      <c r="A220" s="5"/>
      <c r="B220" s="12"/>
      <c r="C220" s="13"/>
      <c r="D220" s="10"/>
      <c r="E220" s="11"/>
      <c r="F220" s="10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ht="15.75" customHeight="1">
      <c r="A221" s="5"/>
      <c r="B221" s="12"/>
      <c r="C221" s="13"/>
      <c r="D221" s="10"/>
      <c r="E221" s="11"/>
      <c r="F221" s="10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ht="15.75" customHeight="1">
      <c r="A222" s="5"/>
      <c r="B222" s="12"/>
      <c r="C222" s="13"/>
      <c r="D222" s="10"/>
      <c r="E222" s="11"/>
      <c r="F222" s="10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ht="15.75" customHeight="1">
      <c r="A223" s="5"/>
      <c r="B223" s="12"/>
      <c r="C223" s="13"/>
      <c r="D223" s="10"/>
      <c r="E223" s="11"/>
      <c r="F223" s="10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ht="15.75" customHeight="1">
      <c r="A224" s="5"/>
      <c r="B224" s="12"/>
      <c r="C224" s="13"/>
      <c r="D224" s="10"/>
      <c r="E224" s="11"/>
      <c r="F224" s="10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ht="15.75" customHeight="1">
      <c r="A225" s="5"/>
      <c r="B225" s="12"/>
      <c r="C225" s="13"/>
      <c r="D225" s="10"/>
      <c r="E225" s="11"/>
      <c r="F225" s="10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8.88"/>
    <col customWidth="1" min="3" max="3" width="11.0"/>
    <col customWidth="1" min="4" max="5" width="8.75"/>
    <col customWidth="1" min="6" max="23" width="8.88"/>
    <col customWidth="1" min="24" max="25" width="10.0"/>
  </cols>
  <sheetData>
    <row r="1" ht="15.75" customHeight="1">
      <c r="A1" s="1" t="s">
        <v>0</v>
      </c>
      <c r="B1" s="14">
        <v>1.0</v>
      </c>
      <c r="C1" s="14">
        <v>2.0</v>
      </c>
      <c r="D1" s="14">
        <v>3.0</v>
      </c>
      <c r="E1" s="14">
        <v>4.0</v>
      </c>
      <c r="F1" s="14">
        <v>5.0</v>
      </c>
      <c r="G1" s="14">
        <v>6.0</v>
      </c>
      <c r="H1" s="14">
        <v>7.0</v>
      </c>
      <c r="I1" s="14">
        <v>8.0</v>
      </c>
      <c r="J1" s="14">
        <v>9.0</v>
      </c>
      <c r="K1" s="14">
        <v>10.0</v>
      </c>
      <c r="L1" s="14">
        <v>11.0</v>
      </c>
      <c r="M1" s="14">
        <v>12.0</v>
      </c>
      <c r="N1" s="14">
        <v>13.0</v>
      </c>
      <c r="O1" s="14">
        <v>14.0</v>
      </c>
      <c r="P1" s="14">
        <v>15.0</v>
      </c>
      <c r="Q1" s="14">
        <v>16.0</v>
      </c>
      <c r="R1" s="14">
        <v>17.0</v>
      </c>
      <c r="S1" s="14">
        <v>18.0</v>
      </c>
      <c r="T1" s="14">
        <v>19.0</v>
      </c>
      <c r="U1" s="14">
        <v>20.0</v>
      </c>
      <c r="V1" s="14">
        <v>21.0</v>
      </c>
      <c r="W1" s="14">
        <v>22.0</v>
      </c>
      <c r="X1" s="14">
        <v>23.0</v>
      </c>
      <c r="Y1" s="14">
        <v>24.0</v>
      </c>
    </row>
    <row r="2" ht="15.75" customHeight="1">
      <c r="A2" s="2">
        <v>1.0</v>
      </c>
      <c r="B2" s="15">
        <f>if('獲勝機率'!B2,(1/'獲勝機率'!B2),"")</f>
        <v>1.041666667</v>
      </c>
      <c r="C2" s="15">
        <f>if('獲勝機率'!C2,(1/'獲勝機率'!C2),"")</f>
        <v>1.043478261</v>
      </c>
      <c r="D2" s="15">
        <f>if('獲勝機率'!D2,(1/'獲勝機率'!D2),"")</f>
        <v>1.045454545</v>
      </c>
      <c r="E2" s="15">
        <f>if('獲勝機率'!E2,(1/'獲勝機率'!E2),"")</f>
        <v>1.047619048</v>
      </c>
      <c r="F2" s="15">
        <f>if('獲勝機率'!F2,(1/'獲勝機率'!F2),"")</f>
        <v>1.05</v>
      </c>
      <c r="G2" s="15">
        <f>if('獲勝機率'!G2,(1/'獲勝機率'!G2),"")</f>
        <v>1.052631579</v>
      </c>
      <c r="H2" s="15">
        <f>if('獲勝機率'!H2,(1/'獲勝機率'!H2),"")</f>
        <v>1.055555556</v>
      </c>
      <c r="I2" s="15">
        <f>if('獲勝機率'!I2,(1/'獲勝機率'!I2),"")</f>
        <v>1.058823529</v>
      </c>
      <c r="J2" s="15">
        <f>if('獲勝機率'!J2,(1/'獲勝機率'!J2),"")</f>
        <v>1.0625</v>
      </c>
      <c r="K2" s="15">
        <f>if('獲勝機率'!K2,(1/'獲勝機率'!K2),"")</f>
        <v>1.066666667</v>
      </c>
      <c r="L2" s="15">
        <f>if('獲勝機率'!L2,(1/'獲勝機率'!L2),"")</f>
        <v>1.071428571</v>
      </c>
      <c r="M2" s="15">
        <f>if('獲勝機率'!M2,(1/'獲勝機率'!M2),"")</f>
        <v>1.076923077</v>
      </c>
      <c r="N2" s="15">
        <f>if('獲勝機率'!N2,(1/'獲勝機率'!N2),"")</f>
        <v>1.083333333</v>
      </c>
      <c r="O2" s="15">
        <f>if('獲勝機率'!O2,(1/'獲勝機率'!O2),"")</f>
        <v>1.090909091</v>
      </c>
      <c r="P2" s="15">
        <f>if('獲勝機率'!P2,(1/'獲勝機率'!P2),"")</f>
        <v>1.1</v>
      </c>
      <c r="Q2" s="15">
        <f>if('獲勝機率'!Q2,(1/'獲勝機率'!Q2),"")</f>
        <v>1.111111111</v>
      </c>
      <c r="R2" s="15">
        <f>if('獲勝機率'!R2,(1/'獲勝機率'!R2),"")</f>
        <v>1.125</v>
      </c>
      <c r="S2" s="15">
        <f>if('獲勝機率'!S2,(1/'獲勝機率'!S2),"")</f>
        <v>1.142857143</v>
      </c>
      <c r="T2" s="15">
        <f>if('獲勝機率'!T2,(1/'獲勝機率'!T2),"")</f>
        <v>1.166666667</v>
      </c>
      <c r="U2" s="15">
        <f>if('獲勝機率'!U2,(1/'獲勝機率'!U2),"")</f>
        <v>1.2</v>
      </c>
      <c r="V2" s="15">
        <f>if('獲勝機率'!V2,(1/'獲勝機率'!V2),"")</f>
        <v>1.25</v>
      </c>
      <c r="W2" s="15">
        <f>if('獲勝機率'!W2,(1/'獲勝機率'!W2),"")</f>
        <v>1.333333333</v>
      </c>
      <c r="X2" s="15">
        <f>if('獲勝機率'!X2,(1/'獲勝機率'!X2),"")</f>
        <v>1.5</v>
      </c>
      <c r="Y2" s="15">
        <f>if('獲勝機率'!Y2,(1/'獲勝機率'!Y2),"")</f>
        <v>2</v>
      </c>
    </row>
    <row r="3" ht="15.75" customHeight="1">
      <c r="A3" s="4">
        <v>2.0</v>
      </c>
      <c r="B3" s="15">
        <f>if('獲勝機率'!B3,(1/'獲勝機率'!B3),"")</f>
        <v>1.086956522</v>
      </c>
      <c r="C3" s="15">
        <f>if('獲勝機率'!C3,(1/'獲勝機率'!C3),"")</f>
        <v>1.090909091</v>
      </c>
      <c r="D3" s="15">
        <f>if('獲勝機率'!D3,(1/'獲勝機率'!D3),"")</f>
        <v>1.095238095</v>
      </c>
      <c r="E3" s="15">
        <f>if('獲勝機率'!E3,(1/'獲勝機率'!E3),"")</f>
        <v>1.1</v>
      </c>
      <c r="F3" s="15">
        <f>if('獲勝機率'!F3,(1/'獲勝機率'!F3),"")</f>
        <v>1.105263158</v>
      </c>
      <c r="G3" s="15">
        <f>if('獲勝機率'!G3,(1/'獲勝機率'!G3),"")</f>
        <v>1.111111111</v>
      </c>
      <c r="H3" s="15">
        <f>if('獲勝機率'!H3,(1/'獲勝機率'!H3),"")</f>
        <v>1.117647059</v>
      </c>
      <c r="I3" s="15">
        <f>if('獲勝機率'!I3,(1/'獲勝機率'!I3),"")</f>
        <v>1.125</v>
      </c>
      <c r="J3" s="15">
        <f>if('獲勝機率'!J3,(1/'獲勝機率'!J3),"")</f>
        <v>1.133333333</v>
      </c>
      <c r="K3" s="15">
        <f>if('獲勝機率'!K3,(1/'獲勝機率'!K3),"")</f>
        <v>1.142857143</v>
      </c>
      <c r="L3" s="15">
        <f>if('獲勝機率'!L3,(1/'獲勝機率'!L3),"")</f>
        <v>1.153846154</v>
      </c>
      <c r="M3" s="15">
        <f>if('獲勝機率'!M3,(1/'獲勝機率'!M3),"")</f>
        <v>1.166666667</v>
      </c>
      <c r="N3" s="15">
        <f>if('獲勝機率'!N3,(1/'獲勝機率'!N3),"")</f>
        <v>1.181818182</v>
      </c>
      <c r="O3" s="15">
        <f>if('獲勝機率'!O3,(1/'獲勝機率'!O3),"")</f>
        <v>1.2</v>
      </c>
      <c r="P3" s="15">
        <f>if('獲勝機率'!P3,(1/'獲勝機率'!P3),"")</f>
        <v>1.222222222</v>
      </c>
      <c r="Q3" s="15">
        <f>if('獲勝機率'!Q3,(1/'獲勝機率'!Q3),"")</f>
        <v>1.25</v>
      </c>
      <c r="R3" s="15">
        <f>if('獲勝機率'!R3,(1/'獲勝機率'!R3),"")</f>
        <v>1.285714286</v>
      </c>
      <c r="S3" s="15">
        <f>if('獲勝機率'!S3,(1/'獲勝機率'!S3),"")</f>
        <v>1.333333333</v>
      </c>
      <c r="T3" s="15">
        <f>if('獲勝機率'!T3,(1/'獲勝機率'!T3),"")</f>
        <v>1.4</v>
      </c>
      <c r="U3" s="15">
        <f>if('獲勝機率'!U3,(1/'獲勝機率'!U3),"")</f>
        <v>1.5</v>
      </c>
      <c r="V3" s="15">
        <f>if('獲勝機率'!V3,(1/'獲勝機率'!V3),"")</f>
        <v>1.666666667</v>
      </c>
      <c r="W3" s="15">
        <f>if('獲勝機率'!W3,(1/'獲勝機率'!W3),"")</f>
        <v>2</v>
      </c>
      <c r="X3" s="15">
        <f>if('獲勝機率'!X3,(1/'獲勝機率'!X3),"")</f>
        <v>3</v>
      </c>
      <c r="Y3" s="15" t="str">
        <f>if('獲勝機率'!Y3,(1/'獲勝機率'!Y3),"")</f>
        <v/>
      </c>
    </row>
    <row r="4" ht="15.75" customHeight="1">
      <c r="A4" s="2">
        <v>3.0</v>
      </c>
      <c r="B4" s="15">
        <f>if('獲勝機率'!B4,(1/'獲勝機率'!B4),"")</f>
        <v>1.136363636</v>
      </c>
      <c r="C4" s="15">
        <f>if('獲勝機率'!C4,(1/'獲勝機率'!C4),"")</f>
        <v>1.142857143</v>
      </c>
      <c r="D4" s="15">
        <f>if('獲勝機率'!D4,(1/'獲勝機率'!D4),"")</f>
        <v>1.15</v>
      </c>
      <c r="E4" s="15">
        <f>if('獲勝機率'!E4,(1/'獲勝機率'!E4),"")</f>
        <v>1.157894737</v>
      </c>
      <c r="F4" s="15">
        <f>if('獲勝機率'!F4,(1/'獲勝機率'!F4),"")</f>
        <v>1.166666667</v>
      </c>
      <c r="G4" s="15">
        <f>if('獲勝機率'!G4,(1/'獲勝機率'!G4),"")</f>
        <v>1.176470588</v>
      </c>
      <c r="H4" s="15">
        <f>if('獲勝機率'!H4,(1/'獲勝機率'!H4),"")</f>
        <v>1.1875</v>
      </c>
      <c r="I4" s="15">
        <f>if('獲勝機率'!I4,(1/'獲勝機率'!I4),"")</f>
        <v>1.2</v>
      </c>
      <c r="J4" s="15">
        <f>if('獲勝機率'!J4,(1/'獲勝機率'!J4),"")</f>
        <v>1.214285714</v>
      </c>
      <c r="K4" s="15">
        <f>if('獲勝機率'!K4,(1/'獲勝機率'!K4),"")</f>
        <v>1.230769231</v>
      </c>
      <c r="L4" s="15">
        <f>if('獲勝機率'!L4,(1/'獲勝機率'!L4),"")</f>
        <v>1.25</v>
      </c>
      <c r="M4" s="15">
        <f>if('獲勝機率'!M4,(1/'獲勝機率'!M4),"")</f>
        <v>1.272727273</v>
      </c>
      <c r="N4" s="15">
        <f>if('獲勝機率'!N4,(1/'獲勝機率'!N4),"")</f>
        <v>1.3</v>
      </c>
      <c r="O4" s="15">
        <f>if('獲勝機率'!O4,(1/'獲勝機率'!O4),"")</f>
        <v>1.333333333</v>
      </c>
      <c r="P4" s="15">
        <f>if('獲勝機率'!P4,(1/'獲勝機率'!P4),"")</f>
        <v>1.375</v>
      </c>
      <c r="Q4" s="15">
        <f>if('獲勝機率'!Q4,(1/'獲勝機率'!Q4),"")</f>
        <v>1.428571429</v>
      </c>
      <c r="R4" s="15">
        <f>if('獲勝機率'!R4,(1/'獲勝機率'!R4),"")</f>
        <v>1.5</v>
      </c>
      <c r="S4" s="15">
        <f>if('獲勝機率'!S4,(1/'獲勝機率'!S4),"")</f>
        <v>1.6</v>
      </c>
      <c r="T4" s="15">
        <f>if('獲勝機率'!T4,(1/'獲勝機率'!T4),"")</f>
        <v>1.75</v>
      </c>
      <c r="U4" s="15">
        <f>if('獲勝機率'!U4,(1/'獲勝機率'!U4),"")</f>
        <v>2</v>
      </c>
      <c r="V4" s="15">
        <f>if('獲勝機率'!V4,(1/'獲勝機率'!V4),"")</f>
        <v>2.5</v>
      </c>
      <c r="W4" s="15">
        <f>if('獲勝機率'!W4,(1/'獲勝機率'!W4),"")</f>
        <v>4</v>
      </c>
      <c r="X4" s="15" t="str">
        <f>if('獲勝機率'!X4,(1/'獲勝機率'!X4),"")</f>
        <v/>
      </c>
      <c r="Y4" s="15" t="str">
        <f>if('獲勝機率'!Y4,(1/'獲勝機率'!Y4),"")</f>
        <v/>
      </c>
    </row>
    <row r="5" ht="15.75" customHeight="1">
      <c r="A5" s="4">
        <v>4.0</v>
      </c>
      <c r="B5" s="15">
        <f>if('獲勝機率'!B5,(1/'獲勝機率'!B5),"")</f>
        <v>1.19047619</v>
      </c>
      <c r="C5" s="15">
        <f>if('獲勝機率'!C5,(1/'獲勝機率'!C5),"")</f>
        <v>1.2</v>
      </c>
      <c r="D5" s="15">
        <f>if('獲勝機率'!D5,(1/'獲勝機率'!D5),"")</f>
        <v>1.210526316</v>
      </c>
      <c r="E5" s="15">
        <f>if('獲勝機率'!E5,(1/'獲勝機率'!E5),"")</f>
        <v>1.222222222</v>
      </c>
      <c r="F5" s="15">
        <f>if('獲勝機率'!F5,(1/'獲勝機率'!F5),"")</f>
        <v>1.235294118</v>
      </c>
      <c r="G5" s="15">
        <f>if('獲勝機率'!G5,(1/'獲勝機率'!G5),"")</f>
        <v>1.25</v>
      </c>
      <c r="H5" s="15">
        <f>if('獲勝機率'!H5,(1/'獲勝機率'!H5),"")</f>
        <v>1.266666667</v>
      </c>
      <c r="I5" s="15">
        <f>if('獲勝機率'!I5,(1/'獲勝機率'!I5),"")</f>
        <v>1.285714286</v>
      </c>
      <c r="J5" s="15">
        <f>if('獲勝機率'!J5,(1/'獲勝機率'!J5),"")</f>
        <v>1.307692308</v>
      </c>
      <c r="K5" s="15">
        <f>if('獲勝機率'!K5,(1/'獲勝機率'!K5),"")</f>
        <v>1.333333333</v>
      </c>
      <c r="L5" s="15">
        <f>if('獲勝機率'!L5,(1/'獲勝機率'!L5),"")</f>
        <v>1.363636364</v>
      </c>
      <c r="M5" s="15">
        <f>if('獲勝機率'!M5,(1/'獲勝機率'!M5),"")</f>
        <v>1.4</v>
      </c>
      <c r="N5" s="15">
        <f>if('獲勝機率'!N5,(1/'獲勝機率'!N5),"")</f>
        <v>1.444444444</v>
      </c>
      <c r="O5" s="15">
        <f>if('獲勝機率'!O5,(1/'獲勝機率'!O5),"")</f>
        <v>1.5</v>
      </c>
      <c r="P5" s="15">
        <f>if('獲勝機率'!P5,(1/'獲勝機率'!P5),"")</f>
        <v>1.571428571</v>
      </c>
      <c r="Q5" s="15">
        <f>if('獲勝機率'!Q5,(1/'獲勝機率'!Q5),"")</f>
        <v>1.666666667</v>
      </c>
      <c r="R5" s="15">
        <f>if('獲勝機率'!R5,(1/'獲勝機率'!R5),"")</f>
        <v>1.8</v>
      </c>
      <c r="S5" s="15">
        <f>if('獲勝機率'!S5,(1/'獲勝機率'!S5),"")</f>
        <v>2</v>
      </c>
      <c r="T5" s="15">
        <f>if('獲勝機率'!T5,(1/'獲勝機率'!T5),"")</f>
        <v>2.333333333</v>
      </c>
      <c r="U5" s="15">
        <f>if('獲勝機率'!U5,(1/'獲勝機率'!U5),"")</f>
        <v>3</v>
      </c>
      <c r="V5" s="15">
        <f>if('獲勝機率'!V5,(1/'獲勝機率'!V5),"")</f>
        <v>5</v>
      </c>
      <c r="W5" s="15" t="str">
        <f>if('獲勝機率'!W5,(1/'獲勝機率'!W5),"")</f>
        <v/>
      </c>
      <c r="X5" s="15" t="str">
        <f>if('獲勝機率'!X5,(1/'獲勝機率'!X5),"")</f>
        <v/>
      </c>
      <c r="Y5" s="15" t="str">
        <f>if('獲勝機率'!Y5,(1/'獲勝機率'!Y5),"")</f>
        <v/>
      </c>
    </row>
    <row r="6" ht="15.75" customHeight="1">
      <c r="A6" s="2">
        <v>5.0</v>
      </c>
      <c r="B6" s="15">
        <f>if('獲勝機率'!B6,(1/'獲勝機率'!B6),"")</f>
        <v>1.25</v>
      </c>
      <c r="C6" s="15">
        <f>if('獲勝機率'!C6,(1/'獲勝機率'!C6),"")</f>
        <v>1.263157895</v>
      </c>
      <c r="D6" s="15">
        <f>if('獲勝機率'!D6,(1/'獲勝機率'!D6),"")</f>
        <v>1.277777778</v>
      </c>
      <c r="E6" s="15">
        <f>if('獲勝機率'!E6,(1/'獲勝機率'!E6),"")</f>
        <v>1.294117647</v>
      </c>
      <c r="F6" s="15">
        <f>if('獲勝機率'!F6,(1/'獲勝機率'!F6),"")</f>
        <v>1.3125</v>
      </c>
      <c r="G6" s="15">
        <f>if('獲勝機率'!G6,(1/'獲勝機率'!G6),"")</f>
        <v>1.333333333</v>
      </c>
      <c r="H6" s="15">
        <f>if('獲勝機率'!H6,(1/'獲勝機率'!H6),"")</f>
        <v>1.357142857</v>
      </c>
      <c r="I6" s="15">
        <f>if('獲勝機率'!I6,(1/'獲勝機率'!I6),"")</f>
        <v>1.384615385</v>
      </c>
      <c r="J6" s="15">
        <f>if('獲勝機率'!J6,(1/'獲勝機率'!J6),"")</f>
        <v>1.416666667</v>
      </c>
      <c r="K6" s="15">
        <f>if('獲勝機率'!K6,(1/'獲勝機率'!K6),"")</f>
        <v>1.454545455</v>
      </c>
      <c r="L6" s="15">
        <f>if('獲勝機率'!L6,(1/'獲勝機率'!L6),"")</f>
        <v>1.5</v>
      </c>
      <c r="M6" s="15">
        <f>if('獲勝機率'!M6,(1/'獲勝機率'!M6),"")</f>
        <v>1.555555556</v>
      </c>
      <c r="N6" s="15">
        <f>if('獲勝機率'!N6,(1/'獲勝機率'!N6),"")</f>
        <v>1.625</v>
      </c>
      <c r="O6" s="15">
        <f>if('獲勝機率'!O6,(1/'獲勝機率'!O6),"")</f>
        <v>1.714285714</v>
      </c>
      <c r="P6" s="15">
        <f>if('獲勝機率'!P6,(1/'獲勝機率'!P6),"")</f>
        <v>1.833333333</v>
      </c>
      <c r="Q6" s="15">
        <f>if('獲勝機率'!Q6,(1/'獲勝機率'!Q6),"")</f>
        <v>2</v>
      </c>
      <c r="R6" s="15">
        <f>if('獲勝機率'!R6,(1/'獲勝機率'!R6),"")</f>
        <v>2.25</v>
      </c>
      <c r="S6" s="15">
        <f>if('獲勝機率'!S6,(1/'獲勝機率'!S6),"")</f>
        <v>2.666666667</v>
      </c>
      <c r="T6" s="15">
        <f>if('獲勝機率'!T6,(1/'獲勝機率'!T6),"")</f>
        <v>3.5</v>
      </c>
      <c r="U6" s="15">
        <f>if('獲勝機率'!U6,(1/'獲勝機率'!U6),"")</f>
        <v>6</v>
      </c>
      <c r="V6" s="15" t="str">
        <f>if('獲勝機率'!V6,(1/'獲勝機率'!V6),"")</f>
        <v/>
      </c>
      <c r="W6" s="15" t="str">
        <f>if('獲勝機率'!W6,(1/'獲勝機率'!W6),"")</f>
        <v/>
      </c>
      <c r="X6" s="15" t="str">
        <f>if('獲勝機率'!X6,(1/'獲勝機率'!X6),"")</f>
        <v/>
      </c>
      <c r="Y6" s="15" t="str">
        <f>if('獲勝機率'!Y6,(1/'獲勝機率'!Y6),"")</f>
        <v/>
      </c>
    </row>
    <row r="7" ht="15.75" customHeight="1">
      <c r="A7" s="4">
        <v>6.0</v>
      </c>
      <c r="B7" s="15">
        <f>if('獲勝機率'!B7,(1/'獲勝機率'!B7),"")</f>
        <v>1.315789474</v>
      </c>
      <c r="C7" s="15">
        <f>if('獲勝機率'!C7,(1/'獲勝機率'!C7),"")</f>
        <v>1.333333333</v>
      </c>
      <c r="D7" s="15">
        <f>if('獲勝機率'!D7,(1/'獲勝機率'!D7),"")</f>
        <v>1.352941176</v>
      </c>
      <c r="E7" s="15">
        <f>if('獲勝機率'!E7,(1/'獲勝機率'!E7),"")</f>
        <v>1.375</v>
      </c>
      <c r="F7" s="15">
        <f>if('獲勝機率'!F7,(1/'獲勝機率'!F7),"")</f>
        <v>1.4</v>
      </c>
      <c r="G7" s="15">
        <f>if('獲勝機率'!G7,(1/'獲勝機率'!G7),"")</f>
        <v>1.428571429</v>
      </c>
      <c r="H7" s="15">
        <f>if('獲勝機率'!H7,(1/'獲勝機率'!H7),"")</f>
        <v>1.461538462</v>
      </c>
      <c r="I7" s="15">
        <f>if('獲勝機率'!I7,(1/'獲勝機率'!I7),"")</f>
        <v>1.5</v>
      </c>
      <c r="J7" s="15">
        <f>if('獲勝機率'!J7,(1/'獲勝機率'!J7),"")</f>
        <v>1.545454545</v>
      </c>
      <c r="K7" s="15">
        <f>if('獲勝機率'!K7,(1/'獲勝機率'!K7),"")</f>
        <v>1.6</v>
      </c>
      <c r="L7" s="15">
        <f>if('獲勝機率'!L7,(1/'獲勝機率'!L7),"")</f>
        <v>1.666666667</v>
      </c>
      <c r="M7" s="15">
        <f>if('獲勝機率'!M7,(1/'獲勝機率'!M7),"")</f>
        <v>1.75</v>
      </c>
      <c r="N7" s="15">
        <f>if('獲勝機率'!N7,(1/'獲勝機率'!N7),"")</f>
        <v>1.857142857</v>
      </c>
      <c r="O7" s="15">
        <f>if('獲勝機率'!O7,(1/'獲勝機率'!O7),"")</f>
        <v>2</v>
      </c>
      <c r="P7" s="15">
        <f>if('獲勝機率'!P7,(1/'獲勝機率'!P7),"")</f>
        <v>2.2</v>
      </c>
      <c r="Q7" s="15">
        <f>if('獲勝機率'!Q7,(1/'獲勝機率'!Q7),"")</f>
        <v>2.5</v>
      </c>
      <c r="R7" s="15">
        <f>if('獲勝機率'!R7,(1/'獲勝機率'!R7),"")</f>
        <v>3</v>
      </c>
      <c r="S7" s="15">
        <f>if('獲勝機率'!S7,(1/'獲勝機率'!S7),"")</f>
        <v>4</v>
      </c>
      <c r="T7" s="15">
        <f>if('獲勝機率'!T7,(1/'獲勝機率'!T7),"")</f>
        <v>7</v>
      </c>
      <c r="U7" s="15" t="str">
        <f>if('獲勝機率'!U7,(1/'獲勝機率'!U7),"")</f>
        <v/>
      </c>
      <c r="V7" s="15" t="str">
        <f>if('獲勝機率'!V7,(1/'獲勝機率'!V7),"")</f>
        <v/>
      </c>
      <c r="W7" s="15" t="str">
        <f>if('獲勝機率'!W7,(1/'獲勝機率'!W7),"")</f>
        <v/>
      </c>
      <c r="X7" s="15" t="str">
        <f>if('獲勝機率'!X7,(1/'獲勝機率'!X7),"")</f>
        <v/>
      </c>
      <c r="Y7" s="15" t="str">
        <f>if('獲勝機率'!Y7,(1/'獲勝機率'!Y7),"")</f>
        <v/>
      </c>
    </row>
    <row r="8" ht="15.75" customHeight="1">
      <c r="A8" s="2">
        <v>7.0</v>
      </c>
      <c r="B8" s="15">
        <f>if('獲勝機率'!B8,(1/'獲勝機率'!B8),"")</f>
        <v>1.388888889</v>
      </c>
      <c r="C8" s="15">
        <f>if('獲勝機率'!C8,(1/'獲勝機率'!C8),"")</f>
        <v>1.411764706</v>
      </c>
      <c r="D8" s="15">
        <f>if('獲勝機率'!D8,(1/'獲勝機率'!D8),"")</f>
        <v>1.4375</v>
      </c>
      <c r="E8" s="15">
        <f>if('獲勝機率'!E8,(1/'獲勝機率'!E8),"")</f>
        <v>1.466666667</v>
      </c>
      <c r="F8" s="15">
        <f>if('獲勝機率'!F8,(1/'獲勝機率'!F8),"")</f>
        <v>1.5</v>
      </c>
      <c r="G8" s="15">
        <f>if('獲勝機率'!G8,(1/'獲勝機率'!G8),"")</f>
        <v>1.538461538</v>
      </c>
      <c r="H8" s="15">
        <f>if('獲勝機率'!H8,(1/'獲勝機率'!H8),"")</f>
        <v>1.583333333</v>
      </c>
      <c r="I8" s="15">
        <f>if('獲勝機率'!I8,(1/'獲勝機率'!I8),"")</f>
        <v>1.636363636</v>
      </c>
      <c r="J8" s="15">
        <f>if('獲勝機率'!J8,(1/'獲勝機率'!J8),"")</f>
        <v>1.7</v>
      </c>
      <c r="K8" s="15">
        <f>if('獲勝機率'!K8,(1/'獲勝機率'!K8),"")</f>
        <v>1.777777778</v>
      </c>
      <c r="L8" s="15">
        <f>if('獲勝機率'!L8,(1/'獲勝機率'!L8),"")</f>
        <v>1.875</v>
      </c>
      <c r="M8" s="15">
        <f>if('獲勝機率'!M8,(1/'獲勝機率'!M8),"")</f>
        <v>2</v>
      </c>
      <c r="N8" s="15">
        <f>if('獲勝機率'!N8,(1/'獲勝機率'!N8),"")</f>
        <v>2.166666667</v>
      </c>
      <c r="O8" s="15">
        <f>if('獲勝機率'!O8,(1/'獲勝機率'!O8),"")</f>
        <v>2.4</v>
      </c>
      <c r="P8" s="15">
        <f>if('獲勝機率'!P8,(1/'獲勝機率'!P8),"")</f>
        <v>2.75</v>
      </c>
      <c r="Q8" s="15">
        <f>if('獲勝機率'!Q8,(1/'獲勝機率'!Q8),"")</f>
        <v>3.333333333</v>
      </c>
      <c r="R8" s="15">
        <f>if('獲勝機率'!R8,(1/'獲勝機率'!R8),"")</f>
        <v>4.5</v>
      </c>
      <c r="S8" s="15">
        <f>if('獲勝機率'!S8,(1/'獲勝機率'!S8),"")</f>
        <v>8</v>
      </c>
      <c r="T8" s="15" t="str">
        <f>if('獲勝機率'!T8,(1/'獲勝機率'!T8),"")</f>
        <v/>
      </c>
      <c r="U8" s="15" t="str">
        <f>if('獲勝機率'!U8,(1/'獲勝機率'!U8),"")</f>
        <v/>
      </c>
      <c r="V8" s="15" t="str">
        <f>if('獲勝機率'!V8,(1/'獲勝機率'!V8),"")</f>
        <v/>
      </c>
      <c r="W8" s="15" t="str">
        <f>if('獲勝機率'!W8,(1/'獲勝機率'!W8),"")</f>
        <v/>
      </c>
      <c r="X8" s="15" t="str">
        <f>if('獲勝機率'!X8,(1/'獲勝機率'!X8),"")</f>
        <v/>
      </c>
      <c r="Y8" s="15" t="str">
        <f>if('獲勝機率'!Y8,(1/'獲勝機率'!Y8),"")</f>
        <v/>
      </c>
    </row>
    <row r="9" ht="15.75" customHeight="1">
      <c r="A9" s="4">
        <v>8.0</v>
      </c>
      <c r="B9" s="15">
        <f>if('獲勝機率'!B9,(1/'獲勝機率'!B9),"")</f>
        <v>1.470588235</v>
      </c>
      <c r="C9" s="15">
        <f>if('獲勝機率'!C9,(1/'獲勝機率'!C9),"")</f>
        <v>1.5</v>
      </c>
      <c r="D9" s="15">
        <f>if('獲勝機率'!D9,(1/'獲勝機率'!D9),"")</f>
        <v>1.533333333</v>
      </c>
      <c r="E9" s="15">
        <f>if('獲勝機率'!E9,(1/'獲勝機率'!E9),"")</f>
        <v>1.571428571</v>
      </c>
      <c r="F9" s="15">
        <f>if('獲勝機率'!F9,(1/'獲勝機率'!F9),"")</f>
        <v>1.615384615</v>
      </c>
      <c r="G9" s="15">
        <f>if('獲勝機率'!G9,(1/'獲勝機率'!G9),"")</f>
        <v>1.666666667</v>
      </c>
      <c r="H9" s="15">
        <f>if('獲勝機率'!H9,(1/'獲勝機率'!H9),"")</f>
        <v>1.727272727</v>
      </c>
      <c r="I9" s="15">
        <f>if('獲勝機率'!I9,(1/'獲勝機率'!I9),"")</f>
        <v>1.8</v>
      </c>
      <c r="J9" s="15">
        <f>if('獲勝機率'!J9,(1/'獲勝機率'!J9),"")</f>
        <v>1.888888889</v>
      </c>
      <c r="K9" s="15">
        <f>if('獲勝機率'!K9,(1/'獲勝機率'!K9),"")</f>
        <v>2</v>
      </c>
      <c r="L9" s="15">
        <f>if('獲勝機率'!L9,(1/'獲勝機率'!L9),"")</f>
        <v>2.142857143</v>
      </c>
      <c r="M9" s="15">
        <f>if('獲勝機率'!M9,(1/'獲勝機率'!M9),"")</f>
        <v>2.333333333</v>
      </c>
      <c r="N9" s="15">
        <f>if('獲勝機率'!N9,(1/'獲勝機率'!N9),"")</f>
        <v>2.6</v>
      </c>
      <c r="O9" s="15">
        <f>if('獲勝機率'!O9,(1/'獲勝機率'!O9),"")</f>
        <v>3</v>
      </c>
      <c r="P9" s="15">
        <f>if('獲勝機率'!P9,(1/'獲勝機率'!P9),"")</f>
        <v>3.666666667</v>
      </c>
      <c r="Q9" s="15">
        <f>if('獲勝機率'!Q9,(1/'獲勝機率'!Q9),"")</f>
        <v>5</v>
      </c>
      <c r="R9" s="15">
        <f>if('獲勝機率'!R9,(1/'獲勝機率'!R9),"")</f>
        <v>9</v>
      </c>
      <c r="S9" s="15" t="str">
        <f>if('獲勝機率'!S9,(1/'獲勝機率'!S9),"")</f>
        <v/>
      </c>
      <c r="T9" s="15" t="str">
        <f>if('獲勝機率'!T9,(1/'獲勝機率'!T9),"")</f>
        <v/>
      </c>
      <c r="U9" s="15" t="str">
        <f>if('獲勝機率'!U9,(1/'獲勝機率'!U9),"")</f>
        <v/>
      </c>
      <c r="V9" s="15" t="str">
        <f>if('獲勝機率'!V9,(1/'獲勝機率'!V9),"")</f>
        <v/>
      </c>
      <c r="W9" s="15" t="str">
        <f>if('獲勝機率'!W9,(1/'獲勝機率'!W9),"")</f>
        <v/>
      </c>
      <c r="X9" s="15" t="str">
        <f>if('獲勝機率'!X9,(1/'獲勝機率'!X9),"")</f>
        <v/>
      </c>
      <c r="Y9" s="15" t="str">
        <f>if('獲勝機率'!Y9,(1/'獲勝機率'!Y9),"")</f>
        <v/>
      </c>
    </row>
    <row r="10" ht="15.75" customHeight="1">
      <c r="A10" s="2">
        <v>9.0</v>
      </c>
      <c r="B10" s="15">
        <f>if('獲勝機率'!B10,(1/'獲勝機率'!B10),"")</f>
        <v>1.5625</v>
      </c>
      <c r="C10" s="15">
        <f>if('獲勝機率'!C10,(1/'獲勝機率'!C10),"")</f>
        <v>1.6</v>
      </c>
      <c r="D10" s="15">
        <f>if('獲勝機率'!D10,(1/'獲勝機率'!D10),"")</f>
        <v>1.642857143</v>
      </c>
      <c r="E10" s="15">
        <f>if('獲勝機率'!E10,(1/'獲勝機率'!E10),"")</f>
        <v>1.692307692</v>
      </c>
      <c r="F10" s="15">
        <f>if('獲勝機率'!F10,(1/'獲勝機率'!F10),"")</f>
        <v>1.75</v>
      </c>
      <c r="G10" s="15">
        <f>if('獲勝機率'!G10,(1/'獲勝機率'!G10),"")</f>
        <v>1.818181818</v>
      </c>
      <c r="H10" s="15">
        <f>if('獲勝機率'!H10,(1/'獲勝機率'!H10),"")</f>
        <v>1.9</v>
      </c>
      <c r="I10" s="15">
        <f>if('獲勝機率'!I10,(1/'獲勝機率'!I10),"")</f>
        <v>2</v>
      </c>
      <c r="J10" s="15">
        <f>if('獲勝機率'!J10,(1/'獲勝機率'!J10),"")</f>
        <v>2.125</v>
      </c>
      <c r="K10" s="15">
        <f>if('獲勝機率'!K10,(1/'獲勝機率'!K10),"")</f>
        <v>2.285714286</v>
      </c>
      <c r="L10" s="15">
        <f>if('獲勝機率'!L10,(1/'獲勝機率'!L10),"")</f>
        <v>2.5</v>
      </c>
      <c r="M10" s="15">
        <f>if('獲勝機率'!M10,(1/'獲勝機率'!M10),"")</f>
        <v>2.8</v>
      </c>
      <c r="N10" s="15">
        <f>if('獲勝機率'!N10,(1/'獲勝機率'!N10),"")</f>
        <v>3.25</v>
      </c>
      <c r="O10" s="15">
        <f>if('獲勝機率'!O10,(1/'獲勝機率'!O10),"")</f>
        <v>4</v>
      </c>
      <c r="P10" s="15">
        <f>if('獲勝機率'!P10,(1/'獲勝機率'!P10),"")</f>
        <v>5.5</v>
      </c>
      <c r="Q10" s="15">
        <f>if('獲勝機率'!Q10,(1/'獲勝機率'!Q10),"")</f>
        <v>10</v>
      </c>
      <c r="R10" s="15" t="str">
        <f>if('獲勝機率'!R10,(1/'獲勝機率'!R10),"")</f>
        <v/>
      </c>
      <c r="S10" s="15" t="str">
        <f>if('獲勝機率'!S10,(1/'獲勝機率'!S10),"")</f>
        <v/>
      </c>
      <c r="T10" s="15" t="str">
        <f>if('獲勝機率'!T10,(1/'獲勝機率'!T10),"")</f>
        <v/>
      </c>
      <c r="U10" s="15" t="str">
        <f>if('獲勝機率'!U10,(1/'獲勝機率'!U10),"")</f>
        <v/>
      </c>
      <c r="V10" s="15" t="str">
        <f>if('獲勝機率'!V10,(1/'獲勝機率'!V10),"")</f>
        <v/>
      </c>
      <c r="W10" s="15" t="str">
        <f>if('獲勝機率'!W10,(1/'獲勝機率'!W10),"")</f>
        <v/>
      </c>
      <c r="X10" s="15" t="str">
        <f>if('獲勝機率'!X10,(1/'獲勝機率'!X10),"")</f>
        <v/>
      </c>
      <c r="Y10" s="15" t="str">
        <f>if('獲勝機率'!Y10,(1/'獲勝機率'!Y10),"")</f>
        <v/>
      </c>
    </row>
    <row r="11" ht="15.75" customHeight="1">
      <c r="A11" s="4">
        <v>10.0</v>
      </c>
      <c r="B11" s="15">
        <f>if('獲勝機率'!B11,(1/'獲勝機率'!B11),"")</f>
        <v>1.666666667</v>
      </c>
      <c r="C11" s="15">
        <f>if('獲勝機率'!C11,(1/'獲勝機率'!C11),"")</f>
        <v>1.714285714</v>
      </c>
      <c r="D11" s="15">
        <f>if('獲勝機率'!D11,(1/'獲勝機率'!D11),"")</f>
        <v>1.769230769</v>
      </c>
      <c r="E11" s="15">
        <f>if('獲勝機率'!E11,(1/'獲勝機率'!E11),"")</f>
        <v>1.833333333</v>
      </c>
      <c r="F11" s="15">
        <f>if('獲勝機率'!F11,(1/'獲勝機率'!F11),"")</f>
        <v>1.909090909</v>
      </c>
      <c r="G11" s="15">
        <f>if('獲勝機率'!G11,(1/'獲勝機率'!G11),"")</f>
        <v>2</v>
      </c>
      <c r="H11" s="15">
        <f>if('獲勝機率'!H11,(1/'獲勝機率'!H11),"")</f>
        <v>2.111111111</v>
      </c>
      <c r="I11" s="15">
        <f>if('獲勝機率'!I11,(1/'獲勝機率'!I11),"")</f>
        <v>2.25</v>
      </c>
      <c r="J11" s="15">
        <f>if('獲勝機率'!J11,(1/'獲勝機率'!J11),"")</f>
        <v>2.428571429</v>
      </c>
      <c r="K11" s="15">
        <f>if('獲勝機率'!K11,(1/'獲勝機率'!K11),"")</f>
        <v>2.666666667</v>
      </c>
      <c r="L11" s="15">
        <f>if('獲勝機率'!L11,(1/'獲勝機率'!L11),"")</f>
        <v>3</v>
      </c>
      <c r="M11" s="15">
        <f>if('獲勝機率'!M11,(1/'獲勝機率'!M11),"")</f>
        <v>3.5</v>
      </c>
      <c r="N11" s="15">
        <f>if('獲勝機率'!N11,(1/'獲勝機率'!N11),"")</f>
        <v>4.333333333</v>
      </c>
      <c r="O11" s="15">
        <f>if('獲勝機率'!O11,(1/'獲勝機率'!O11),"")</f>
        <v>6</v>
      </c>
      <c r="P11" s="15">
        <f>if('獲勝機率'!P11,(1/'獲勝機率'!P11),"")</f>
        <v>11</v>
      </c>
      <c r="Q11" s="15" t="str">
        <f>if('獲勝機率'!Q11,(1/'獲勝機率'!Q11),"")</f>
        <v/>
      </c>
      <c r="R11" s="15" t="str">
        <f>if('獲勝機率'!R11,(1/'獲勝機率'!R11),"")</f>
        <v/>
      </c>
      <c r="S11" s="15" t="str">
        <f>if('獲勝機率'!S11,(1/'獲勝機率'!S11),"")</f>
        <v/>
      </c>
      <c r="T11" s="15" t="str">
        <f>if('獲勝機率'!T11,(1/'獲勝機率'!T11),"")</f>
        <v/>
      </c>
      <c r="U11" s="15" t="str">
        <f>if('獲勝機率'!U11,(1/'獲勝機率'!U11),"")</f>
        <v/>
      </c>
      <c r="V11" s="15" t="str">
        <f>if('獲勝機率'!V11,(1/'獲勝機率'!V11),"")</f>
        <v/>
      </c>
      <c r="W11" s="15" t="str">
        <f>if('獲勝機率'!W11,(1/'獲勝機率'!W11),"")</f>
        <v/>
      </c>
      <c r="X11" s="15" t="str">
        <f>if('獲勝機率'!X11,(1/'獲勝機率'!X11),"")</f>
        <v/>
      </c>
      <c r="Y11" s="15" t="str">
        <f>if('獲勝機率'!Y11,(1/'獲勝機率'!Y11),"")</f>
        <v/>
      </c>
    </row>
    <row r="12" ht="15.75" customHeight="1">
      <c r="A12" s="2">
        <v>11.0</v>
      </c>
      <c r="B12" s="15">
        <f>if('獲勝機率'!B12,(1/'獲勝機率'!B12),"")</f>
        <v>1.785714286</v>
      </c>
      <c r="C12" s="15">
        <f>if('獲勝機率'!C12,(1/'獲勝機率'!C12),"")</f>
        <v>1.846153846</v>
      </c>
      <c r="D12" s="15">
        <f>if('獲勝機率'!D12,(1/'獲勝機率'!D12),"")</f>
        <v>1.916666667</v>
      </c>
      <c r="E12" s="15">
        <f>if('獲勝機率'!E12,(1/'獲勝機率'!E12),"")</f>
        <v>2</v>
      </c>
      <c r="F12" s="15">
        <f>if('獲勝機率'!F12,(1/'獲勝機率'!F12),"")</f>
        <v>2.1</v>
      </c>
      <c r="G12" s="15">
        <f>if('獲勝機率'!G12,(1/'獲勝機率'!G12),"")</f>
        <v>2.222222222</v>
      </c>
      <c r="H12" s="15">
        <f>if('獲勝機率'!H12,(1/'獲勝機率'!H12),"")</f>
        <v>2.375</v>
      </c>
      <c r="I12" s="15">
        <f>if('獲勝機率'!I12,(1/'獲勝機率'!I12),"")</f>
        <v>2.571428571</v>
      </c>
      <c r="J12" s="15">
        <f>if('獲勝機率'!J12,(1/'獲勝機率'!J12),"")</f>
        <v>2.833333333</v>
      </c>
      <c r="K12" s="15">
        <f>if('獲勝機率'!K12,(1/'獲勝機率'!K12),"")</f>
        <v>3.2</v>
      </c>
      <c r="L12" s="15">
        <f>if('獲勝機率'!L12,(1/'獲勝機率'!L12),"")</f>
        <v>3.75</v>
      </c>
      <c r="M12" s="15">
        <f>if('獲勝機率'!M12,(1/'獲勝機率'!M12),"")</f>
        <v>4.666666667</v>
      </c>
      <c r="N12" s="15">
        <f>if('獲勝機率'!N12,(1/'獲勝機率'!N12),"")</f>
        <v>6.5</v>
      </c>
      <c r="O12" s="15">
        <f>if('獲勝機率'!O12,(1/'獲勝機率'!O12),"")</f>
        <v>12</v>
      </c>
      <c r="P12" s="15" t="str">
        <f>if('獲勝機率'!P12,(1/'獲勝機率'!P12),"")</f>
        <v/>
      </c>
      <c r="Q12" s="15" t="str">
        <f>if('獲勝機率'!Q12,(1/'獲勝機率'!Q12),"")</f>
        <v/>
      </c>
      <c r="R12" s="15" t="str">
        <f>if('獲勝機率'!R12,(1/'獲勝機率'!R12),"")</f>
        <v/>
      </c>
      <c r="S12" s="15" t="str">
        <f>if('獲勝機率'!S12,(1/'獲勝機率'!S12),"")</f>
        <v/>
      </c>
      <c r="T12" s="15" t="str">
        <f>if('獲勝機率'!T12,(1/'獲勝機率'!T12),"")</f>
        <v/>
      </c>
      <c r="U12" s="15" t="str">
        <f>if('獲勝機率'!U12,(1/'獲勝機率'!U12),"")</f>
        <v/>
      </c>
      <c r="V12" s="15" t="str">
        <f>if('獲勝機率'!V12,(1/'獲勝機率'!V12),"")</f>
        <v/>
      </c>
      <c r="W12" s="15" t="str">
        <f>if('獲勝機率'!W12,(1/'獲勝機率'!W12),"")</f>
        <v/>
      </c>
      <c r="X12" s="15" t="str">
        <f>if('獲勝機率'!X12,(1/'獲勝機率'!X12),"")</f>
        <v/>
      </c>
      <c r="Y12" s="15" t="str">
        <f>if('獲勝機率'!Y12,(1/'獲勝機率'!Y12),"")</f>
        <v/>
      </c>
    </row>
    <row r="13" ht="15.75" customHeight="1">
      <c r="A13" s="4">
        <v>12.0</v>
      </c>
      <c r="B13" s="15">
        <f>if('獲勝機率'!B13,(1/'獲勝機率'!B13),"")</f>
        <v>1.923076923</v>
      </c>
      <c r="C13" s="15">
        <f>if('獲勝機率'!C13,(1/'獲勝機率'!C13),"")</f>
        <v>2</v>
      </c>
      <c r="D13" s="15">
        <f>if('獲勝機率'!D13,(1/'獲勝機率'!D13),"")</f>
        <v>2.090909091</v>
      </c>
      <c r="E13" s="15">
        <f>if('獲勝機率'!E13,(1/'獲勝機率'!E13),"")</f>
        <v>2.2</v>
      </c>
      <c r="F13" s="15">
        <f>if('獲勝機率'!F13,(1/'獲勝機率'!F13),"")</f>
        <v>2.333333333</v>
      </c>
      <c r="G13" s="15">
        <f>if('獲勝機率'!G13,(1/'獲勝機率'!G13),"")</f>
        <v>2.5</v>
      </c>
      <c r="H13" s="15">
        <f>if('獲勝機率'!H13,(1/'獲勝機率'!H13),"")</f>
        <v>2.714285714</v>
      </c>
      <c r="I13" s="15">
        <f>if('獲勝機率'!I13,(1/'獲勝機率'!I13),"")</f>
        <v>3</v>
      </c>
      <c r="J13" s="15">
        <f>if('獲勝機率'!J13,(1/'獲勝機率'!J13),"")</f>
        <v>3.4</v>
      </c>
      <c r="K13" s="15">
        <f>if('獲勝機率'!K13,(1/'獲勝機率'!K13),"")</f>
        <v>4</v>
      </c>
      <c r="L13" s="15">
        <f>if('獲勝機率'!L13,(1/'獲勝機率'!L13),"")</f>
        <v>5</v>
      </c>
      <c r="M13" s="15">
        <f>if('獲勝機率'!M13,(1/'獲勝機率'!M13),"")</f>
        <v>7</v>
      </c>
      <c r="N13" s="15">
        <f>if('獲勝機率'!N13,(1/'獲勝機率'!N13),"")</f>
        <v>13</v>
      </c>
      <c r="O13" s="15" t="str">
        <f>if('獲勝機率'!O13,(1/'獲勝機率'!O13),"")</f>
        <v/>
      </c>
      <c r="P13" s="15" t="str">
        <f>if('獲勝機率'!P13,(1/'獲勝機率'!P13),"")</f>
        <v/>
      </c>
      <c r="Q13" s="15" t="str">
        <f>if('獲勝機率'!Q13,(1/'獲勝機率'!Q13),"")</f>
        <v/>
      </c>
      <c r="R13" s="15" t="str">
        <f>if('獲勝機率'!R13,(1/'獲勝機率'!R13),"")</f>
        <v/>
      </c>
      <c r="S13" s="15" t="str">
        <f>if('獲勝機率'!S13,(1/'獲勝機率'!S13),"")</f>
        <v/>
      </c>
      <c r="T13" s="15" t="str">
        <f>if('獲勝機率'!T13,(1/'獲勝機率'!T13),"")</f>
        <v/>
      </c>
      <c r="U13" s="15" t="str">
        <f>if('獲勝機率'!U13,(1/'獲勝機率'!U13),"")</f>
        <v/>
      </c>
      <c r="V13" s="15" t="str">
        <f>if('獲勝機率'!V13,(1/'獲勝機率'!V13),"")</f>
        <v/>
      </c>
      <c r="W13" s="15" t="str">
        <f>if('獲勝機率'!W13,(1/'獲勝機率'!W13),"")</f>
        <v/>
      </c>
      <c r="X13" s="15" t="str">
        <f>if('獲勝機率'!X13,(1/'獲勝機率'!X13),"")</f>
        <v/>
      </c>
      <c r="Y13" s="15" t="str">
        <f>if('獲勝機率'!Y13,(1/'獲勝機率'!Y13),"")</f>
        <v/>
      </c>
    </row>
    <row r="14" ht="15.75" customHeight="1">
      <c r="A14" s="2">
        <v>13.0</v>
      </c>
      <c r="B14" s="15">
        <f>if('獲勝機率'!B14,(1/'獲勝機率'!B14),"")</f>
        <v>2.083333333</v>
      </c>
      <c r="C14" s="15">
        <f>if('獲勝機率'!C14,(1/'獲勝機率'!C14),"")</f>
        <v>2.181818182</v>
      </c>
      <c r="D14" s="15">
        <f>if('獲勝機率'!D14,(1/'獲勝機率'!D14),"")</f>
        <v>2.3</v>
      </c>
      <c r="E14" s="15">
        <f>if('獲勝機率'!E14,(1/'獲勝機率'!E14),"")</f>
        <v>2.444444444</v>
      </c>
      <c r="F14" s="15">
        <f>if('獲勝機率'!F14,(1/'獲勝機率'!F14),"")</f>
        <v>2.625</v>
      </c>
      <c r="G14" s="15">
        <f>if('獲勝機率'!G14,(1/'獲勝機率'!G14),"")</f>
        <v>2.857142857</v>
      </c>
      <c r="H14" s="15">
        <f>if('獲勝機率'!H14,(1/'獲勝機率'!H14),"")</f>
        <v>3.166666667</v>
      </c>
      <c r="I14" s="15">
        <f>if('獲勝機率'!I14,(1/'獲勝機率'!I14),"")</f>
        <v>3.6</v>
      </c>
      <c r="J14" s="15">
        <f>if('獲勝機率'!J14,(1/'獲勝機率'!J14),"")</f>
        <v>4.25</v>
      </c>
      <c r="K14" s="15">
        <f>if('獲勝機率'!K14,(1/'獲勝機率'!K14),"")</f>
        <v>5.333333333</v>
      </c>
      <c r="L14" s="15">
        <f>if('獲勝機率'!L14,(1/'獲勝機率'!L14),"")</f>
        <v>7.5</v>
      </c>
      <c r="M14" s="15">
        <f>if('獲勝機率'!M14,(1/'獲勝機率'!M14),"")</f>
        <v>14</v>
      </c>
      <c r="N14" s="15" t="str">
        <f>if('獲勝機率'!N14,(1/'獲勝機率'!N14),"")</f>
        <v/>
      </c>
      <c r="O14" s="15" t="str">
        <f>if('獲勝機率'!O14,(1/'獲勝機率'!O14),"")</f>
        <v/>
      </c>
      <c r="P14" s="15" t="str">
        <f>if('獲勝機率'!P14,(1/'獲勝機率'!P14),"")</f>
        <v/>
      </c>
      <c r="Q14" s="15" t="str">
        <f>if('獲勝機率'!Q14,(1/'獲勝機率'!Q14),"")</f>
        <v/>
      </c>
      <c r="R14" s="15" t="str">
        <f>if('獲勝機率'!R14,(1/'獲勝機率'!R14),"")</f>
        <v/>
      </c>
      <c r="S14" s="15" t="str">
        <f>if('獲勝機率'!S14,(1/'獲勝機率'!S14),"")</f>
        <v/>
      </c>
      <c r="T14" s="15" t="str">
        <f>if('獲勝機率'!T14,(1/'獲勝機率'!T14),"")</f>
        <v/>
      </c>
      <c r="U14" s="15" t="str">
        <f>if('獲勝機率'!U14,(1/'獲勝機率'!U14),"")</f>
        <v/>
      </c>
      <c r="V14" s="15" t="str">
        <f>if('獲勝機率'!V14,(1/'獲勝機率'!V14),"")</f>
        <v/>
      </c>
      <c r="W14" s="15" t="str">
        <f>if('獲勝機率'!W14,(1/'獲勝機率'!W14),"")</f>
        <v/>
      </c>
      <c r="X14" s="15" t="str">
        <f>if('獲勝機率'!X14,(1/'獲勝機率'!X14),"")</f>
        <v/>
      </c>
      <c r="Y14" s="15" t="str">
        <f>if('獲勝機率'!Y14,(1/'獲勝機率'!Y14),"")</f>
        <v/>
      </c>
    </row>
    <row r="15" ht="15.75" customHeight="1">
      <c r="A15" s="4">
        <v>14.0</v>
      </c>
      <c r="B15" s="15">
        <f>if('獲勝機率'!B15,(1/'獲勝機率'!B15),"")</f>
        <v>2.272727273</v>
      </c>
      <c r="C15" s="15">
        <f>if('獲勝機率'!C15,(1/'獲勝機率'!C15),"")</f>
        <v>2.4</v>
      </c>
      <c r="D15" s="15">
        <f>if('獲勝機率'!D15,(1/'獲勝機率'!D15),"")</f>
        <v>2.555555556</v>
      </c>
      <c r="E15" s="15">
        <f>if('獲勝機率'!E15,(1/'獲勝機率'!E15),"")</f>
        <v>2.75</v>
      </c>
      <c r="F15" s="15">
        <f>if('獲勝機率'!F15,(1/'獲勝機率'!F15),"")</f>
        <v>3</v>
      </c>
      <c r="G15" s="15">
        <f>if('獲勝機率'!G15,(1/'獲勝機率'!G15),"")</f>
        <v>3.333333333</v>
      </c>
      <c r="H15" s="15">
        <f>if('獲勝機率'!H15,(1/'獲勝機率'!H15),"")</f>
        <v>3.8</v>
      </c>
      <c r="I15" s="15">
        <f>if('獲勝機率'!I15,(1/'獲勝機率'!I15),"")</f>
        <v>4.5</v>
      </c>
      <c r="J15" s="15">
        <f>if('獲勝機率'!J15,(1/'獲勝機率'!J15),"")</f>
        <v>5.666666667</v>
      </c>
      <c r="K15" s="15">
        <f>if('獲勝機率'!K15,(1/'獲勝機率'!K15),"")</f>
        <v>8</v>
      </c>
      <c r="L15" s="15">
        <f>if('獲勝機率'!L15,(1/'獲勝機率'!L15),"")</f>
        <v>15</v>
      </c>
      <c r="M15" s="15" t="str">
        <f>if('獲勝機率'!M15,(1/'獲勝機率'!M15),"")</f>
        <v/>
      </c>
      <c r="N15" s="15" t="str">
        <f>if('獲勝機率'!N15,(1/'獲勝機率'!N15),"")</f>
        <v/>
      </c>
      <c r="O15" s="15" t="str">
        <f>if('獲勝機率'!O15,(1/'獲勝機率'!O15),"")</f>
        <v/>
      </c>
      <c r="P15" s="15" t="str">
        <f>if('獲勝機率'!P15,(1/'獲勝機率'!P15),"")</f>
        <v/>
      </c>
      <c r="Q15" s="15" t="str">
        <f>if('獲勝機率'!Q15,(1/'獲勝機率'!Q15),"")</f>
        <v/>
      </c>
      <c r="R15" s="15" t="str">
        <f>if('獲勝機率'!R15,(1/'獲勝機率'!R15),"")</f>
        <v/>
      </c>
      <c r="S15" s="15" t="str">
        <f>if('獲勝機率'!S15,(1/'獲勝機率'!S15),"")</f>
        <v/>
      </c>
      <c r="T15" s="15" t="str">
        <f>if('獲勝機率'!T15,(1/'獲勝機率'!T15),"")</f>
        <v/>
      </c>
      <c r="U15" s="15" t="str">
        <f>if('獲勝機率'!U15,(1/'獲勝機率'!U15),"")</f>
        <v/>
      </c>
      <c r="V15" s="15" t="str">
        <f>if('獲勝機率'!V15,(1/'獲勝機率'!V15),"")</f>
        <v/>
      </c>
      <c r="W15" s="15" t="str">
        <f>if('獲勝機率'!W15,(1/'獲勝機率'!W15),"")</f>
        <v/>
      </c>
      <c r="X15" s="15" t="str">
        <f>if('獲勝機率'!X15,(1/'獲勝機率'!X15),"")</f>
        <v/>
      </c>
      <c r="Y15" s="15" t="str">
        <f>if('獲勝機率'!Y15,(1/'獲勝機率'!Y15),"")</f>
        <v/>
      </c>
    </row>
    <row r="16" ht="15.75" customHeight="1">
      <c r="A16" s="2">
        <v>15.0</v>
      </c>
      <c r="B16" s="15">
        <f>if('獲勝機率'!B16,(1/'獲勝機率'!B16),"")</f>
        <v>2.5</v>
      </c>
      <c r="C16" s="15">
        <f>if('獲勝機率'!C16,(1/'獲勝機率'!C16),"")</f>
        <v>2.666666667</v>
      </c>
      <c r="D16" s="15">
        <f>if('獲勝機率'!D16,(1/'獲勝機率'!D16),"")</f>
        <v>2.875</v>
      </c>
      <c r="E16" s="15">
        <f>if('獲勝機率'!E16,(1/'獲勝機率'!E16),"")</f>
        <v>3.142857143</v>
      </c>
      <c r="F16" s="15">
        <f>if('獲勝機率'!F16,(1/'獲勝機率'!F16),"")</f>
        <v>3.5</v>
      </c>
      <c r="G16" s="15">
        <f>if('獲勝機率'!G16,(1/'獲勝機率'!G16),"")</f>
        <v>4</v>
      </c>
      <c r="H16" s="15">
        <f>if('獲勝機率'!H16,(1/'獲勝機率'!H16),"")</f>
        <v>4.75</v>
      </c>
      <c r="I16" s="15">
        <f>if('獲勝機率'!I16,(1/'獲勝機率'!I16),"")</f>
        <v>6</v>
      </c>
      <c r="J16" s="15">
        <f>if('獲勝機率'!J16,(1/'獲勝機率'!J16),"")</f>
        <v>8.5</v>
      </c>
      <c r="K16" s="15">
        <f>if('獲勝機率'!K16,(1/'獲勝機率'!K16),"")</f>
        <v>16</v>
      </c>
      <c r="L16" s="15" t="str">
        <f>if('獲勝機率'!L16,(1/'獲勝機率'!L16),"")</f>
        <v/>
      </c>
      <c r="M16" s="15" t="str">
        <f>if('獲勝機率'!M16,(1/'獲勝機率'!M16),"")</f>
        <v/>
      </c>
      <c r="N16" s="15" t="str">
        <f>if('獲勝機率'!N16,(1/'獲勝機率'!N16),"")</f>
        <v/>
      </c>
      <c r="O16" s="15" t="str">
        <f>if('獲勝機率'!O16,(1/'獲勝機率'!O16),"")</f>
        <v/>
      </c>
      <c r="P16" s="15" t="str">
        <f>if('獲勝機率'!P16,(1/'獲勝機率'!P16),"")</f>
        <v/>
      </c>
      <c r="Q16" s="15" t="str">
        <f>if('獲勝機率'!Q16,(1/'獲勝機率'!Q16),"")</f>
        <v/>
      </c>
      <c r="R16" s="15" t="str">
        <f>if('獲勝機率'!R16,(1/'獲勝機率'!R16),"")</f>
        <v/>
      </c>
      <c r="S16" s="15" t="str">
        <f>if('獲勝機率'!S16,(1/'獲勝機率'!S16),"")</f>
        <v/>
      </c>
      <c r="T16" s="15" t="str">
        <f>if('獲勝機率'!T16,(1/'獲勝機率'!T16),"")</f>
        <v/>
      </c>
      <c r="U16" s="15" t="str">
        <f>if('獲勝機率'!U16,(1/'獲勝機率'!U16),"")</f>
        <v/>
      </c>
      <c r="V16" s="15" t="str">
        <f>if('獲勝機率'!V16,(1/'獲勝機率'!V16),"")</f>
        <v/>
      </c>
      <c r="W16" s="15" t="str">
        <f>if('獲勝機率'!W16,(1/'獲勝機率'!W16),"")</f>
        <v/>
      </c>
      <c r="X16" s="15" t="str">
        <f>if('獲勝機率'!X16,(1/'獲勝機率'!X16),"")</f>
        <v/>
      </c>
      <c r="Y16" s="15" t="str">
        <f>if('獲勝機率'!Y16,(1/'獲勝機率'!Y16),"")</f>
        <v/>
      </c>
    </row>
    <row r="17" ht="15.75" customHeight="1">
      <c r="A17" s="4">
        <v>16.0</v>
      </c>
      <c r="B17" s="15">
        <f>if('獲勝機率'!B17,(1/'獲勝機率'!B17),"")</f>
        <v>2.777777778</v>
      </c>
      <c r="C17" s="15">
        <f>if('獲勝機率'!C17,(1/'獲勝機率'!C17),"")</f>
        <v>3</v>
      </c>
      <c r="D17" s="15">
        <f>if('獲勝機率'!D17,(1/'獲勝機率'!D17),"")</f>
        <v>3.285714286</v>
      </c>
      <c r="E17" s="15">
        <f>if('獲勝機率'!E17,(1/'獲勝機率'!E17),"")</f>
        <v>3.666666667</v>
      </c>
      <c r="F17" s="15">
        <f>if('獲勝機率'!F17,(1/'獲勝機率'!F17),"")</f>
        <v>4.2</v>
      </c>
      <c r="G17" s="15">
        <f>if('獲勝機率'!G17,(1/'獲勝機率'!G17),"")</f>
        <v>5</v>
      </c>
      <c r="H17" s="15">
        <f>if('獲勝機率'!H17,(1/'獲勝機率'!H17),"")</f>
        <v>6.333333333</v>
      </c>
      <c r="I17" s="15">
        <f>if('獲勝機率'!I17,(1/'獲勝機率'!I17),"")</f>
        <v>9</v>
      </c>
      <c r="J17" s="15">
        <f>if('獲勝機率'!J17,(1/'獲勝機率'!J17),"")</f>
        <v>17</v>
      </c>
      <c r="K17" s="15" t="str">
        <f>if('獲勝機率'!K17,(1/'獲勝機率'!K17),"")</f>
        <v/>
      </c>
      <c r="L17" s="15" t="str">
        <f>if('獲勝機率'!L17,(1/'獲勝機率'!L17),"")</f>
        <v/>
      </c>
      <c r="M17" s="15" t="str">
        <f>if('獲勝機率'!M17,(1/'獲勝機率'!M17),"")</f>
        <v/>
      </c>
      <c r="N17" s="15" t="str">
        <f>if('獲勝機率'!N17,(1/'獲勝機率'!N17),"")</f>
        <v/>
      </c>
      <c r="O17" s="15" t="str">
        <f>if('獲勝機率'!O17,(1/'獲勝機率'!O17),"")</f>
        <v/>
      </c>
      <c r="P17" s="15" t="str">
        <f>if('獲勝機率'!P17,(1/'獲勝機率'!P17),"")</f>
        <v/>
      </c>
      <c r="Q17" s="15" t="str">
        <f>if('獲勝機率'!Q17,(1/'獲勝機率'!Q17),"")</f>
        <v/>
      </c>
      <c r="R17" s="15" t="str">
        <f>if('獲勝機率'!R17,(1/'獲勝機率'!R17),"")</f>
        <v/>
      </c>
      <c r="S17" s="15" t="str">
        <f>if('獲勝機率'!S17,(1/'獲勝機率'!S17),"")</f>
        <v/>
      </c>
      <c r="T17" s="15" t="str">
        <f>if('獲勝機率'!T17,(1/'獲勝機率'!T17),"")</f>
        <v/>
      </c>
      <c r="U17" s="15" t="str">
        <f>if('獲勝機率'!U17,(1/'獲勝機率'!U17),"")</f>
        <v/>
      </c>
      <c r="V17" s="15" t="str">
        <f>if('獲勝機率'!V17,(1/'獲勝機率'!V17),"")</f>
        <v/>
      </c>
      <c r="W17" s="15" t="str">
        <f>if('獲勝機率'!W17,(1/'獲勝機率'!W17),"")</f>
        <v/>
      </c>
      <c r="X17" s="15" t="str">
        <f>if('獲勝機率'!X17,(1/'獲勝機率'!X17),"")</f>
        <v/>
      </c>
      <c r="Y17" s="15" t="str">
        <f>if('獲勝機率'!Y17,(1/'獲勝機率'!Y17),"")</f>
        <v/>
      </c>
    </row>
    <row r="18" ht="15.75" customHeight="1">
      <c r="A18" s="2">
        <v>17.0</v>
      </c>
      <c r="B18" s="15">
        <f>if('獲勝機率'!B18,(1/'獲勝機率'!B18),"")</f>
        <v>3.125</v>
      </c>
      <c r="C18" s="15">
        <f>if('獲勝機率'!C18,(1/'獲勝機率'!C18),"")</f>
        <v>3.428571429</v>
      </c>
      <c r="D18" s="15">
        <f>if('獲勝機率'!D18,(1/'獲勝機率'!D18),"")</f>
        <v>3.833333333</v>
      </c>
      <c r="E18" s="15">
        <f>if('獲勝機率'!E18,(1/'獲勝機率'!E18),"")</f>
        <v>4.4</v>
      </c>
      <c r="F18" s="15">
        <f>if('獲勝機率'!F18,(1/'獲勝機率'!F18),"")</f>
        <v>5.25</v>
      </c>
      <c r="G18" s="15">
        <f>if('獲勝機率'!G18,(1/'獲勝機率'!G18),"")</f>
        <v>6.666666667</v>
      </c>
      <c r="H18" s="15">
        <f>if('獲勝機率'!H18,(1/'獲勝機率'!H18),"")</f>
        <v>9.5</v>
      </c>
      <c r="I18" s="15">
        <f>if('獲勝機率'!I18,(1/'獲勝機率'!I18),"")</f>
        <v>18</v>
      </c>
      <c r="J18" s="15" t="str">
        <f>if('獲勝機率'!J18,(1/'獲勝機率'!J18),"")</f>
        <v/>
      </c>
      <c r="K18" s="15" t="str">
        <f>if('獲勝機率'!K18,(1/'獲勝機率'!K18),"")</f>
        <v/>
      </c>
      <c r="L18" s="15" t="str">
        <f>if('獲勝機率'!L18,(1/'獲勝機率'!L18),"")</f>
        <v/>
      </c>
      <c r="M18" s="15" t="str">
        <f>if('獲勝機率'!M18,(1/'獲勝機率'!M18),"")</f>
        <v/>
      </c>
      <c r="N18" s="15" t="str">
        <f>if('獲勝機率'!N18,(1/'獲勝機率'!N18),"")</f>
        <v/>
      </c>
      <c r="O18" s="15" t="str">
        <f>if('獲勝機率'!O18,(1/'獲勝機率'!O18),"")</f>
        <v/>
      </c>
      <c r="P18" s="15" t="str">
        <f>if('獲勝機率'!P18,(1/'獲勝機率'!P18),"")</f>
        <v/>
      </c>
      <c r="Q18" s="15" t="str">
        <f>if('獲勝機率'!Q18,(1/'獲勝機率'!Q18),"")</f>
        <v/>
      </c>
      <c r="R18" s="15" t="str">
        <f>if('獲勝機率'!R18,(1/'獲勝機率'!R18),"")</f>
        <v/>
      </c>
      <c r="S18" s="15" t="str">
        <f>if('獲勝機率'!S18,(1/'獲勝機率'!S18),"")</f>
        <v/>
      </c>
      <c r="T18" s="15" t="str">
        <f>if('獲勝機率'!T18,(1/'獲勝機率'!T18),"")</f>
        <v/>
      </c>
      <c r="U18" s="15" t="str">
        <f>if('獲勝機率'!U18,(1/'獲勝機率'!U18),"")</f>
        <v/>
      </c>
      <c r="V18" s="15" t="str">
        <f>if('獲勝機率'!V18,(1/'獲勝機率'!V18),"")</f>
        <v/>
      </c>
      <c r="W18" s="15" t="str">
        <f>if('獲勝機率'!W18,(1/'獲勝機率'!W18),"")</f>
        <v/>
      </c>
      <c r="X18" s="15" t="str">
        <f>if('獲勝機率'!X18,(1/'獲勝機率'!X18),"")</f>
        <v/>
      </c>
      <c r="Y18" s="15" t="str">
        <f>if('獲勝機率'!Y18,(1/'獲勝機率'!Y18),"")</f>
        <v/>
      </c>
    </row>
    <row r="19" ht="15.75" customHeight="1">
      <c r="A19" s="4">
        <v>18.0</v>
      </c>
      <c r="B19" s="15">
        <f>if('獲勝機率'!B19,(1/'獲勝機率'!B19),"")</f>
        <v>3.571428571</v>
      </c>
      <c r="C19" s="15">
        <f>if('獲勝機率'!C19,(1/'獲勝機率'!C19),"")</f>
        <v>4</v>
      </c>
      <c r="D19" s="15">
        <f>if('獲勝機率'!D19,(1/'獲勝機率'!D19),"")</f>
        <v>4.6</v>
      </c>
      <c r="E19" s="15">
        <f>if('獲勝機率'!E19,(1/'獲勝機率'!E19),"")</f>
        <v>5.5</v>
      </c>
      <c r="F19" s="15">
        <f>if('獲勝機率'!F19,(1/'獲勝機率'!F19),"")</f>
        <v>7</v>
      </c>
      <c r="G19" s="15">
        <f>if('獲勝機率'!G19,(1/'獲勝機率'!G19),"")</f>
        <v>10</v>
      </c>
      <c r="H19" s="15">
        <f>if('獲勝機率'!H19,(1/'獲勝機率'!H19),"")</f>
        <v>19</v>
      </c>
      <c r="I19" s="15" t="str">
        <f>if('獲勝機率'!I19,(1/'獲勝機率'!I19),"")</f>
        <v/>
      </c>
      <c r="J19" s="15" t="str">
        <f>if('獲勝機率'!J19,(1/'獲勝機率'!J19),"")</f>
        <v/>
      </c>
      <c r="K19" s="15" t="str">
        <f>if('獲勝機率'!K19,(1/'獲勝機率'!K19),"")</f>
        <v/>
      </c>
      <c r="L19" s="15" t="str">
        <f>if('獲勝機率'!L19,(1/'獲勝機率'!L19),"")</f>
        <v/>
      </c>
      <c r="M19" s="15" t="str">
        <f>if('獲勝機率'!M19,(1/'獲勝機率'!M19),"")</f>
        <v/>
      </c>
      <c r="N19" s="15" t="str">
        <f>if('獲勝機率'!N19,(1/'獲勝機率'!N19),"")</f>
        <v/>
      </c>
      <c r="O19" s="15" t="str">
        <f>if('獲勝機率'!O19,(1/'獲勝機率'!O19),"")</f>
        <v/>
      </c>
      <c r="P19" s="15" t="str">
        <f>if('獲勝機率'!P19,(1/'獲勝機率'!P19),"")</f>
        <v/>
      </c>
      <c r="Q19" s="15" t="str">
        <f>if('獲勝機率'!Q19,(1/'獲勝機率'!Q19),"")</f>
        <v/>
      </c>
      <c r="R19" s="15" t="str">
        <f>if('獲勝機率'!R19,(1/'獲勝機率'!R19),"")</f>
        <v/>
      </c>
      <c r="S19" s="15" t="str">
        <f>if('獲勝機率'!S19,(1/'獲勝機率'!S19),"")</f>
        <v/>
      </c>
      <c r="T19" s="15" t="str">
        <f>if('獲勝機率'!T19,(1/'獲勝機率'!T19),"")</f>
        <v/>
      </c>
      <c r="U19" s="15" t="str">
        <f>if('獲勝機率'!U19,(1/'獲勝機率'!U19),"")</f>
        <v/>
      </c>
      <c r="V19" s="15" t="str">
        <f>if('獲勝機率'!V19,(1/'獲勝機率'!V19),"")</f>
        <v/>
      </c>
      <c r="W19" s="15" t="str">
        <f>if('獲勝機率'!W19,(1/'獲勝機率'!W19),"")</f>
        <v/>
      </c>
      <c r="X19" s="15" t="str">
        <f>if('獲勝機率'!X19,(1/'獲勝機率'!X19),"")</f>
        <v/>
      </c>
      <c r="Y19" s="15" t="str">
        <f>if('獲勝機率'!Y19,(1/'獲勝機率'!Y19),"")</f>
        <v/>
      </c>
    </row>
    <row r="20" ht="15.75" customHeight="1">
      <c r="A20" s="2">
        <v>19.0</v>
      </c>
      <c r="B20" s="15">
        <f>if('獲勝機率'!B20,(1/'獲勝機率'!B20),"")</f>
        <v>4.166666667</v>
      </c>
      <c r="C20" s="15">
        <f>if('獲勝機率'!C20,(1/'獲勝機率'!C20),"")</f>
        <v>4.8</v>
      </c>
      <c r="D20" s="15">
        <f>if('獲勝機率'!D20,(1/'獲勝機率'!D20),"")</f>
        <v>5.75</v>
      </c>
      <c r="E20" s="15">
        <f>if('獲勝機率'!E20,(1/'獲勝機率'!E20),"")</f>
        <v>7.333333333</v>
      </c>
      <c r="F20" s="15">
        <f>if('獲勝機率'!F20,(1/'獲勝機率'!F20),"")</f>
        <v>10.5</v>
      </c>
      <c r="G20" s="15">
        <f>if('獲勝機率'!G20,(1/'獲勝機率'!G20),"")</f>
        <v>20</v>
      </c>
      <c r="H20" s="15" t="str">
        <f>if('獲勝機率'!H20,(1/'獲勝機率'!H20),"")</f>
        <v/>
      </c>
      <c r="I20" s="15" t="str">
        <f>if('獲勝機率'!I20,(1/'獲勝機率'!I20),"")</f>
        <v/>
      </c>
      <c r="J20" s="15" t="str">
        <f>if('獲勝機率'!J20,(1/'獲勝機率'!J20),"")</f>
        <v/>
      </c>
      <c r="K20" s="15" t="str">
        <f>if('獲勝機率'!K20,(1/'獲勝機率'!K20),"")</f>
        <v/>
      </c>
      <c r="L20" s="15" t="str">
        <f>if('獲勝機率'!L20,(1/'獲勝機率'!L20),"")</f>
        <v/>
      </c>
      <c r="M20" s="15" t="str">
        <f>if('獲勝機率'!M20,(1/'獲勝機率'!M20),"")</f>
        <v/>
      </c>
      <c r="N20" s="15" t="str">
        <f>if('獲勝機率'!N20,(1/'獲勝機率'!N20),"")</f>
        <v/>
      </c>
      <c r="O20" s="15" t="str">
        <f>if('獲勝機率'!O20,(1/'獲勝機率'!O20),"")</f>
        <v/>
      </c>
      <c r="P20" s="15" t="str">
        <f>if('獲勝機率'!P20,(1/'獲勝機率'!P20),"")</f>
        <v/>
      </c>
      <c r="Q20" s="15" t="str">
        <f>if('獲勝機率'!Q20,(1/'獲勝機率'!Q20),"")</f>
        <v/>
      </c>
      <c r="R20" s="15" t="str">
        <f>if('獲勝機率'!R20,(1/'獲勝機率'!R20),"")</f>
        <v/>
      </c>
      <c r="S20" s="15" t="str">
        <f>if('獲勝機率'!S20,(1/'獲勝機率'!S20),"")</f>
        <v/>
      </c>
      <c r="T20" s="15" t="str">
        <f>if('獲勝機率'!T20,(1/'獲勝機率'!T20),"")</f>
        <v/>
      </c>
      <c r="U20" s="15" t="str">
        <f>if('獲勝機率'!U20,(1/'獲勝機率'!U20),"")</f>
        <v/>
      </c>
      <c r="V20" s="15" t="str">
        <f>if('獲勝機率'!V20,(1/'獲勝機率'!V20),"")</f>
        <v/>
      </c>
      <c r="W20" s="15" t="str">
        <f>if('獲勝機率'!W20,(1/'獲勝機率'!W20),"")</f>
        <v/>
      </c>
      <c r="X20" s="15" t="str">
        <f>if('獲勝機率'!X20,(1/'獲勝機率'!X20),"")</f>
        <v/>
      </c>
      <c r="Y20" s="15" t="str">
        <f>if('獲勝機率'!Y20,(1/'獲勝機率'!Y20),"")</f>
        <v/>
      </c>
    </row>
    <row r="21" ht="15.75" customHeight="1">
      <c r="A21" s="4">
        <v>20.0</v>
      </c>
      <c r="B21" s="15">
        <f>if('獲勝機率'!B21,(1/'獲勝機率'!B21),"")</f>
        <v>5</v>
      </c>
      <c r="C21" s="15">
        <f>if('獲勝機率'!C21,(1/'獲勝機率'!C21),"")</f>
        <v>6</v>
      </c>
      <c r="D21" s="15">
        <f>if('獲勝機率'!D21,(1/'獲勝機率'!D21),"")</f>
        <v>7.666666667</v>
      </c>
      <c r="E21" s="15">
        <f>if('獲勝機率'!E21,(1/'獲勝機率'!E21),"")</f>
        <v>11</v>
      </c>
      <c r="F21" s="15">
        <f>if('獲勝機率'!F21,(1/'獲勝機率'!F21),"")</f>
        <v>21</v>
      </c>
      <c r="G21" s="15" t="str">
        <f>if('獲勝機率'!G21,(1/'獲勝機率'!G21),"")</f>
        <v/>
      </c>
      <c r="H21" s="15" t="str">
        <f>if('獲勝機率'!H21,(1/'獲勝機率'!H21),"")</f>
        <v/>
      </c>
      <c r="I21" s="15" t="str">
        <f>if('獲勝機率'!I21,(1/'獲勝機率'!I21),"")</f>
        <v/>
      </c>
      <c r="J21" s="15" t="str">
        <f>if('獲勝機率'!J21,(1/'獲勝機率'!J21),"")</f>
        <v/>
      </c>
      <c r="K21" s="15" t="str">
        <f>if('獲勝機率'!K21,(1/'獲勝機率'!K21),"")</f>
        <v/>
      </c>
      <c r="L21" s="15" t="str">
        <f>if('獲勝機率'!L21,(1/'獲勝機率'!L21),"")</f>
        <v/>
      </c>
      <c r="M21" s="15" t="str">
        <f>if('獲勝機率'!M21,(1/'獲勝機率'!M21),"")</f>
        <v/>
      </c>
      <c r="N21" s="15" t="str">
        <f>if('獲勝機率'!N21,(1/'獲勝機率'!N21),"")</f>
        <v/>
      </c>
      <c r="O21" s="15" t="str">
        <f>if('獲勝機率'!O21,(1/'獲勝機率'!O21),"")</f>
        <v/>
      </c>
      <c r="P21" s="15" t="str">
        <f>if('獲勝機率'!P21,(1/'獲勝機率'!P21),"")</f>
        <v/>
      </c>
      <c r="Q21" s="15" t="str">
        <f>if('獲勝機率'!Q21,(1/'獲勝機率'!Q21),"")</f>
        <v/>
      </c>
      <c r="R21" s="15" t="str">
        <f>if('獲勝機率'!R21,(1/'獲勝機率'!R21),"")</f>
        <v/>
      </c>
      <c r="S21" s="15" t="str">
        <f>if('獲勝機率'!S21,(1/'獲勝機率'!S21),"")</f>
        <v/>
      </c>
      <c r="T21" s="15" t="str">
        <f>if('獲勝機率'!T21,(1/'獲勝機率'!T21),"")</f>
        <v/>
      </c>
      <c r="U21" s="15" t="str">
        <f>if('獲勝機率'!U21,(1/'獲勝機率'!U21),"")</f>
        <v/>
      </c>
      <c r="V21" s="15" t="str">
        <f>if('獲勝機率'!V21,(1/'獲勝機率'!V21),"")</f>
        <v/>
      </c>
      <c r="W21" s="15" t="str">
        <f>if('獲勝機率'!W21,(1/'獲勝機率'!W21),"")</f>
        <v/>
      </c>
      <c r="X21" s="15" t="str">
        <f>if('獲勝機率'!X21,(1/'獲勝機率'!X21),"")</f>
        <v/>
      </c>
      <c r="Y21" s="15" t="str">
        <f>if('獲勝機率'!Y21,(1/'獲勝機率'!Y21),"")</f>
        <v/>
      </c>
    </row>
    <row r="22" ht="15.75" customHeight="1">
      <c r="A22" s="2">
        <v>21.0</v>
      </c>
      <c r="B22" s="15">
        <f>if('獲勝機率'!B22,(1/'獲勝機率'!B22),"")</f>
        <v>6.25</v>
      </c>
      <c r="C22" s="15">
        <f>if('獲勝機率'!C22,(1/'獲勝機率'!C22),"")</f>
        <v>8</v>
      </c>
      <c r="D22" s="15">
        <f>if('獲勝機率'!D22,(1/'獲勝機率'!D22),"")</f>
        <v>11.5</v>
      </c>
      <c r="E22" s="15">
        <f>if('獲勝機率'!E22,(1/'獲勝機率'!E22),"")</f>
        <v>22</v>
      </c>
      <c r="F22" s="15" t="str">
        <f>if('獲勝機率'!F22,(1/'獲勝機率'!F22),"")</f>
        <v/>
      </c>
      <c r="G22" s="15" t="str">
        <f>if('獲勝機率'!G22,(1/'獲勝機率'!G22),"")</f>
        <v/>
      </c>
      <c r="H22" s="15" t="str">
        <f>if('獲勝機率'!H22,(1/'獲勝機率'!H22),"")</f>
        <v/>
      </c>
      <c r="I22" s="15" t="str">
        <f>if('獲勝機率'!I22,(1/'獲勝機率'!I22),"")</f>
        <v/>
      </c>
      <c r="J22" s="15" t="str">
        <f>if('獲勝機率'!J22,(1/'獲勝機率'!J22),"")</f>
        <v/>
      </c>
      <c r="K22" s="15" t="str">
        <f>if('獲勝機率'!K22,(1/'獲勝機率'!K22),"")</f>
        <v/>
      </c>
      <c r="L22" s="15" t="str">
        <f>if('獲勝機率'!L22,(1/'獲勝機率'!L22),"")</f>
        <v/>
      </c>
      <c r="M22" s="15" t="str">
        <f>if('獲勝機率'!M22,(1/'獲勝機率'!M22),"")</f>
        <v/>
      </c>
      <c r="N22" s="15" t="str">
        <f>if('獲勝機率'!N22,(1/'獲勝機率'!N22),"")</f>
        <v/>
      </c>
      <c r="O22" s="15" t="str">
        <f>if('獲勝機率'!O22,(1/'獲勝機率'!O22),"")</f>
        <v/>
      </c>
      <c r="P22" s="15" t="str">
        <f>if('獲勝機率'!P22,(1/'獲勝機率'!P22),"")</f>
        <v/>
      </c>
      <c r="Q22" s="15" t="str">
        <f>if('獲勝機率'!Q22,(1/'獲勝機率'!Q22),"")</f>
        <v/>
      </c>
      <c r="R22" s="15" t="str">
        <f>if('獲勝機率'!R22,(1/'獲勝機率'!R22),"")</f>
        <v/>
      </c>
      <c r="S22" s="15" t="str">
        <f>if('獲勝機率'!S22,(1/'獲勝機率'!S22),"")</f>
        <v/>
      </c>
      <c r="T22" s="15" t="str">
        <f>if('獲勝機率'!T22,(1/'獲勝機率'!T22),"")</f>
        <v/>
      </c>
      <c r="U22" s="15" t="str">
        <f>if('獲勝機率'!U22,(1/'獲勝機率'!U22),"")</f>
        <v/>
      </c>
      <c r="V22" s="15" t="str">
        <f>if('獲勝機率'!V22,(1/'獲勝機率'!V22),"")</f>
        <v/>
      </c>
      <c r="W22" s="15" t="str">
        <f>if('獲勝機率'!W22,(1/'獲勝機率'!W22),"")</f>
        <v/>
      </c>
      <c r="X22" s="15" t="str">
        <f>if('獲勝機率'!X22,(1/'獲勝機率'!X22),"")</f>
        <v/>
      </c>
      <c r="Y22" s="15" t="str">
        <f>if('獲勝機率'!Y22,(1/'獲勝機率'!Y22),"")</f>
        <v/>
      </c>
    </row>
    <row r="23" ht="15.75" customHeight="1">
      <c r="A23" s="4">
        <v>22.0</v>
      </c>
      <c r="B23" s="15">
        <f>if('獲勝機率'!B23,(1/'獲勝機率'!B23),"")</f>
        <v>8.333333333</v>
      </c>
      <c r="C23" s="15">
        <f>if('獲勝機率'!C23,(1/'獲勝機率'!C23),"")</f>
        <v>12</v>
      </c>
      <c r="D23" s="15">
        <f>if('獲勝機率'!D23,(1/'獲勝機率'!D23),"")</f>
        <v>23</v>
      </c>
      <c r="E23" s="15" t="str">
        <f>if('獲勝機率'!E23,(1/'獲勝機率'!E23),"")</f>
        <v/>
      </c>
      <c r="F23" s="15" t="str">
        <f>if('獲勝機率'!F23,(1/'獲勝機率'!F23),"")</f>
        <v/>
      </c>
      <c r="G23" s="15" t="str">
        <f>if('獲勝機率'!G23,(1/'獲勝機率'!G23),"")</f>
        <v/>
      </c>
      <c r="H23" s="15" t="str">
        <f>if('獲勝機率'!H23,(1/'獲勝機率'!H23),"")</f>
        <v/>
      </c>
      <c r="I23" s="15" t="str">
        <f>if('獲勝機率'!I23,(1/'獲勝機率'!I23),"")</f>
        <v/>
      </c>
      <c r="J23" s="15" t="str">
        <f>if('獲勝機率'!J23,(1/'獲勝機率'!J23),"")</f>
        <v/>
      </c>
      <c r="K23" s="15" t="str">
        <f>if('獲勝機率'!K23,(1/'獲勝機率'!K23),"")</f>
        <v/>
      </c>
      <c r="L23" s="15" t="str">
        <f>if('獲勝機率'!L23,(1/'獲勝機率'!L23),"")</f>
        <v/>
      </c>
      <c r="M23" s="15" t="str">
        <f>if('獲勝機率'!M23,(1/'獲勝機率'!M23),"")</f>
        <v/>
      </c>
      <c r="N23" s="15" t="str">
        <f>if('獲勝機率'!N23,(1/'獲勝機率'!N23),"")</f>
        <v/>
      </c>
      <c r="O23" s="15" t="str">
        <f>if('獲勝機率'!O23,(1/'獲勝機率'!O23),"")</f>
        <v/>
      </c>
      <c r="P23" s="15" t="str">
        <f>if('獲勝機率'!P23,(1/'獲勝機率'!P23),"")</f>
        <v/>
      </c>
      <c r="Q23" s="15" t="str">
        <f>if('獲勝機率'!Q23,(1/'獲勝機率'!Q23),"")</f>
        <v/>
      </c>
      <c r="R23" s="15" t="str">
        <f>if('獲勝機率'!R23,(1/'獲勝機率'!R23),"")</f>
        <v/>
      </c>
      <c r="S23" s="15" t="str">
        <f>if('獲勝機率'!S23,(1/'獲勝機率'!S23),"")</f>
        <v/>
      </c>
      <c r="T23" s="15" t="str">
        <f>if('獲勝機率'!T23,(1/'獲勝機率'!T23),"")</f>
        <v/>
      </c>
      <c r="U23" s="15" t="str">
        <f>if('獲勝機率'!U23,(1/'獲勝機率'!U23),"")</f>
        <v/>
      </c>
      <c r="V23" s="15" t="str">
        <f>if('獲勝機率'!V23,(1/'獲勝機率'!V23),"")</f>
        <v/>
      </c>
      <c r="W23" s="15" t="str">
        <f>if('獲勝機率'!W23,(1/'獲勝機率'!W23),"")</f>
        <v/>
      </c>
      <c r="X23" s="15" t="str">
        <f>if('獲勝機率'!X23,(1/'獲勝機率'!X23),"")</f>
        <v/>
      </c>
      <c r="Y23" s="15" t="str">
        <f>if('獲勝機率'!Y23,(1/'獲勝機率'!Y23),"")</f>
        <v/>
      </c>
    </row>
    <row r="24" ht="15.75" customHeight="1">
      <c r="A24" s="2">
        <v>23.0</v>
      </c>
      <c r="B24" s="15">
        <f>if('獲勝機率'!B24,(1/'獲勝機率'!B24),"")</f>
        <v>12.5</v>
      </c>
      <c r="C24" s="15">
        <f>if('獲勝機率'!C24,(1/'獲勝機率'!C24),"")</f>
        <v>24</v>
      </c>
      <c r="D24" s="15" t="str">
        <f>if('獲勝機率'!D24,(1/'獲勝機率'!D24),"")</f>
        <v/>
      </c>
      <c r="E24" s="15" t="str">
        <f>if('獲勝機率'!E24,(1/'獲勝機率'!E24),"")</f>
        <v/>
      </c>
      <c r="F24" s="15" t="str">
        <f>if('獲勝機率'!F24,(1/'獲勝機率'!F24),"")</f>
        <v/>
      </c>
      <c r="G24" s="15" t="str">
        <f>if('獲勝機率'!G24,(1/'獲勝機率'!G24),"")</f>
        <v/>
      </c>
      <c r="H24" s="15" t="str">
        <f>if('獲勝機率'!H24,(1/'獲勝機率'!H24),"")</f>
        <v/>
      </c>
      <c r="I24" s="15" t="str">
        <f>if('獲勝機率'!I24,(1/'獲勝機率'!I24),"")</f>
        <v/>
      </c>
      <c r="J24" s="15" t="str">
        <f>if('獲勝機率'!J24,(1/'獲勝機率'!J24),"")</f>
        <v/>
      </c>
      <c r="K24" s="15" t="str">
        <f>if('獲勝機率'!K24,(1/'獲勝機率'!K24),"")</f>
        <v/>
      </c>
      <c r="L24" s="15" t="str">
        <f>if('獲勝機率'!L24,(1/'獲勝機率'!L24),"")</f>
        <v/>
      </c>
      <c r="M24" s="15" t="str">
        <f>if('獲勝機率'!M24,(1/'獲勝機率'!M24),"")</f>
        <v/>
      </c>
      <c r="N24" s="15" t="str">
        <f>if('獲勝機率'!N24,(1/'獲勝機率'!N24),"")</f>
        <v/>
      </c>
      <c r="O24" s="15" t="str">
        <f>if('獲勝機率'!O24,(1/'獲勝機率'!O24),"")</f>
        <v/>
      </c>
      <c r="P24" s="15" t="str">
        <f>if('獲勝機率'!P24,(1/'獲勝機率'!P24),"")</f>
        <v/>
      </c>
      <c r="Q24" s="15" t="str">
        <f>if('獲勝機率'!Q24,(1/'獲勝機率'!Q24),"")</f>
        <v/>
      </c>
      <c r="R24" s="15" t="str">
        <f>if('獲勝機率'!R24,(1/'獲勝機率'!R24),"")</f>
        <v/>
      </c>
      <c r="S24" s="15" t="str">
        <f>if('獲勝機率'!S24,(1/'獲勝機率'!S24),"")</f>
        <v/>
      </c>
      <c r="T24" s="15" t="str">
        <f>if('獲勝機率'!T24,(1/'獲勝機率'!T24),"")</f>
        <v/>
      </c>
      <c r="U24" s="15" t="str">
        <f>if('獲勝機率'!U24,(1/'獲勝機率'!U24),"")</f>
        <v/>
      </c>
      <c r="V24" s="15" t="str">
        <f>if('獲勝機率'!V24,(1/'獲勝機率'!V24),"")</f>
        <v/>
      </c>
      <c r="W24" s="15" t="str">
        <f>if('獲勝機率'!W24,(1/'獲勝機率'!W24),"")</f>
        <v/>
      </c>
      <c r="X24" s="15" t="str">
        <f>if('獲勝機率'!X24,(1/'獲勝機率'!X24),"")</f>
        <v/>
      </c>
      <c r="Y24" s="15" t="str">
        <f>if('獲勝機率'!Y24,(1/'獲勝機率'!Y24),"")</f>
        <v/>
      </c>
    </row>
    <row r="25" ht="15.75" customHeight="1">
      <c r="A25" s="2">
        <v>24.0</v>
      </c>
      <c r="B25" s="15">
        <f>if('獲勝機率'!B25,(1/'獲勝機率'!B25),"")</f>
        <v>25</v>
      </c>
      <c r="C25" s="15" t="str">
        <f>if('獲勝機率'!C25,(1/'獲勝機率'!C25),"")</f>
        <v/>
      </c>
      <c r="D25" s="15" t="str">
        <f>if('獲勝機率'!D25,(1/'獲勝機率'!D25),"")</f>
        <v/>
      </c>
      <c r="E25" s="15" t="str">
        <f>if('獲勝機率'!E25,(1/'獲勝機率'!E25),"")</f>
        <v/>
      </c>
      <c r="F25" s="15" t="str">
        <f>if('獲勝機率'!F25,(1/'獲勝機率'!F25),"")</f>
        <v/>
      </c>
      <c r="G25" s="15" t="str">
        <f>if('獲勝機率'!G25,(1/'獲勝機率'!G25),"")</f>
        <v/>
      </c>
      <c r="H25" s="15" t="str">
        <f>if('獲勝機率'!H25,(1/'獲勝機率'!H25),"")</f>
        <v/>
      </c>
      <c r="I25" s="15" t="str">
        <f>if('獲勝機率'!I25,(1/'獲勝機率'!I25),"")</f>
        <v/>
      </c>
      <c r="J25" s="15" t="str">
        <f>if('獲勝機率'!J25,(1/'獲勝機率'!J25),"")</f>
        <v/>
      </c>
      <c r="K25" s="15" t="str">
        <f>if('獲勝機率'!K25,(1/'獲勝機率'!K25),"")</f>
        <v/>
      </c>
      <c r="L25" s="15" t="str">
        <f>if('獲勝機率'!L25,(1/'獲勝機率'!L25),"")</f>
        <v/>
      </c>
      <c r="M25" s="15" t="str">
        <f>if('獲勝機率'!M25,(1/'獲勝機率'!M25),"")</f>
        <v/>
      </c>
      <c r="N25" s="15" t="str">
        <f>if('獲勝機率'!N25,(1/'獲勝機率'!N25),"")</f>
        <v/>
      </c>
      <c r="O25" s="15" t="str">
        <f>if('獲勝機率'!O25,(1/'獲勝機率'!O25),"")</f>
        <v/>
      </c>
      <c r="P25" s="15" t="str">
        <f>if('獲勝機率'!P25,(1/'獲勝機率'!P25),"")</f>
        <v/>
      </c>
      <c r="Q25" s="15" t="str">
        <f>if('獲勝機率'!Q25,(1/'獲勝機率'!Q25),"")</f>
        <v/>
      </c>
      <c r="R25" s="15" t="str">
        <f>if('獲勝機率'!R25,(1/'獲勝機率'!R25),"")</f>
        <v/>
      </c>
      <c r="S25" s="15" t="str">
        <f>if('獲勝機率'!S25,(1/'獲勝機率'!S25),"")</f>
        <v/>
      </c>
      <c r="T25" s="15" t="str">
        <f>if('獲勝機率'!T25,(1/'獲勝機率'!T25),"")</f>
        <v/>
      </c>
      <c r="U25" s="15" t="str">
        <f>if('獲勝機率'!U25,(1/'獲勝機率'!U25),"")</f>
        <v/>
      </c>
      <c r="V25" s="15" t="str">
        <f>if('獲勝機率'!V25,(1/'獲勝機率'!V25),"")</f>
        <v/>
      </c>
      <c r="W25" s="15" t="str">
        <f>if('獲勝機率'!W25,(1/'獲勝機率'!W25),"")</f>
        <v/>
      </c>
      <c r="X25" s="15" t="str">
        <f>if('獲勝機率'!X25,(1/'獲勝機率'!X25),"")</f>
        <v/>
      </c>
      <c r="Y25" s="15" t="str">
        <f>if('獲勝機率'!Y25,(1/'獲勝機率'!Y25),"")</f>
        <v/>
      </c>
    </row>
    <row r="26" ht="15.75" customHeight="1">
      <c r="A26" s="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t="15.75" customHeight="1">
      <c r="A27" s="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t="15.75" customHeight="1">
      <c r="A28" s="5"/>
      <c r="B28" s="16"/>
      <c r="C28" s="15">
        <f>countif(B25:K25,"")</f>
        <v>9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t="15.75" customHeight="1">
      <c r="A29" s="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t="15.75" customHeight="1">
      <c r="A30" s="5"/>
      <c r="B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t="15.75" customHeight="1">
      <c r="A31" s="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t="15.75" customHeight="1">
      <c r="A32" s="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t="15.75" customHeight="1">
      <c r="A33" s="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t="15.75" customHeight="1">
      <c r="A34" s="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t="15.75" customHeight="1">
      <c r="A35" s="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t="15.75" customHeight="1">
      <c r="A36" s="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t="15.75" customHeight="1">
      <c r="A37" s="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t="15.75" customHeight="1">
      <c r="A38" s="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t="15.75" customHeight="1">
      <c r="A39" s="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t="15.75" customHeight="1">
      <c r="A40" s="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t="15.75" customHeight="1">
      <c r="A41" s="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t="15.75" customHeight="1">
      <c r="A42" s="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t="15.75" customHeight="1">
      <c r="A43" s="5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ht="15.75" customHeight="1">
      <c r="A44" s="5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ht="15.75" customHeight="1">
      <c r="A45" s="5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ht="15.75" customHeight="1">
      <c r="A46" s="5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ht="15.75" customHeight="1">
      <c r="A47" s="5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ht="15.75" customHeight="1">
      <c r="A48" s="5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ht="15.75" customHeight="1">
      <c r="A49" s="5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ht="15.75" customHeight="1">
      <c r="A50" s="5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ht="15.75" customHeight="1">
      <c r="A51" s="5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ht="15.75" customHeight="1">
      <c r="A52" s="5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ht="15.75" customHeight="1">
      <c r="A53" s="5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ht="15.75" customHeight="1">
      <c r="A54" s="5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ht="15.75" customHeight="1">
      <c r="A55" s="5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ht="15.75" customHeight="1">
      <c r="A56" s="5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ht="15.75" customHeight="1">
      <c r="A57" s="5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ht="15.75" customHeight="1">
      <c r="A58" s="5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ht="15.75" customHeight="1">
      <c r="A59" s="5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ht="15.75" customHeight="1">
      <c r="A60" s="5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ht="15.75" customHeight="1">
      <c r="A61" s="5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ht="15.75" customHeight="1">
      <c r="A62" s="5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ht="15.75" customHeight="1">
      <c r="A63" s="5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ht="15.75" customHeight="1">
      <c r="A64" s="5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ht="15.75" customHeight="1">
      <c r="A65" s="5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ht="15.75" customHeight="1">
      <c r="A66" s="5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ht="15.75" customHeight="1">
      <c r="A67" s="5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ht="15.75" customHeight="1">
      <c r="A68" s="5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ht="15.75" customHeight="1">
      <c r="A69" s="5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ht="15.75" customHeight="1">
      <c r="A70" s="5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ht="15.75" customHeight="1">
      <c r="A71" s="5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ht="15.75" customHeight="1">
      <c r="A72" s="5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ht="15.75" customHeight="1">
      <c r="A73" s="5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ht="15.75" customHeight="1">
      <c r="A74" s="5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ht="15.75" customHeight="1">
      <c r="A75" s="5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ht="15.75" customHeight="1">
      <c r="A76" s="5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ht="15.75" customHeight="1">
      <c r="A77" s="5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ht="15.75" customHeight="1">
      <c r="A78" s="5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ht="15.75" customHeight="1">
      <c r="A79" s="5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ht="15.75" customHeight="1">
      <c r="A80" s="5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ht="15.75" customHeight="1">
      <c r="A81" s="5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ht="15.75" customHeight="1">
      <c r="A82" s="5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ht="15.75" customHeight="1">
      <c r="A83" s="5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ht="15.75" customHeight="1">
      <c r="A84" s="5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ht="15.75" customHeight="1">
      <c r="A85" s="5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ht="15.75" customHeight="1">
      <c r="A86" s="5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ht="15.75" customHeight="1">
      <c r="A87" s="5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ht="15.75" customHeight="1">
      <c r="A88" s="5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ht="15.75" customHeight="1">
      <c r="A89" s="5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ht="15.75" customHeight="1">
      <c r="A90" s="5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ht="15.75" customHeight="1">
      <c r="A91" s="5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ht="15.75" customHeight="1">
      <c r="A92" s="5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ht="15.75" customHeight="1">
      <c r="A93" s="5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ht="15.75" customHeight="1">
      <c r="A94" s="5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ht="15.75" customHeight="1">
      <c r="A95" s="5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ht="15.75" customHeight="1">
      <c r="A96" s="5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ht="15.75" customHeight="1">
      <c r="A97" s="5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ht="15.75" customHeight="1">
      <c r="A98" s="5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ht="15.75" customHeight="1">
      <c r="A99" s="5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ht="15.75" customHeight="1">
      <c r="A100" s="5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ht="15.75" customHeight="1">
      <c r="A101" s="5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ht="15.75" customHeight="1">
      <c r="A102" s="5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ht="15.75" customHeight="1">
      <c r="A103" s="5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ht="15.75" customHeight="1">
      <c r="A104" s="5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ht="15.75" customHeight="1">
      <c r="A105" s="5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ht="15.75" customHeight="1">
      <c r="A106" s="5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ht="15.75" customHeight="1">
      <c r="A107" s="5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ht="15.75" customHeight="1">
      <c r="A108" s="5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ht="15.75" customHeight="1">
      <c r="A109" s="5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ht="15.75" customHeight="1">
      <c r="A110" s="5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ht="15.75" customHeight="1">
      <c r="A111" s="5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ht="15.75" customHeight="1">
      <c r="A112" s="5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ht="15.75" customHeight="1">
      <c r="A113" s="5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ht="15.75" customHeight="1">
      <c r="A114" s="5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ht="15.75" customHeight="1">
      <c r="A115" s="5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ht="15.75" customHeight="1">
      <c r="A116" s="5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ht="15.75" customHeight="1">
      <c r="A117" s="5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ht="15.75" customHeight="1">
      <c r="A118" s="5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ht="15.75" customHeight="1">
      <c r="A119" s="5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ht="15.75" customHeight="1">
      <c r="A120" s="5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ht="15.75" customHeight="1">
      <c r="A121" s="5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ht="15.75" customHeight="1">
      <c r="A122" s="5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ht="15.75" customHeight="1">
      <c r="A123" s="5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ht="15.75" customHeight="1">
      <c r="A124" s="5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ht="15.75" customHeight="1">
      <c r="A125" s="5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ht="15.75" customHeight="1">
      <c r="A126" s="5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ht="15.75" customHeight="1">
      <c r="A127" s="5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ht="15.75" customHeight="1">
      <c r="A128" s="5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ht="15.75" customHeight="1">
      <c r="A129" s="5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ht="15.75" customHeight="1">
      <c r="A130" s="5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ht="15.75" customHeight="1">
      <c r="A131" s="5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ht="15.75" customHeight="1">
      <c r="A132" s="5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ht="15.75" customHeight="1">
      <c r="A133" s="5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ht="15.75" customHeight="1">
      <c r="A134" s="5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ht="15.75" customHeight="1">
      <c r="A135" s="5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ht="15.75" customHeight="1">
      <c r="A136" s="5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ht="15.75" customHeight="1">
      <c r="A137" s="5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ht="15.75" customHeight="1">
      <c r="A138" s="5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ht="15.75" customHeight="1">
      <c r="A139" s="5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ht="15.75" customHeight="1">
      <c r="A140" s="5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ht="15.75" customHeight="1">
      <c r="A141" s="5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ht="15.75" customHeight="1">
      <c r="A142" s="5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ht="15.75" customHeight="1">
      <c r="A143" s="5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ht="15.75" customHeight="1">
      <c r="A144" s="5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ht="15.75" customHeight="1">
      <c r="A145" s="5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ht="15.75" customHeight="1">
      <c r="A146" s="5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ht="15.75" customHeight="1">
      <c r="A147" s="5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ht="15.75" customHeight="1">
      <c r="A148" s="5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ht="15.75" customHeight="1">
      <c r="A149" s="5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ht="15.75" customHeight="1">
      <c r="A150" s="5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ht="15.75" customHeight="1">
      <c r="A151" s="5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ht="15.75" customHeight="1">
      <c r="A152" s="5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ht="15.75" customHeight="1">
      <c r="A153" s="5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ht="15.75" customHeight="1">
      <c r="A154" s="5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ht="15.75" customHeight="1">
      <c r="A155" s="5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ht="15.75" customHeight="1">
      <c r="A156" s="5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ht="15.75" customHeight="1">
      <c r="A157" s="5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ht="15.75" customHeight="1">
      <c r="A158" s="5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ht="15.75" customHeight="1">
      <c r="A159" s="5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ht="15.75" customHeight="1">
      <c r="A160" s="5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ht="15.75" customHeight="1">
      <c r="A161" s="5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ht="15.75" customHeight="1">
      <c r="A162" s="5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ht="15.75" customHeight="1">
      <c r="A163" s="5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ht="15.75" customHeight="1">
      <c r="A164" s="5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ht="15.75" customHeight="1">
      <c r="A165" s="5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ht="15.75" customHeight="1">
      <c r="A166" s="5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ht="15.75" customHeight="1">
      <c r="A167" s="5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ht="15.75" customHeight="1">
      <c r="A168" s="5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ht="15.75" customHeight="1">
      <c r="A169" s="5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ht="15.75" customHeight="1">
      <c r="A170" s="5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ht="15.75" customHeight="1">
      <c r="A171" s="5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ht="15.75" customHeight="1">
      <c r="A172" s="5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ht="15.75" customHeight="1">
      <c r="A173" s="5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ht="15.75" customHeight="1">
      <c r="A174" s="5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ht="15.75" customHeight="1">
      <c r="A175" s="5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ht="15.75" customHeight="1">
      <c r="A176" s="5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ht="15.75" customHeight="1">
      <c r="A177" s="5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ht="15.75" customHeight="1">
      <c r="A178" s="5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ht="15.75" customHeight="1">
      <c r="A179" s="5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ht="15.75" customHeight="1">
      <c r="A180" s="5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ht="15.75" customHeight="1">
      <c r="A181" s="5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ht="15.75" customHeight="1">
      <c r="A182" s="5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ht="15.75" customHeight="1">
      <c r="A183" s="5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ht="15.75" customHeight="1">
      <c r="A184" s="5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ht="15.75" customHeight="1">
      <c r="A185" s="5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ht="15.75" customHeight="1">
      <c r="A186" s="5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ht="15.75" customHeight="1">
      <c r="A187" s="5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ht="15.75" customHeight="1">
      <c r="A188" s="5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ht="15.75" customHeight="1">
      <c r="A189" s="5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ht="15.75" customHeight="1">
      <c r="A190" s="5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ht="15.75" customHeight="1">
      <c r="A191" s="5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ht="15.75" customHeight="1">
      <c r="A192" s="5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ht="15.75" customHeight="1">
      <c r="A193" s="5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ht="15.75" customHeight="1">
      <c r="A194" s="5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ht="15.75" customHeight="1">
      <c r="A195" s="5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ht="15.75" customHeight="1">
      <c r="A196" s="5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ht="15.75" customHeight="1">
      <c r="A197" s="5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ht="15.75" customHeight="1">
      <c r="A198" s="5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ht="15.75" customHeight="1">
      <c r="A199" s="5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ht="15.75" customHeight="1">
      <c r="A200" s="5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ht="15.75" customHeight="1">
      <c r="A201" s="5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ht="15.75" customHeight="1">
      <c r="A202" s="5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ht="15.75" customHeight="1">
      <c r="A203" s="5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ht="15.75" customHeight="1">
      <c r="A204" s="5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ht="15.75" customHeight="1">
      <c r="A205" s="5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ht="15.75" customHeight="1">
      <c r="A206" s="5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ht="15.75" customHeight="1">
      <c r="A207" s="5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ht="15.75" customHeight="1">
      <c r="A208" s="5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ht="15.75" customHeight="1">
      <c r="A209" s="5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ht="15.75" customHeight="1">
      <c r="A210" s="5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ht="15.75" customHeight="1">
      <c r="A211" s="5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ht="15.75" customHeight="1">
      <c r="A212" s="5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ht="15.75" customHeight="1">
      <c r="A213" s="5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ht="15.75" customHeight="1">
      <c r="A214" s="5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ht="15.75" customHeight="1">
      <c r="A215" s="5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ht="15.75" customHeight="1">
      <c r="A216" s="5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ht="15.75" customHeight="1">
      <c r="A217" s="5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ht="15.75" customHeight="1">
      <c r="A218" s="5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ht="15.75" customHeight="1">
      <c r="A219" s="5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ht="15.75" customHeight="1">
      <c r="A220" s="5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ht="15.75" customHeight="1">
      <c r="A221" s="5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ht="15.75" customHeight="1">
      <c r="A222" s="5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ht="15.75" customHeight="1">
      <c r="A223" s="5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ht="15.75" customHeight="1">
      <c r="A224" s="5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ht="15.75" customHeight="1">
      <c r="A225" s="5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ht="15.75" customHeight="1">
      <c r="A226" s="5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ht="15.75" customHeight="1">
      <c r="A227" s="5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ht="15.75" customHeight="1">
      <c r="A228" s="5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5.5"/>
    <col customWidth="1" min="2" max="2" width="12.63"/>
    <col customWidth="1" min="3" max="3" width="13.75"/>
    <col customWidth="1" min="4" max="4" width="14.88"/>
    <col customWidth="1" min="5" max="6" width="16.0"/>
    <col customWidth="1" min="7" max="8" width="17.13"/>
    <col customWidth="1" min="9" max="18" width="18.25"/>
    <col customWidth="1" min="19" max="20" width="17.13"/>
    <col customWidth="1" min="21" max="22" width="16.0"/>
    <col customWidth="1" min="23" max="23" width="14.88"/>
    <col customWidth="1" min="24" max="24" width="13.75"/>
    <col customWidth="1" min="25" max="25" width="12.63"/>
    <col customWidth="1" min="26" max="26" width="13.75"/>
  </cols>
  <sheetData>
    <row r="1" ht="15.75" customHeight="1">
      <c r="A1" s="1" t="s">
        <v>0</v>
      </c>
      <c r="B1" s="14">
        <v>1.0</v>
      </c>
      <c r="C1" s="14">
        <v>2.0</v>
      </c>
      <c r="D1" s="14">
        <v>3.0</v>
      </c>
      <c r="E1" s="14">
        <v>4.0</v>
      </c>
      <c r="F1" s="14">
        <v>5.0</v>
      </c>
      <c r="G1" s="14">
        <v>6.0</v>
      </c>
      <c r="H1" s="14">
        <v>7.0</v>
      </c>
      <c r="I1" s="14">
        <v>8.0</v>
      </c>
      <c r="J1" s="14">
        <v>9.0</v>
      </c>
      <c r="K1" s="14">
        <v>10.0</v>
      </c>
      <c r="L1" s="14">
        <v>11.0</v>
      </c>
      <c r="M1" s="14">
        <v>12.0</v>
      </c>
      <c r="N1" s="14">
        <v>13.0</v>
      </c>
      <c r="O1" s="14">
        <v>14.0</v>
      </c>
      <c r="P1" s="14">
        <v>15.0</v>
      </c>
      <c r="Q1" s="14">
        <v>16.0</v>
      </c>
      <c r="R1" s="14">
        <v>17.0</v>
      </c>
      <c r="S1" s="14">
        <v>18.0</v>
      </c>
      <c r="T1" s="14">
        <v>19.0</v>
      </c>
      <c r="U1" s="14">
        <v>20.0</v>
      </c>
      <c r="V1" s="14">
        <v>21.0</v>
      </c>
      <c r="W1" s="14">
        <v>22.0</v>
      </c>
      <c r="X1" s="14">
        <v>23.0</v>
      </c>
      <c r="Y1" s="14">
        <v>24.0</v>
      </c>
      <c r="Z1" s="14" t="s">
        <v>1</v>
      </c>
    </row>
    <row r="2" ht="15.75" customHeight="1">
      <c r="A2" s="2">
        <v>1.0</v>
      </c>
      <c r="B2" s="18">
        <f>'期望值'!B2*('單次結果試算'!$B$1/100)</f>
        <v>1.026041667</v>
      </c>
      <c r="C2" s="18">
        <f t="array" ref="C2">if(countif(indirect(ADDRESS($A2+1,2,4,,"期望值")&amp;":"&amp;ADDRESS($A2+1,C$1+1,4)),"")&gt;0,"",product(indirect(ADDRESS($A2+1,2,4,,"期望值")&amp;":"&amp;ADDRESS($A2+1,C$1+1,4)))*('單次結果試算'!$B$1/100))</f>
        <v>1.070652174</v>
      </c>
      <c r="D2" s="18">
        <f t="array" ref="D2">if(countif(indirect(ADDRESS($A2+1,2,4,,"期望值")&amp;":"&amp;ADDRESS($A2+1,D$1+1,4)),"")&gt;0,"",product(indirect(ADDRESS($A2+1,2,4,,"期望值")&amp;":"&amp;ADDRESS($A2+1,D$1+1,4)))*('單次結果試算'!$B$1/100))</f>
        <v>1.119318182</v>
      </c>
      <c r="E2" s="18">
        <f t="array" ref="E2">if(countif(indirect(ADDRESS($A2+1,2,4,,"期望值")&amp;":"&amp;ADDRESS($A2+1,E$1+1,4)),"")&gt;0,"",product(indirect(ADDRESS($A2+1,2,4,,"期望值")&amp;":"&amp;ADDRESS($A2+1,E$1+1,4)))*('單次結果試算'!$B$1/100))</f>
        <v>1.172619048</v>
      </c>
      <c r="F2" s="18">
        <f t="array" ref="F2">if(countif(indirect(ADDRESS($A2+1,2,4,,"期望值")&amp;":"&amp;ADDRESS($A2+1,F$1+1,4)),"")&gt;0,"",product(indirect(ADDRESS($A2+1,2,4,,"期望值")&amp;":"&amp;ADDRESS($A2+1,F$1+1,4)))*('單次結果試算'!$B$1/100))</f>
        <v>1.23125</v>
      </c>
      <c r="G2" s="18">
        <f t="array" ref="G2">if(countif(indirect(ADDRESS($A2+1,2,4,,"期望值")&amp;":"&amp;ADDRESS($A2+1,G$1+1,4)),"")&gt;0,"",product(indirect(ADDRESS($A2+1,2,4,,"期望值")&amp;":"&amp;ADDRESS($A2+1,G$1+1,4)))*('單次結果試算'!$B$1/100))</f>
        <v>1.296052632</v>
      </c>
      <c r="H2" s="18">
        <f t="array" ref="H2">if(countif(indirect(ADDRESS($A2+1,2,4,,"期望值")&amp;":"&amp;ADDRESS($A2+1,H$1+1,4)),"")&gt;0,"",product(indirect(ADDRESS($A2+1,2,4,,"期望值")&amp;":"&amp;ADDRESS($A2+1,H$1+1,4)))*('單次結果試算'!$B$1/100))</f>
        <v>1.368055556</v>
      </c>
      <c r="I2" s="18">
        <f t="array" ref="I2">if(countif(indirect(ADDRESS($A2+1,2,4,,"期望值")&amp;":"&amp;ADDRESS($A2+1,I$1+1,4)),"")&gt;0,"",product(indirect(ADDRESS($A2+1,2,4,,"期望值")&amp;":"&amp;ADDRESS($A2+1,I$1+1,4)))*('單次結果試算'!$B$1/100))</f>
        <v>1.448529412</v>
      </c>
      <c r="J2" s="18">
        <f t="array" ref="J2">if(countif(indirect(ADDRESS($A2+1,2,4,,"期望值")&amp;":"&amp;ADDRESS($A2+1,J$1+1,4)),"")&gt;0,"",product(indirect(ADDRESS($A2+1,2,4,,"期望值")&amp;":"&amp;ADDRESS($A2+1,J$1+1,4)))*('單次結果試算'!$B$1/100))</f>
        <v>1.5390625</v>
      </c>
      <c r="K2" s="18">
        <f t="array" ref="K2">if(countif(indirect(ADDRESS($A2+1,2,4,,"期望值")&amp;":"&amp;ADDRESS($A2+1,K$1+1,4)),"")&gt;0,"",product(indirect(ADDRESS($A2+1,2,4,,"期望值")&amp;":"&amp;ADDRESS($A2+1,K$1+1,4)))*('單次結果試算'!$B$1/100))</f>
        <v>1.641666667</v>
      </c>
      <c r="L2" s="18">
        <f t="array" ref="L2">if(countif(indirect(ADDRESS($A2+1,2,4,,"期望值")&amp;":"&amp;ADDRESS($A2+1,L$1+1,4)),"")&gt;0,"",product(indirect(ADDRESS($A2+1,2,4,,"期望值")&amp;":"&amp;ADDRESS($A2+1,L$1+1,4)))*('單次結果試算'!$B$1/100))</f>
        <v>1.758928571</v>
      </c>
      <c r="M2" s="18">
        <f t="array" ref="M2">if(countif(indirect(ADDRESS($A2+1,2,4,,"期望值")&amp;":"&amp;ADDRESS($A2+1,M$1+1,4)),"")&gt;0,"",product(indirect(ADDRESS($A2+1,2,4,,"期望值")&amp;":"&amp;ADDRESS($A2+1,M$1+1,4)))*('單次結果試算'!$B$1/100))</f>
        <v>1.894230769</v>
      </c>
      <c r="N2" s="18">
        <f t="array" ref="N2">if(countif(indirect(ADDRESS($A2+1,2,4,,"期望值")&amp;":"&amp;ADDRESS($A2+1,N$1+1,4)),"")&gt;0,"",product(indirect(ADDRESS($A2+1,2,4,,"期望值")&amp;":"&amp;ADDRESS($A2+1,N$1+1,4)))*('單次結果試算'!$B$1/100))</f>
        <v>2.052083333</v>
      </c>
      <c r="O2" s="18">
        <f t="array" ref="O2">if(countif(indirect(ADDRESS($A2+1,2,4,,"期望值")&amp;":"&amp;ADDRESS($A2+1,O$1+1,4)),"")&gt;0,"",product(indirect(ADDRESS($A2+1,2,4,,"期望值")&amp;":"&amp;ADDRESS($A2+1,O$1+1,4)))*('單次結果試算'!$B$1/100))</f>
        <v>2.238636364</v>
      </c>
      <c r="P2" s="18">
        <f t="array" ref="P2">if(countif(indirect(ADDRESS($A2+1,2,4,,"期望值")&amp;":"&amp;ADDRESS($A2+1,P$1+1,4)),"")&gt;0,"",product(indirect(ADDRESS($A2+1,2,4,,"期望值")&amp;":"&amp;ADDRESS($A2+1,P$1+1,4)))*('單次結果試算'!$B$1/100))</f>
        <v>2.4625</v>
      </c>
      <c r="Q2" s="18">
        <f t="array" ref="Q2">if(countif(indirect(ADDRESS($A2+1,2,4,,"期望值")&amp;":"&amp;ADDRESS($A2+1,Q$1+1,4)),"")&gt;0,"",product(indirect(ADDRESS($A2+1,2,4,,"期望值")&amp;":"&amp;ADDRESS($A2+1,Q$1+1,4)))*('單次結果試算'!$B$1/100))</f>
        <v>2.736111111</v>
      </c>
      <c r="R2" s="18">
        <f t="array" ref="R2">if(countif(indirect(ADDRESS($A2+1,2,4,,"期望值")&amp;":"&amp;ADDRESS($A2+1,R$1+1,4)),"")&gt;0,"",product(indirect(ADDRESS($A2+1,2,4,,"期望值")&amp;":"&amp;ADDRESS($A2+1,R$1+1,4)))*('單次結果試算'!$B$1/100))</f>
        <v>3.078125</v>
      </c>
      <c r="S2" s="18">
        <f t="array" ref="S2">if(countif(indirect(ADDRESS($A2+1,2,4,,"期望值")&amp;":"&amp;ADDRESS($A2+1,S$1+1,4)),"")&gt;0,"",product(indirect(ADDRESS($A2+1,2,4,,"期望值")&amp;":"&amp;ADDRESS($A2+1,S$1+1,4)))*('單次結果試算'!$B$1/100))</f>
        <v>3.517857143</v>
      </c>
      <c r="T2" s="18">
        <f t="array" ref="T2">if(countif(indirect(ADDRESS($A2+1,2,4,,"期望值")&amp;":"&amp;ADDRESS($A2+1,T$1+1,4)),"")&gt;0,"",product(indirect(ADDRESS($A2+1,2,4,,"期望值")&amp;":"&amp;ADDRESS($A2+1,T$1+1,4)))*('單次結果試算'!$B$1/100))</f>
        <v>4.104166667</v>
      </c>
      <c r="U2" s="18">
        <f t="array" ref="U2">if(countif(indirect(ADDRESS($A2+1,2,4,,"期望值")&amp;":"&amp;ADDRESS($A2+1,U$1+1,4)),"")&gt;0,"",product(indirect(ADDRESS($A2+1,2,4,,"期望值")&amp;":"&amp;ADDRESS($A2+1,U$1+1,4)))*('單次結果試算'!$B$1/100))</f>
        <v>4.925</v>
      </c>
      <c r="V2" s="18">
        <f t="array" ref="V2">if(countif(indirect(ADDRESS($A2+1,2,4,,"期望值")&amp;":"&amp;ADDRESS($A2+1,V$1+1,4)),"")&gt;0,"",product(indirect(ADDRESS($A2+1,2,4,,"期望值")&amp;":"&amp;ADDRESS($A2+1,V$1+1,4)))*('單次結果試算'!$B$1/100))</f>
        <v>6.15625</v>
      </c>
      <c r="W2" s="18">
        <f t="array" ref="W2">if(countif(indirect(ADDRESS($A2+1,2,4,,"期望值")&amp;":"&amp;ADDRESS($A2+1,W$1+1,4)),"")&gt;0,"",product(indirect(ADDRESS($A2+1,2,4,,"期望值")&amp;":"&amp;ADDRESS($A2+1,W$1+1,4)))*('單次結果試算'!$B$1/100))</f>
        <v>8.208333333</v>
      </c>
      <c r="X2" s="18">
        <f t="array" ref="X2">if(countif(indirect(ADDRESS($A2+1,2,4,,"期望值")&amp;":"&amp;ADDRESS($A2+1,X$1+1,4)),"")&gt;0,"",product(indirect(ADDRESS($A2+1,2,4,,"期望值")&amp;":"&amp;ADDRESS($A2+1,X$1+1,4)))*('單次結果試算'!$B$1/100))</f>
        <v>12.3125</v>
      </c>
      <c r="Y2" s="18">
        <f t="array" ref="Y2">if(countif(indirect(ADDRESS($A2+1,2,4,,"期望值")&amp;":"&amp;ADDRESS($A2+1,Y$1+1,4)),"")&gt;0,"",product(indirect(ADDRESS($A2+1,2,4,,"期望值")&amp;":"&amp;ADDRESS($A2+1,Y$1+1,4)))*('單次結果試算'!$B$1/100))</f>
        <v>24.625</v>
      </c>
      <c r="Z2" s="15">
        <f t="shared" ref="Z2:Z25" si="1">max(B2:Y2)</f>
        <v>24.625</v>
      </c>
    </row>
    <row r="3" ht="15.75" customHeight="1">
      <c r="A3" s="4">
        <v>2.0</v>
      </c>
      <c r="B3" s="18">
        <f>'期望值'!B3*('單次結果試算'!$B$1/100)</f>
        <v>1.070652174</v>
      </c>
      <c r="C3" s="18">
        <f t="array" ref="C3">if(countif(indirect(ADDRESS($A3+1,2,4,,"期望值")&amp;":"&amp;ADDRESS($A3+1,C$1+1,4)),"")&gt;0,"",product(indirect(ADDRESS($A3+1,2,4,,"期望值")&amp;":"&amp;ADDRESS($A3+1,C$1+1,4)))*('單次結果試算'!$B$1/100))</f>
        <v>1.16798419</v>
      </c>
      <c r="D3" s="18">
        <f t="array" ref="D3">if(countif(indirect(ADDRESS($A3+1,2,4,,"期望值")&amp;":"&amp;ADDRESS($A3+1,D$1+1,4)),"")&gt;0,"",product(indirect(ADDRESS($A3+1,2,4,,"期望值")&amp;":"&amp;ADDRESS($A3+1,D$1+1,4)))*('單次結果試算'!$B$1/100))</f>
        <v>1.279220779</v>
      </c>
      <c r="E3" s="18">
        <f t="array" ref="E3">if(countif(indirect(ADDRESS($A3+1,2,4,,"期望值")&amp;":"&amp;ADDRESS($A3+1,E$1+1,4)),"")&gt;0,"",product(indirect(ADDRESS($A3+1,2,4,,"期望值")&amp;":"&amp;ADDRESS($A3+1,E$1+1,4)))*('單次結果試算'!$B$1/100))</f>
        <v>1.407142857</v>
      </c>
      <c r="F3" s="18">
        <f t="array" ref="F3">if(countif(indirect(ADDRESS($A3+1,2,4,,"期望值")&amp;":"&amp;ADDRESS($A3+1,F$1+1,4)),"")&gt;0,"",product(indirect(ADDRESS($A3+1,2,4,,"期望值")&amp;":"&amp;ADDRESS($A3+1,F$1+1,4)))*('單次結果試算'!$B$1/100))</f>
        <v>1.555263158</v>
      </c>
      <c r="G3" s="18">
        <f t="array" ref="G3">if(countif(indirect(ADDRESS($A3+1,2,4,,"期望值")&amp;":"&amp;ADDRESS($A3+1,G$1+1,4)),"")&gt;0,"",product(indirect(ADDRESS($A3+1,2,4,,"期望值")&amp;":"&amp;ADDRESS($A3+1,G$1+1,4)))*('單次結果試算'!$B$1/100))</f>
        <v>1.728070175</v>
      </c>
      <c r="H3" s="18">
        <f t="array" ref="H3">if(countif(indirect(ADDRESS($A3+1,2,4,,"期望值")&amp;":"&amp;ADDRESS($A3+1,H$1+1,4)),"")&gt;0,"",product(indirect(ADDRESS($A3+1,2,4,,"期望值")&amp;":"&amp;ADDRESS($A3+1,H$1+1,4)))*('單次結果試算'!$B$1/100))</f>
        <v>1.931372549</v>
      </c>
      <c r="I3" s="18">
        <f t="array" ref="I3">if(countif(indirect(ADDRESS($A3+1,2,4,,"期望值")&amp;":"&amp;ADDRESS($A3+1,I$1+1,4)),"")&gt;0,"",product(indirect(ADDRESS($A3+1,2,4,,"期望值")&amp;":"&amp;ADDRESS($A3+1,I$1+1,4)))*('單次結果試算'!$B$1/100))</f>
        <v>2.172794118</v>
      </c>
      <c r="J3" s="18">
        <f t="array" ref="J3">if(countif(indirect(ADDRESS($A3+1,2,4,,"期望值")&amp;":"&amp;ADDRESS($A3+1,J$1+1,4)),"")&gt;0,"",product(indirect(ADDRESS($A3+1,2,4,,"期望值")&amp;":"&amp;ADDRESS($A3+1,J$1+1,4)))*('單次結果試算'!$B$1/100))</f>
        <v>2.4625</v>
      </c>
      <c r="K3" s="18">
        <f t="array" ref="K3">if(countif(indirect(ADDRESS($A3+1,2,4,,"期望值")&amp;":"&amp;ADDRESS($A3+1,K$1+1,4)),"")&gt;0,"",product(indirect(ADDRESS($A3+1,2,4,,"期望值")&amp;":"&amp;ADDRESS($A3+1,K$1+1,4)))*('單次結果試算'!$B$1/100))</f>
        <v>2.814285714</v>
      </c>
      <c r="L3" s="18">
        <f t="array" ref="L3">if(countif(indirect(ADDRESS($A3+1,2,4,,"期望值")&amp;":"&amp;ADDRESS($A3+1,L$1+1,4)),"")&gt;0,"",product(indirect(ADDRESS($A3+1,2,4,,"期望值")&amp;":"&amp;ADDRESS($A3+1,L$1+1,4)))*('單次結果試算'!$B$1/100))</f>
        <v>3.247252747</v>
      </c>
      <c r="M3" s="18">
        <f t="array" ref="M3">if(countif(indirect(ADDRESS($A3+1,2,4,,"期望值")&amp;":"&amp;ADDRESS($A3+1,M$1+1,4)),"")&gt;0,"",product(indirect(ADDRESS($A3+1,2,4,,"期望值")&amp;":"&amp;ADDRESS($A3+1,M$1+1,4)))*('單次結果試算'!$B$1/100))</f>
        <v>3.788461538</v>
      </c>
      <c r="N3" s="18">
        <f t="array" ref="N3">if(countif(indirect(ADDRESS($A3+1,2,4,,"期望值")&amp;":"&amp;ADDRESS($A3+1,N$1+1,4)),"")&gt;0,"",product(indirect(ADDRESS($A3+1,2,4,,"期望值")&amp;":"&amp;ADDRESS($A3+1,N$1+1,4)))*('單次結果試算'!$B$1/100))</f>
        <v>4.477272727</v>
      </c>
      <c r="O3" s="18">
        <f t="array" ref="O3">if(countif(indirect(ADDRESS($A3+1,2,4,,"期望值")&amp;":"&amp;ADDRESS($A3+1,O$1+1,4)),"")&gt;0,"",product(indirect(ADDRESS($A3+1,2,4,,"期望值")&amp;":"&amp;ADDRESS($A3+1,O$1+1,4)))*('單次結果試算'!$B$1/100))</f>
        <v>5.372727273</v>
      </c>
      <c r="P3" s="18">
        <f t="array" ref="P3">if(countif(indirect(ADDRESS($A3+1,2,4,,"期望值")&amp;":"&amp;ADDRESS($A3+1,P$1+1,4)),"")&gt;0,"",product(indirect(ADDRESS($A3+1,2,4,,"期望值")&amp;":"&amp;ADDRESS($A3+1,P$1+1,4)))*('單次結果試算'!$B$1/100))</f>
        <v>6.566666667</v>
      </c>
      <c r="Q3" s="18">
        <f t="array" ref="Q3">if(countif(indirect(ADDRESS($A3+1,2,4,,"期望值")&amp;":"&amp;ADDRESS($A3+1,Q$1+1,4)),"")&gt;0,"",product(indirect(ADDRESS($A3+1,2,4,,"期望值")&amp;":"&amp;ADDRESS($A3+1,Q$1+1,4)))*('單次結果試算'!$B$1/100))</f>
        <v>8.208333333</v>
      </c>
      <c r="R3" s="18">
        <f t="array" ref="R3">if(countif(indirect(ADDRESS($A3+1,2,4,,"期望值")&amp;":"&amp;ADDRESS($A3+1,R$1+1,4)),"")&gt;0,"",product(indirect(ADDRESS($A3+1,2,4,,"期望值")&amp;":"&amp;ADDRESS($A3+1,R$1+1,4)))*('單次結果試算'!$B$1/100))</f>
        <v>10.55357143</v>
      </c>
      <c r="S3" s="18">
        <f t="array" ref="S3">if(countif(indirect(ADDRESS($A3+1,2,4,,"期望值")&amp;":"&amp;ADDRESS($A3+1,S$1+1,4)),"")&gt;0,"",product(indirect(ADDRESS($A3+1,2,4,,"期望值")&amp;":"&amp;ADDRESS($A3+1,S$1+1,4)))*('單次結果試算'!$B$1/100))</f>
        <v>14.07142857</v>
      </c>
      <c r="T3" s="18">
        <f t="array" ref="T3">if(countif(indirect(ADDRESS($A3+1,2,4,,"期望值")&amp;":"&amp;ADDRESS($A3+1,T$1+1,4)),"")&gt;0,"",product(indirect(ADDRESS($A3+1,2,4,,"期望值")&amp;":"&amp;ADDRESS($A3+1,T$1+1,4)))*('單次結果試算'!$B$1/100))</f>
        <v>19.7</v>
      </c>
      <c r="U3" s="18">
        <f t="array" ref="U3">if(countif(indirect(ADDRESS($A3+1,2,4,,"期望值")&amp;":"&amp;ADDRESS($A3+1,U$1+1,4)),"")&gt;0,"",product(indirect(ADDRESS($A3+1,2,4,,"期望值")&amp;":"&amp;ADDRESS($A3+1,U$1+1,4)))*('單次結果試算'!$B$1/100))</f>
        <v>29.55</v>
      </c>
      <c r="V3" s="18">
        <f t="array" ref="V3">if(countif(indirect(ADDRESS($A3+1,2,4,,"期望值")&amp;":"&amp;ADDRESS($A3+1,V$1+1,4)),"")&gt;0,"",product(indirect(ADDRESS($A3+1,2,4,,"期望值")&amp;":"&amp;ADDRESS($A3+1,V$1+1,4)))*('單次結果試算'!$B$1/100))</f>
        <v>49.25</v>
      </c>
      <c r="W3" s="18">
        <f t="array" ref="W3">if(countif(indirect(ADDRESS($A3+1,2,4,,"期望值")&amp;":"&amp;ADDRESS($A3+1,W$1+1,4)),"")&gt;0,"",product(indirect(ADDRESS($A3+1,2,4,,"期望值")&amp;":"&amp;ADDRESS($A3+1,W$1+1,4)))*('單次結果試算'!$B$1/100))</f>
        <v>98.5</v>
      </c>
      <c r="X3" s="18">
        <f t="array" ref="X3">if(countif(indirect(ADDRESS($A3+1,2,4,,"期望值")&amp;":"&amp;ADDRESS($A3+1,X$1+1,4)),"")&gt;0,"",product(indirect(ADDRESS($A3+1,2,4,,"期望值")&amp;":"&amp;ADDRESS($A3+1,X$1+1,4)))*('單次結果試算'!$B$1/100))</f>
        <v>295.5</v>
      </c>
      <c r="Y3" s="18" t="str">
        <f t="array" ref="Y3">if(countif(indirect(ADDRESS($A3+1,2,4,,"期望值")&amp;":"&amp;ADDRESS($A3+1,Y$1+1,4)),"")&gt;0,"",product(indirect(ADDRESS($A3+1,2,4,,"期望值")&amp;":"&amp;ADDRESS($A3+1,Y$1+1,4)))*('單次結果試算'!$B$1/100))</f>
        <v/>
      </c>
      <c r="Z3" s="15">
        <f t="shared" si="1"/>
        <v>295.5</v>
      </c>
    </row>
    <row r="4" ht="15.75" customHeight="1">
      <c r="A4" s="2">
        <v>3.0</v>
      </c>
      <c r="B4" s="18">
        <f>'期望值'!B4*('單次結果試算'!$B$1/100)</f>
        <v>1.119318182</v>
      </c>
      <c r="C4" s="18">
        <f t="array" ref="C4">if(countif(indirect(ADDRESS($A4+1,2,4,,"期望值")&amp;":"&amp;ADDRESS($A4+1,C$1+1,4)),"")&gt;0,"",product(indirect(ADDRESS($A4+1,2,4,,"期望值")&amp;":"&amp;ADDRESS($A4+1,C$1+1,4)))*('單次結果試算'!$B$1/100))</f>
        <v>1.279220779</v>
      </c>
      <c r="D4" s="18">
        <f t="array" ref="D4">if(countif(indirect(ADDRESS($A4+1,2,4,,"期望值")&amp;":"&amp;ADDRESS($A4+1,D$1+1,4)),"")&gt;0,"",product(indirect(ADDRESS($A4+1,2,4,,"期望值")&amp;":"&amp;ADDRESS($A4+1,D$1+1,4)))*('單次結果試算'!$B$1/100))</f>
        <v>1.471103896</v>
      </c>
      <c r="E4" s="18">
        <f t="array" ref="E4">if(countif(indirect(ADDRESS($A4+1,2,4,,"期望值")&amp;":"&amp;ADDRESS($A4+1,E$1+1,4)),"")&gt;0,"",product(indirect(ADDRESS($A4+1,2,4,,"期望值")&amp;":"&amp;ADDRESS($A4+1,E$1+1,4)))*('單次結果試算'!$B$1/100))</f>
        <v>1.703383459</v>
      </c>
      <c r="F4" s="18">
        <f t="array" ref="F4">if(countif(indirect(ADDRESS($A4+1,2,4,,"期望值")&amp;":"&amp;ADDRESS($A4+1,F$1+1,4)),"")&gt;0,"",product(indirect(ADDRESS($A4+1,2,4,,"期望值")&amp;":"&amp;ADDRESS($A4+1,F$1+1,4)))*('單次結果試算'!$B$1/100))</f>
        <v>1.987280702</v>
      </c>
      <c r="G4" s="18">
        <f t="array" ref="G4">if(countif(indirect(ADDRESS($A4+1,2,4,,"期望值")&amp;":"&amp;ADDRESS($A4+1,G$1+1,4)),"")&gt;0,"",product(indirect(ADDRESS($A4+1,2,4,,"期望值")&amp;":"&amp;ADDRESS($A4+1,G$1+1,4)))*('單次結果試算'!$B$1/100))</f>
        <v>2.337977296</v>
      </c>
      <c r="H4" s="18">
        <f t="array" ref="H4">if(countif(indirect(ADDRESS($A4+1,2,4,,"期望值")&amp;":"&amp;ADDRESS($A4+1,H$1+1,4)),"")&gt;0,"",product(indirect(ADDRESS($A4+1,2,4,,"期望值")&amp;":"&amp;ADDRESS($A4+1,H$1+1,4)))*('單次結果試算'!$B$1/100))</f>
        <v>2.776348039</v>
      </c>
      <c r="I4" s="18">
        <f t="array" ref="I4">if(countif(indirect(ADDRESS($A4+1,2,4,,"期望值")&amp;":"&amp;ADDRESS($A4+1,I$1+1,4)),"")&gt;0,"",product(indirect(ADDRESS($A4+1,2,4,,"期望值")&amp;":"&amp;ADDRESS($A4+1,I$1+1,4)))*('單次結果試算'!$B$1/100))</f>
        <v>3.331617647</v>
      </c>
      <c r="J4" s="18">
        <f t="array" ref="J4">if(countif(indirect(ADDRESS($A4+1,2,4,,"期望值")&amp;":"&amp;ADDRESS($A4+1,J$1+1,4)),"")&gt;0,"",product(indirect(ADDRESS($A4+1,2,4,,"期望值")&amp;":"&amp;ADDRESS($A4+1,J$1+1,4)))*('單次結果試算'!$B$1/100))</f>
        <v>4.045535714</v>
      </c>
      <c r="K4" s="18">
        <f t="array" ref="K4">if(countif(indirect(ADDRESS($A4+1,2,4,,"期望值")&amp;":"&amp;ADDRESS($A4+1,K$1+1,4)),"")&gt;0,"",product(indirect(ADDRESS($A4+1,2,4,,"期望值")&amp;":"&amp;ADDRESS($A4+1,K$1+1,4)))*('單次結果試算'!$B$1/100))</f>
        <v>4.979120879</v>
      </c>
      <c r="L4" s="18">
        <f t="array" ref="L4">if(countif(indirect(ADDRESS($A4+1,2,4,,"期望值")&amp;":"&amp;ADDRESS($A4+1,L$1+1,4)),"")&gt;0,"",product(indirect(ADDRESS($A4+1,2,4,,"期望值")&amp;":"&amp;ADDRESS($A4+1,L$1+1,4)))*('單次結果試算'!$B$1/100))</f>
        <v>6.223901099</v>
      </c>
      <c r="M4" s="18">
        <f t="array" ref="M4">if(countif(indirect(ADDRESS($A4+1,2,4,,"期望值")&amp;":"&amp;ADDRESS($A4+1,M$1+1,4)),"")&gt;0,"",product(indirect(ADDRESS($A4+1,2,4,,"期望值")&amp;":"&amp;ADDRESS($A4+1,M$1+1,4)))*('單次結果試算'!$B$1/100))</f>
        <v>7.921328671</v>
      </c>
      <c r="N4" s="18">
        <f t="array" ref="N4">if(countif(indirect(ADDRESS($A4+1,2,4,,"期望值")&amp;":"&amp;ADDRESS($A4+1,N$1+1,4)),"")&gt;0,"",product(indirect(ADDRESS($A4+1,2,4,,"期望值")&amp;":"&amp;ADDRESS($A4+1,N$1+1,4)))*('單次結果試算'!$B$1/100))</f>
        <v>10.29772727</v>
      </c>
      <c r="O4" s="18">
        <f t="array" ref="O4">if(countif(indirect(ADDRESS($A4+1,2,4,,"期望值")&amp;":"&amp;ADDRESS($A4+1,O$1+1,4)),"")&gt;0,"",product(indirect(ADDRESS($A4+1,2,4,,"期望值")&amp;":"&amp;ADDRESS($A4+1,O$1+1,4)))*('單次結果試算'!$B$1/100))</f>
        <v>13.73030303</v>
      </c>
      <c r="P4" s="18">
        <f t="array" ref="P4">if(countif(indirect(ADDRESS($A4+1,2,4,,"期望值")&amp;":"&amp;ADDRESS($A4+1,P$1+1,4)),"")&gt;0,"",product(indirect(ADDRESS($A4+1,2,4,,"期望值")&amp;":"&amp;ADDRESS($A4+1,P$1+1,4)))*('單次結果試算'!$B$1/100))</f>
        <v>18.87916667</v>
      </c>
      <c r="Q4" s="18">
        <f t="array" ref="Q4">if(countif(indirect(ADDRESS($A4+1,2,4,,"期望值")&amp;":"&amp;ADDRESS($A4+1,Q$1+1,4)),"")&gt;0,"",product(indirect(ADDRESS($A4+1,2,4,,"期望值")&amp;":"&amp;ADDRESS($A4+1,Q$1+1,4)))*('單次結果試算'!$B$1/100))</f>
        <v>26.9702381</v>
      </c>
      <c r="R4" s="18">
        <f t="array" ref="R4">if(countif(indirect(ADDRESS($A4+1,2,4,,"期望值")&amp;":"&amp;ADDRESS($A4+1,R$1+1,4)),"")&gt;0,"",product(indirect(ADDRESS($A4+1,2,4,,"期望值")&amp;":"&amp;ADDRESS($A4+1,R$1+1,4)))*('單次結果試算'!$B$1/100))</f>
        <v>40.45535714</v>
      </c>
      <c r="S4" s="18">
        <f t="array" ref="S4">if(countif(indirect(ADDRESS($A4+1,2,4,,"期望值")&amp;":"&amp;ADDRESS($A4+1,S$1+1,4)),"")&gt;0,"",product(indirect(ADDRESS($A4+1,2,4,,"期望值")&amp;":"&amp;ADDRESS($A4+1,S$1+1,4)))*('單次結果試算'!$B$1/100))</f>
        <v>64.72857143</v>
      </c>
      <c r="T4" s="18">
        <f t="array" ref="T4">if(countif(indirect(ADDRESS($A4+1,2,4,,"期望值")&amp;":"&amp;ADDRESS($A4+1,T$1+1,4)),"")&gt;0,"",product(indirect(ADDRESS($A4+1,2,4,,"期望值")&amp;":"&amp;ADDRESS($A4+1,T$1+1,4)))*('單次結果試算'!$B$1/100))</f>
        <v>113.275</v>
      </c>
      <c r="U4" s="18">
        <f t="array" ref="U4">if(countif(indirect(ADDRESS($A4+1,2,4,,"期望值")&amp;":"&amp;ADDRESS($A4+1,U$1+1,4)),"")&gt;0,"",product(indirect(ADDRESS($A4+1,2,4,,"期望值")&amp;":"&amp;ADDRESS($A4+1,U$1+1,4)))*('單次結果試算'!$B$1/100))</f>
        <v>226.55</v>
      </c>
      <c r="V4" s="18">
        <f t="array" ref="V4">if(countif(indirect(ADDRESS($A4+1,2,4,,"期望值")&amp;":"&amp;ADDRESS($A4+1,V$1+1,4)),"")&gt;0,"",product(indirect(ADDRESS($A4+1,2,4,,"期望值")&amp;":"&amp;ADDRESS($A4+1,V$1+1,4)))*('單次結果試算'!$B$1/100))</f>
        <v>566.375</v>
      </c>
      <c r="W4" s="18">
        <f t="array" ref="W4">if(countif(indirect(ADDRESS($A4+1,2,4,,"期望值")&amp;":"&amp;ADDRESS($A4+1,W$1+1,4)),"")&gt;0,"",product(indirect(ADDRESS($A4+1,2,4,,"期望值")&amp;":"&amp;ADDRESS($A4+1,W$1+1,4)))*('單次結果試算'!$B$1/100))</f>
        <v>2265.5</v>
      </c>
      <c r="X4" s="18" t="str">
        <f t="array" ref="X4">if(countif(indirect(ADDRESS($A4+1,2,4,,"期望值")&amp;":"&amp;ADDRESS($A4+1,X$1+1,4)),"")&gt;0,"",product(indirect(ADDRESS($A4+1,2,4,,"期望值")&amp;":"&amp;ADDRESS($A4+1,X$1+1,4)))*('單次結果試算'!$B$1/100))</f>
        <v/>
      </c>
      <c r="Y4" s="18" t="str">
        <f t="array" ref="Y4">if(countif(indirect(ADDRESS($A4+1,2,4,,"期望值")&amp;":"&amp;ADDRESS($A4+1,Y$1+1,4)),"")&gt;0,"",product(indirect(ADDRESS($A4+1,2,4,,"期望值")&amp;":"&amp;ADDRESS($A4+1,Y$1+1,4)))*('單次結果試算'!$B$1/100))</f>
        <v/>
      </c>
      <c r="Z4" s="15">
        <f t="shared" si="1"/>
        <v>2265.5</v>
      </c>
    </row>
    <row r="5" ht="15.75" customHeight="1">
      <c r="A5" s="4">
        <v>4.0</v>
      </c>
      <c r="B5" s="18">
        <f>'期望值'!B5*('單次結果試算'!$B$1/100)</f>
        <v>1.172619048</v>
      </c>
      <c r="C5" s="18">
        <f t="array" ref="C5">if(countif(indirect(ADDRESS($A5+1,2,4,,"期望值")&amp;":"&amp;ADDRESS($A5+1,C$1+1,4)),"")&gt;0,"",product(indirect(ADDRESS($A5+1,2,4,,"期望值")&amp;":"&amp;ADDRESS($A5+1,C$1+1,4)))*('單次結果試算'!$B$1/100))</f>
        <v>1.407142857</v>
      </c>
      <c r="D5" s="18">
        <f t="array" ref="D5">if(countif(indirect(ADDRESS($A5+1,2,4,,"期望值")&amp;":"&amp;ADDRESS($A5+1,D$1+1,4)),"")&gt;0,"",product(indirect(ADDRESS($A5+1,2,4,,"期望值")&amp;":"&amp;ADDRESS($A5+1,D$1+1,4)))*('單次結果試算'!$B$1/100))</f>
        <v>1.703383459</v>
      </c>
      <c r="E5" s="18">
        <f t="array" ref="E5">if(countif(indirect(ADDRESS($A5+1,2,4,,"期望值")&amp;":"&amp;ADDRESS($A5+1,E$1+1,4)),"")&gt;0,"",product(indirect(ADDRESS($A5+1,2,4,,"期望值")&amp;":"&amp;ADDRESS($A5+1,E$1+1,4)))*('單次結果試算'!$B$1/100))</f>
        <v>2.081913116</v>
      </c>
      <c r="F5" s="18">
        <f t="array" ref="F5">if(countif(indirect(ADDRESS($A5+1,2,4,,"期望值")&amp;":"&amp;ADDRESS($A5+1,F$1+1,4)),"")&gt;0,"",product(indirect(ADDRESS($A5+1,2,4,,"期望值")&amp;":"&amp;ADDRESS($A5+1,F$1+1,4)))*('單次結果試算'!$B$1/100))</f>
        <v>2.571775026</v>
      </c>
      <c r="G5" s="18">
        <f t="array" ref="G5">if(countif(indirect(ADDRESS($A5+1,2,4,,"期望值")&amp;":"&amp;ADDRESS($A5+1,G$1+1,4)),"")&gt;0,"",product(indirect(ADDRESS($A5+1,2,4,,"期望值")&amp;":"&amp;ADDRESS($A5+1,G$1+1,4)))*('單次結果試算'!$B$1/100))</f>
        <v>3.214718782</v>
      </c>
      <c r="H5" s="18">
        <f t="array" ref="H5">if(countif(indirect(ADDRESS($A5+1,2,4,,"期望值")&amp;":"&amp;ADDRESS($A5+1,H$1+1,4)),"")&gt;0,"",product(indirect(ADDRESS($A5+1,2,4,,"期望值")&amp;":"&amp;ADDRESS($A5+1,H$1+1,4)))*('單次結果試算'!$B$1/100))</f>
        <v>4.071977124</v>
      </c>
      <c r="I5" s="18">
        <f t="array" ref="I5">if(countif(indirect(ADDRESS($A5+1,2,4,,"期望值")&amp;":"&amp;ADDRESS($A5+1,I$1+1,4)),"")&gt;0,"",product(indirect(ADDRESS($A5+1,2,4,,"期望值")&amp;":"&amp;ADDRESS($A5+1,I$1+1,4)))*('單次結果試算'!$B$1/100))</f>
        <v>5.23539916</v>
      </c>
      <c r="J5" s="18">
        <f t="array" ref="J5">if(countif(indirect(ADDRESS($A5+1,2,4,,"期望值")&amp;":"&amp;ADDRESS($A5+1,J$1+1,4)),"")&gt;0,"",product(indirect(ADDRESS($A5+1,2,4,,"期望值")&amp;":"&amp;ADDRESS($A5+1,J$1+1,4)))*('單次結果試算'!$B$1/100))</f>
        <v>6.846291209</v>
      </c>
      <c r="K5" s="18">
        <f t="array" ref="K5">if(countif(indirect(ADDRESS($A5+1,2,4,,"期望值")&amp;":"&amp;ADDRESS($A5+1,K$1+1,4)),"")&gt;0,"",product(indirect(ADDRESS($A5+1,2,4,,"期望值")&amp;":"&amp;ADDRESS($A5+1,K$1+1,4)))*('單次結果試算'!$B$1/100))</f>
        <v>9.128388278</v>
      </c>
      <c r="L5" s="18">
        <f t="array" ref="L5">if(countif(indirect(ADDRESS($A5+1,2,4,,"期望值")&amp;":"&amp;ADDRESS($A5+1,L$1+1,4)),"")&gt;0,"",product(indirect(ADDRESS($A5+1,2,4,,"期望值")&amp;":"&amp;ADDRESS($A5+1,L$1+1,4)))*('單次結果試算'!$B$1/100))</f>
        <v>12.4478022</v>
      </c>
      <c r="M5" s="18">
        <f t="array" ref="M5">if(countif(indirect(ADDRESS($A5+1,2,4,,"期望值")&amp;":"&amp;ADDRESS($A5+1,M$1+1,4)),"")&gt;0,"",product(indirect(ADDRESS($A5+1,2,4,,"期望值")&amp;":"&amp;ADDRESS($A5+1,M$1+1,4)))*('單次結果試算'!$B$1/100))</f>
        <v>17.42692308</v>
      </c>
      <c r="N5" s="18">
        <f t="array" ref="N5">if(countif(indirect(ADDRESS($A5+1,2,4,,"期望值")&amp;":"&amp;ADDRESS($A5+1,N$1+1,4)),"")&gt;0,"",product(indirect(ADDRESS($A5+1,2,4,,"期望值")&amp;":"&amp;ADDRESS($A5+1,N$1+1,4)))*('單次結果試算'!$B$1/100))</f>
        <v>25.17222222</v>
      </c>
      <c r="O5" s="18">
        <f t="array" ref="O5">if(countif(indirect(ADDRESS($A5+1,2,4,,"期望值")&amp;":"&amp;ADDRESS($A5+1,O$1+1,4)),"")&gt;0,"",product(indirect(ADDRESS($A5+1,2,4,,"期望值")&amp;":"&amp;ADDRESS($A5+1,O$1+1,4)))*('單次結果試算'!$B$1/100))</f>
        <v>37.75833333</v>
      </c>
      <c r="P5" s="18">
        <f t="array" ref="P5">if(countif(indirect(ADDRESS($A5+1,2,4,,"期望值")&amp;":"&amp;ADDRESS($A5+1,P$1+1,4)),"")&gt;0,"",product(indirect(ADDRESS($A5+1,2,4,,"期望值")&amp;":"&amp;ADDRESS($A5+1,P$1+1,4)))*('單次結果試算'!$B$1/100))</f>
        <v>59.33452381</v>
      </c>
      <c r="Q5" s="18">
        <f t="array" ref="Q5">if(countif(indirect(ADDRESS($A5+1,2,4,,"期望值")&amp;":"&amp;ADDRESS($A5+1,Q$1+1,4)),"")&gt;0,"",product(indirect(ADDRESS($A5+1,2,4,,"期望值")&amp;":"&amp;ADDRESS($A5+1,Q$1+1,4)))*('單次結果試算'!$B$1/100))</f>
        <v>98.89087302</v>
      </c>
      <c r="R5" s="18">
        <f t="array" ref="R5">if(countif(indirect(ADDRESS($A5+1,2,4,,"期望值")&amp;":"&amp;ADDRESS($A5+1,R$1+1,4)),"")&gt;0,"",product(indirect(ADDRESS($A5+1,2,4,,"期望值")&amp;":"&amp;ADDRESS($A5+1,R$1+1,4)))*('單次結果試算'!$B$1/100))</f>
        <v>178.0035714</v>
      </c>
      <c r="S5" s="18">
        <f t="array" ref="S5">if(countif(indirect(ADDRESS($A5+1,2,4,,"期望值")&amp;":"&amp;ADDRESS($A5+1,S$1+1,4)),"")&gt;0,"",product(indirect(ADDRESS($A5+1,2,4,,"期望值")&amp;":"&amp;ADDRESS($A5+1,S$1+1,4)))*('單次結果試算'!$B$1/100))</f>
        <v>356.0071429</v>
      </c>
      <c r="T5" s="18">
        <f t="array" ref="T5">if(countif(indirect(ADDRESS($A5+1,2,4,,"期望值")&amp;":"&amp;ADDRESS($A5+1,T$1+1,4)),"")&gt;0,"",product(indirect(ADDRESS($A5+1,2,4,,"期望值")&amp;":"&amp;ADDRESS($A5+1,T$1+1,4)))*('單次結果試算'!$B$1/100))</f>
        <v>830.6833333</v>
      </c>
      <c r="U5" s="18">
        <f t="array" ref="U5">if(countif(indirect(ADDRESS($A5+1,2,4,,"期望值")&amp;":"&amp;ADDRESS($A5+1,U$1+1,4)),"")&gt;0,"",product(indirect(ADDRESS($A5+1,2,4,,"期望值")&amp;":"&amp;ADDRESS($A5+1,U$1+1,4)))*('單次結果試算'!$B$1/100))</f>
        <v>2492.05</v>
      </c>
      <c r="V5" s="18">
        <f t="array" ref="V5">if(countif(indirect(ADDRESS($A5+1,2,4,,"期望值")&amp;":"&amp;ADDRESS($A5+1,V$1+1,4)),"")&gt;0,"",product(indirect(ADDRESS($A5+1,2,4,,"期望值")&amp;":"&amp;ADDRESS($A5+1,V$1+1,4)))*('單次結果試算'!$B$1/100))</f>
        <v>12460.25</v>
      </c>
      <c r="W5" s="18" t="str">
        <f t="array" ref="W5">if(countif(indirect(ADDRESS($A5+1,2,4,,"期望值")&amp;":"&amp;ADDRESS($A5+1,W$1+1,4)),"")&gt;0,"",product(indirect(ADDRESS($A5+1,2,4,,"期望值")&amp;":"&amp;ADDRESS($A5+1,W$1+1,4)))*('單次結果試算'!$B$1/100))</f>
        <v/>
      </c>
      <c r="X5" s="18" t="str">
        <f t="array" ref="X5">if(countif(indirect(ADDRESS($A5+1,2,4,,"期望值")&amp;":"&amp;ADDRESS($A5+1,X$1+1,4)),"")&gt;0,"",product(indirect(ADDRESS($A5+1,2,4,,"期望值")&amp;":"&amp;ADDRESS($A5+1,X$1+1,4)))*('單次結果試算'!$B$1/100))</f>
        <v/>
      </c>
      <c r="Y5" s="18" t="str">
        <f t="array" ref="Y5">if(countif(indirect(ADDRESS($A5+1,2,4,,"期望值")&amp;":"&amp;ADDRESS($A5+1,Y$1+1,4)),"")&gt;0,"",product(indirect(ADDRESS($A5+1,2,4,,"期望值")&amp;":"&amp;ADDRESS($A5+1,Y$1+1,4)))*('單次結果試算'!$B$1/100))</f>
        <v/>
      </c>
      <c r="Z5" s="15">
        <f t="shared" si="1"/>
        <v>12460.25</v>
      </c>
    </row>
    <row r="6" ht="15.75" customHeight="1">
      <c r="A6" s="2">
        <v>5.0</v>
      </c>
      <c r="B6" s="18">
        <f>'期望值'!B6*('單次結果試算'!$B$1/100)</f>
        <v>1.23125</v>
      </c>
      <c r="C6" s="18">
        <f t="array" ref="C6">if(countif(indirect(ADDRESS($A6+1,2,4,,"期望值")&amp;":"&amp;ADDRESS($A6+1,C$1+1,4)),"")&gt;0,"",product(indirect(ADDRESS($A6+1,2,4,,"期望值")&amp;":"&amp;ADDRESS($A6+1,C$1+1,4)))*('單次結果試算'!$B$1/100))</f>
        <v>1.555263158</v>
      </c>
      <c r="D6" s="18">
        <f t="array" ref="D6">if(countif(indirect(ADDRESS($A6+1,2,4,,"期望值")&amp;":"&amp;ADDRESS($A6+1,D$1+1,4)),"")&gt;0,"",product(indirect(ADDRESS($A6+1,2,4,,"期望值")&amp;":"&amp;ADDRESS($A6+1,D$1+1,4)))*('單次結果試算'!$B$1/100))</f>
        <v>1.987280702</v>
      </c>
      <c r="E6" s="18">
        <f t="array" ref="E6">if(countif(indirect(ADDRESS($A6+1,2,4,,"期望值")&amp;":"&amp;ADDRESS($A6+1,E$1+1,4)),"")&gt;0,"",product(indirect(ADDRESS($A6+1,2,4,,"期望值")&amp;":"&amp;ADDRESS($A6+1,E$1+1,4)))*('單次結果試算'!$B$1/100))</f>
        <v>2.571775026</v>
      </c>
      <c r="F6" s="18">
        <f t="array" ref="F6">if(countif(indirect(ADDRESS($A6+1,2,4,,"期望值")&amp;":"&amp;ADDRESS($A6+1,F$1+1,4)),"")&gt;0,"",product(indirect(ADDRESS($A6+1,2,4,,"期望值")&amp;":"&amp;ADDRESS($A6+1,F$1+1,4)))*('單次結果試算'!$B$1/100))</f>
        <v>3.375454721</v>
      </c>
      <c r="G6" s="18">
        <f t="array" ref="G6">if(countif(indirect(ADDRESS($A6+1,2,4,,"期望值")&amp;":"&amp;ADDRESS($A6+1,G$1+1,4)),"")&gt;0,"",product(indirect(ADDRESS($A6+1,2,4,,"期望值")&amp;":"&amp;ADDRESS($A6+1,G$1+1,4)))*('單次結果試算'!$B$1/100))</f>
        <v>4.500606295</v>
      </c>
      <c r="H6" s="18">
        <f t="array" ref="H6">if(countif(indirect(ADDRESS($A6+1,2,4,,"期望值")&amp;":"&amp;ADDRESS($A6+1,H$1+1,4)),"")&gt;0,"",product(indirect(ADDRESS($A6+1,2,4,,"期望值")&amp;":"&amp;ADDRESS($A6+1,H$1+1,4)))*('單次結果試算'!$B$1/100))</f>
        <v>6.107965686</v>
      </c>
      <c r="I6" s="18">
        <f t="array" ref="I6">if(countif(indirect(ADDRESS($A6+1,2,4,,"期望值")&amp;":"&amp;ADDRESS($A6+1,I$1+1,4)),"")&gt;0,"",product(indirect(ADDRESS($A6+1,2,4,,"期望值")&amp;":"&amp;ADDRESS($A6+1,I$1+1,4)))*('單次結果試算'!$B$1/100))</f>
        <v>8.457183258</v>
      </c>
      <c r="J6" s="18">
        <f t="array" ref="J6">if(countif(indirect(ADDRESS($A6+1,2,4,,"期望值")&amp;":"&amp;ADDRESS($A6+1,J$1+1,4)),"")&gt;0,"",product(indirect(ADDRESS($A6+1,2,4,,"期望值")&amp;":"&amp;ADDRESS($A6+1,J$1+1,4)))*('單次結果試算'!$B$1/100))</f>
        <v>11.98100962</v>
      </c>
      <c r="K6" s="18">
        <f t="array" ref="K6">if(countif(indirect(ADDRESS($A6+1,2,4,,"期望值")&amp;":"&amp;ADDRESS($A6+1,K$1+1,4)),"")&gt;0,"",product(indirect(ADDRESS($A6+1,2,4,,"期望值")&amp;":"&amp;ADDRESS($A6+1,K$1+1,4)))*('單次結果試算'!$B$1/100))</f>
        <v>17.42692308</v>
      </c>
      <c r="L6" s="18">
        <f t="array" ref="L6">if(countif(indirect(ADDRESS($A6+1,2,4,,"期望值")&amp;":"&amp;ADDRESS($A6+1,L$1+1,4)),"")&gt;0,"",product(indirect(ADDRESS($A6+1,2,4,,"期望值")&amp;":"&amp;ADDRESS($A6+1,L$1+1,4)))*('單次結果試算'!$B$1/100))</f>
        <v>26.14038462</v>
      </c>
      <c r="M6" s="18">
        <f t="array" ref="M6">if(countif(indirect(ADDRESS($A6+1,2,4,,"期望值")&amp;":"&amp;ADDRESS($A6+1,M$1+1,4)),"")&gt;0,"",product(indirect(ADDRESS($A6+1,2,4,,"期望值")&amp;":"&amp;ADDRESS($A6+1,M$1+1,4)))*('單次結果試算'!$B$1/100))</f>
        <v>40.66282051</v>
      </c>
      <c r="N6" s="18">
        <f t="array" ref="N6">if(countif(indirect(ADDRESS($A6+1,2,4,,"期望值")&amp;":"&amp;ADDRESS($A6+1,N$1+1,4)),"")&gt;0,"",product(indirect(ADDRESS($A6+1,2,4,,"期望值")&amp;":"&amp;ADDRESS($A6+1,N$1+1,4)))*('單次結果試算'!$B$1/100))</f>
        <v>66.07708333</v>
      </c>
      <c r="O6" s="18">
        <f t="array" ref="O6">if(countif(indirect(ADDRESS($A6+1,2,4,,"期望值")&amp;":"&amp;ADDRESS($A6+1,O$1+1,4)),"")&gt;0,"",product(indirect(ADDRESS($A6+1,2,4,,"期望值")&amp;":"&amp;ADDRESS($A6+1,O$1+1,4)))*('單次結果試算'!$B$1/100))</f>
        <v>113.275</v>
      </c>
      <c r="P6" s="18">
        <f t="array" ref="P6">if(countif(indirect(ADDRESS($A6+1,2,4,,"期望值")&amp;":"&amp;ADDRESS($A6+1,P$1+1,4)),"")&gt;0,"",product(indirect(ADDRESS($A6+1,2,4,,"期望值")&amp;":"&amp;ADDRESS($A6+1,P$1+1,4)))*('單次結果試算'!$B$1/100))</f>
        <v>207.6708333</v>
      </c>
      <c r="Q6" s="18">
        <f t="array" ref="Q6">if(countif(indirect(ADDRESS($A6+1,2,4,,"期望值")&amp;":"&amp;ADDRESS($A6+1,Q$1+1,4)),"")&gt;0,"",product(indirect(ADDRESS($A6+1,2,4,,"期望值")&amp;":"&amp;ADDRESS($A6+1,Q$1+1,4)))*('單次結果試算'!$B$1/100))</f>
        <v>415.3416667</v>
      </c>
      <c r="R6" s="18">
        <f t="array" ref="R6">if(countif(indirect(ADDRESS($A6+1,2,4,,"期望值")&amp;":"&amp;ADDRESS($A6+1,R$1+1,4)),"")&gt;0,"",product(indirect(ADDRESS($A6+1,2,4,,"期望值")&amp;":"&amp;ADDRESS($A6+1,R$1+1,4)))*('單次結果試算'!$B$1/100))</f>
        <v>934.51875</v>
      </c>
      <c r="S6" s="18">
        <f t="array" ref="S6">if(countif(indirect(ADDRESS($A6+1,2,4,,"期望值")&amp;":"&amp;ADDRESS($A6+1,S$1+1,4)),"")&gt;0,"",product(indirect(ADDRESS($A6+1,2,4,,"期望值")&amp;":"&amp;ADDRESS($A6+1,S$1+1,4)))*('單次結果試算'!$B$1/100))</f>
        <v>2492.05</v>
      </c>
      <c r="T6" s="18">
        <f t="array" ref="T6">if(countif(indirect(ADDRESS($A6+1,2,4,,"期望值")&amp;":"&amp;ADDRESS($A6+1,T$1+1,4)),"")&gt;0,"",product(indirect(ADDRESS($A6+1,2,4,,"期望值")&amp;":"&amp;ADDRESS($A6+1,T$1+1,4)))*('單次結果試算'!$B$1/100))</f>
        <v>8722.175</v>
      </c>
      <c r="U6" s="18">
        <f t="array" ref="U6">if(countif(indirect(ADDRESS($A6+1,2,4,,"期望值")&amp;":"&amp;ADDRESS($A6+1,U$1+1,4)),"")&gt;0,"",product(indirect(ADDRESS($A6+1,2,4,,"期望值")&amp;":"&amp;ADDRESS($A6+1,U$1+1,4)))*('單次結果試算'!$B$1/100))</f>
        <v>52333.05</v>
      </c>
      <c r="V6" s="18" t="str">
        <f t="array" ref="V6">if(countif(indirect(ADDRESS($A6+1,2,4,,"期望值")&amp;":"&amp;ADDRESS($A6+1,V$1+1,4)),"")&gt;0,"",product(indirect(ADDRESS($A6+1,2,4,,"期望值")&amp;":"&amp;ADDRESS($A6+1,V$1+1,4)))*('單次結果試算'!$B$1/100))</f>
        <v/>
      </c>
      <c r="W6" s="18" t="str">
        <f t="array" ref="W6">if(countif(indirect(ADDRESS($A6+1,2,4,,"期望值")&amp;":"&amp;ADDRESS($A6+1,W$1+1,4)),"")&gt;0,"",product(indirect(ADDRESS($A6+1,2,4,,"期望值")&amp;":"&amp;ADDRESS($A6+1,W$1+1,4)))*('單次結果試算'!$B$1/100))</f>
        <v/>
      </c>
      <c r="X6" s="18" t="str">
        <f t="array" ref="X6">if(countif(indirect(ADDRESS($A6+1,2,4,,"期望值")&amp;":"&amp;ADDRESS($A6+1,X$1+1,4)),"")&gt;0,"",product(indirect(ADDRESS($A6+1,2,4,,"期望值")&amp;":"&amp;ADDRESS($A6+1,X$1+1,4)))*('單次結果試算'!$B$1/100))</f>
        <v/>
      </c>
      <c r="Y6" s="18" t="str">
        <f t="array" ref="Y6">if(countif(indirect(ADDRESS($A6+1,2,4,,"期望值")&amp;":"&amp;ADDRESS($A6+1,Y$1+1,4)),"")&gt;0,"",product(indirect(ADDRESS($A6+1,2,4,,"期望值")&amp;":"&amp;ADDRESS($A6+1,Y$1+1,4)))*('單次結果試算'!$B$1/100))</f>
        <v/>
      </c>
      <c r="Z6" s="15">
        <f t="shared" si="1"/>
        <v>52333.05</v>
      </c>
    </row>
    <row r="7" ht="15.75" customHeight="1">
      <c r="A7" s="4">
        <v>6.0</v>
      </c>
      <c r="B7" s="18">
        <f>'期望值'!B7*('單次結果試算'!$B$1/100)</f>
        <v>1.296052632</v>
      </c>
      <c r="C7" s="18">
        <f t="array" ref="C7">if(countif(indirect(ADDRESS($A7+1,2,4,,"期望值")&amp;":"&amp;ADDRESS($A7+1,C$1+1,4)),"")&gt;0,"",product(indirect(ADDRESS($A7+1,2,4,,"期望值")&amp;":"&amp;ADDRESS($A7+1,C$1+1,4)))*('單次結果試算'!$B$1/100))</f>
        <v>1.728070175</v>
      </c>
      <c r="D7" s="18">
        <f t="array" ref="D7">if(countif(indirect(ADDRESS($A7+1,2,4,,"期望值")&amp;":"&amp;ADDRESS($A7+1,D$1+1,4)),"")&gt;0,"",product(indirect(ADDRESS($A7+1,2,4,,"期望值")&amp;":"&amp;ADDRESS($A7+1,D$1+1,4)))*('單次結果試算'!$B$1/100))</f>
        <v>2.337977296</v>
      </c>
      <c r="E7" s="18">
        <f t="array" ref="E7">if(countif(indirect(ADDRESS($A7+1,2,4,,"期望值")&amp;":"&amp;ADDRESS($A7+1,E$1+1,4)),"")&gt;0,"",product(indirect(ADDRESS($A7+1,2,4,,"期望值")&amp;":"&amp;ADDRESS($A7+1,E$1+1,4)))*('單次結果試算'!$B$1/100))</f>
        <v>3.214718782</v>
      </c>
      <c r="F7" s="18">
        <f t="array" ref="F7">if(countif(indirect(ADDRESS($A7+1,2,4,,"期望值")&amp;":"&amp;ADDRESS($A7+1,F$1+1,4)),"")&gt;0,"",product(indirect(ADDRESS($A7+1,2,4,,"期望值")&amp;":"&amp;ADDRESS($A7+1,F$1+1,4)))*('單次結果試算'!$B$1/100))</f>
        <v>4.500606295</v>
      </c>
      <c r="G7" s="18">
        <f t="array" ref="G7">if(countif(indirect(ADDRESS($A7+1,2,4,,"期望值")&amp;":"&amp;ADDRESS($A7+1,G$1+1,4)),"")&gt;0,"",product(indirect(ADDRESS($A7+1,2,4,,"期望值")&amp;":"&amp;ADDRESS($A7+1,G$1+1,4)))*('單次結果試算'!$B$1/100))</f>
        <v>6.429437564</v>
      </c>
      <c r="H7" s="18">
        <f t="array" ref="H7">if(countif(indirect(ADDRESS($A7+1,2,4,,"期望值")&amp;":"&amp;ADDRESS($A7+1,H$1+1,4)),"")&gt;0,"",product(indirect(ADDRESS($A7+1,2,4,,"期望值")&amp;":"&amp;ADDRESS($A7+1,H$1+1,4)))*('單次結果試算'!$B$1/100))</f>
        <v>9.396870287</v>
      </c>
      <c r="I7" s="18">
        <f t="array" ref="I7">if(countif(indirect(ADDRESS($A7+1,2,4,,"期望值")&amp;":"&amp;ADDRESS($A7+1,I$1+1,4)),"")&gt;0,"",product(indirect(ADDRESS($A7+1,2,4,,"期望值")&amp;":"&amp;ADDRESS($A7+1,I$1+1,4)))*('單次結果試算'!$B$1/100))</f>
        <v>14.09530543</v>
      </c>
      <c r="J7" s="18">
        <f t="array" ref="J7">if(countif(indirect(ADDRESS($A7+1,2,4,,"期望值")&amp;":"&amp;ADDRESS($A7+1,J$1+1,4)),"")&gt;0,"",product(indirect(ADDRESS($A7+1,2,4,,"期望值")&amp;":"&amp;ADDRESS($A7+1,J$1+1,4)))*('單次結果試算'!$B$1/100))</f>
        <v>21.78365385</v>
      </c>
      <c r="K7" s="18">
        <f t="array" ref="K7">if(countif(indirect(ADDRESS($A7+1,2,4,,"期望值")&amp;":"&amp;ADDRESS($A7+1,K$1+1,4)),"")&gt;0,"",product(indirect(ADDRESS($A7+1,2,4,,"期望值")&amp;":"&amp;ADDRESS($A7+1,K$1+1,4)))*('單次結果試算'!$B$1/100))</f>
        <v>34.85384615</v>
      </c>
      <c r="L7" s="18">
        <f t="array" ref="L7">if(countif(indirect(ADDRESS($A7+1,2,4,,"期望值")&amp;":"&amp;ADDRESS($A7+1,L$1+1,4)),"")&gt;0,"",product(indirect(ADDRESS($A7+1,2,4,,"期望值")&amp;":"&amp;ADDRESS($A7+1,L$1+1,4)))*('單次結果試算'!$B$1/100))</f>
        <v>58.08974359</v>
      </c>
      <c r="M7" s="18">
        <f t="array" ref="M7">if(countif(indirect(ADDRESS($A7+1,2,4,,"期望值")&amp;":"&amp;ADDRESS($A7+1,M$1+1,4)),"")&gt;0,"",product(indirect(ADDRESS($A7+1,2,4,,"期望值")&amp;":"&amp;ADDRESS($A7+1,M$1+1,4)))*('單次結果試算'!$B$1/100))</f>
        <v>101.6570513</v>
      </c>
      <c r="N7" s="18">
        <f t="array" ref="N7">if(countif(indirect(ADDRESS($A7+1,2,4,,"期望值")&amp;":"&amp;ADDRESS($A7+1,N$1+1,4)),"")&gt;0,"",product(indirect(ADDRESS($A7+1,2,4,,"期望值")&amp;":"&amp;ADDRESS($A7+1,N$1+1,4)))*('單次結果試算'!$B$1/100))</f>
        <v>188.7916667</v>
      </c>
      <c r="O7" s="18">
        <f t="array" ref="O7">if(countif(indirect(ADDRESS($A7+1,2,4,,"期望值")&amp;":"&amp;ADDRESS($A7+1,O$1+1,4)),"")&gt;0,"",product(indirect(ADDRESS($A7+1,2,4,,"期望值")&amp;":"&amp;ADDRESS($A7+1,O$1+1,4)))*('單次結果試算'!$B$1/100))</f>
        <v>377.5833333</v>
      </c>
      <c r="P7" s="18">
        <f t="array" ref="P7">if(countif(indirect(ADDRESS($A7+1,2,4,,"期望值")&amp;":"&amp;ADDRESS($A7+1,P$1+1,4)),"")&gt;0,"",product(indirect(ADDRESS($A7+1,2,4,,"期望值")&amp;":"&amp;ADDRESS($A7+1,P$1+1,4)))*('單次結果試算'!$B$1/100))</f>
        <v>830.6833333</v>
      </c>
      <c r="Q7" s="18">
        <f t="array" ref="Q7">if(countif(indirect(ADDRESS($A7+1,2,4,,"期望值")&amp;":"&amp;ADDRESS($A7+1,Q$1+1,4)),"")&gt;0,"",product(indirect(ADDRESS($A7+1,2,4,,"期望值")&amp;":"&amp;ADDRESS($A7+1,Q$1+1,4)))*('單次結果試算'!$B$1/100))</f>
        <v>2076.708333</v>
      </c>
      <c r="R7" s="18">
        <f t="array" ref="R7">if(countif(indirect(ADDRESS($A7+1,2,4,,"期望值")&amp;":"&amp;ADDRESS($A7+1,R$1+1,4)),"")&gt;0,"",product(indirect(ADDRESS($A7+1,2,4,,"期望值")&amp;":"&amp;ADDRESS($A7+1,R$1+1,4)))*('單次結果試算'!$B$1/100))</f>
        <v>6230.125</v>
      </c>
      <c r="S7" s="18">
        <f t="array" ref="S7">if(countif(indirect(ADDRESS($A7+1,2,4,,"期望值")&amp;":"&amp;ADDRESS($A7+1,S$1+1,4)),"")&gt;0,"",product(indirect(ADDRESS($A7+1,2,4,,"期望值")&amp;":"&amp;ADDRESS($A7+1,S$1+1,4)))*('單次結果試算'!$B$1/100))</f>
        <v>24920.5</v>
      </c>
      <c r="T7" s="18">
        <f t="array" ref="T7">if(countif(indirect(ADDRESS($A7+1,2,4,,"期望值")&amp;":"&amp;ADDRESS($A7+1,T$1+1,4)),"")&gt;0,"",product(indirect(ADDRESS($A7+1,2,4,,"期望值")&amp;":"&amp;ADDRESS($A7+1,T$1+1,4)))*('單次結果試算'!$B$1/100))</f>
        <v>174443.5</v>
      </c>
      <c r="U7" s="18" t="str">
        <f t="array" ref="U7">if(countif(indirect(ADDRESS($A7+1,2,4,,"期望值")&amp;":"&amp;ADDRESS($A7+1,U$1+1,4)),"")&gt;0,"",product(indirect(ADDRESS($A7+1,2,4,,"期望值")&amp;":"&amp;ADDRESS($A7+1,U$1+1,4)))*('單次結果試算'!$B$1/100))</f>
        <v/>
      </c>
      <c r="V7" s="18" t="str">
        <f t="array" ref="V7">if(countif(indirect(ADDRESS($A7+1,2,4,,"期望值")&amp;":"&amp;ADDRESS($A7+1,V$1+1,4)),"")&gt;0,"",product(indirect(ADDRESS($A7+1,2,4,,"期望值")&amp;":"&amp;ADDRESS($A7+1,V$1+1,4)))*('單次結果試算'!$B$1/100))</f>
        <v/>
      </c>
      <c r="W7" s="18" t="str">
        <f t="array" ref="W7">if(countif(indirect(ADDRESS($A7+1,2,4,,"期望值")&amp;":"&amp;ADDRESS($A7+1,W$1+1,4)),"")&gt;0,"",product(indirect(ADDRESS($A7+1,2,4,,"期望值")&amp;":"&amp;ADDRESS($A7+1,W$1+1,4)))*('單次結果試算'!$B$1/100))</f>
        <v/>
      </c>
      <c r="X7" s="18" t="str">
        <f t="array" ref="X7">if(countif(indirect(ADDRESS($A7+1,2,4,,"期望值")&amp;":"&amp;ADDRESS($A7+1,X$1+1,4)),"")&gt;0,"",product(indirect(ADDRESS($A7+1,2,4,,"期望值")&amp;":"&amp;ADDRESS($A7+1,X$1+1,4)))*('單次結果試算'!$B$1/100))</f>
        <v/>
      </c>
      <c r="Y7" s="18" t="str">
        <f t="array" ref="Y7">if(countif(indirect(ADDRESS($A7+1,2,4,,"期望值")&amp;":"&amp;ADDRESS($A7+1,Y$1+1,4)),"")&gt;0,"",product(indirect(ADDRESS($A7+1,2,4,,"期望值")&amp;":"&amp;ADDRESS($A7+1,Y$1+1,4)))*('單次結果試算'!$B$1/100))</f>
        <v/>
      </c>
      <c r="Z7" s="15">
        <f t="shared" si="1"/>
        <v>174443.5</v>
      </c>
    </row>
    <row r="8" ht="15.75" customHeight="1">
      <c r="A8" s="2">
        <v>7.0</v>
      </c>
      <c r="B8" s="18">
        <f>'期望值'!B8*('單次結果試算'!$B$1/100)</f>
        <v>1.368055556</v>
      </c>
      <c r="C8" s="18">
        <f t="array" ref="C8">if(countif(indirect(ADDRESS($A8+1,2,4,,"期望值")&amp;":"&amp;ADDRESS($A8+1,C$1+1,4)),"")&gt;0,"",product(indirect(ADDRESS($A8+1,2,4,,"期望值")&amp;":"&amp;ADDRESS($A8+1,C$1+1,4)))*('單次結果試算'!$B$1/100))</f>
        <v>1.931372549</v>
      </c>
      <c r="D8" s="18">
        <f t="array" ref="D8">if(countif(indirect(ADDRESS($A8+1,2,4,,"期望值")&amp;":"&amp;ADDRESS($A8+1,D$1+1,4)),"")&gt;0,"",product(indirect(ADDRESS($A8+1,2,4,,"期望值")&amp;":"&amp;ADDRESS($A8+1,D$1+1,4)))*('單次結果試算'!$B$1/100))</f>
        <v>2.776348039</v>
      </c>
      <c r="E8" s="18">
        <f t="array" ref="E8">if(countif(indirect(ADDRESS($A8+1,2,4,,"期望值")&amp;":"&amp;ADDRESS($A8+1,E$1+1,4)),"")&gt;0,"",product(indirect(ADDRESS($A8+1,2,4,,"期望值")&amp;":"&amp;ADDRESS($A8+1,E$1+1,4)))*('單次結果試算'!$B$1/100))</f>
        <v>4.071977124</v>
      </c>
      <c r="F8" s="18">
        <f t="array" ref="F8">if(countif(indirect(ADDRESS($A8+1,2,4,,"期望值")&amp;":"&amp;ADDRESS($A8+1,F$1+1,4)),"")&gt;0,"",product(indirect(ADDRESS($A8+1,2,4,,"期望值")&amp;":"&amp;ADDRESS($A8+1,F$1+1,4)))*('單次結果試算'!$B$1/100))</f>
        <v>6.107965686</v>
      </c>
      <c r="G8" s="18">
        <f t="array" ref="G8">if(countif(indirect(ADDRESS($A8+1,2,4,,"期望值")&amp;":"&amp;ADDRESS($A8+1,G$1+1,4)),"")&gt;0,"",product(indirect(ADDRESS($A8+1,2,4,,"期望值")&amp;":"&amp;ADDRESS($A8+1,G$1+1,4)))*('單次結果試算'!$B$1/100))</f>
        <v>9.396870287</v>
      </c>
      <c r="H8" s="18">
        <f t="array" ref="H8">if(countif(indirect(ADDRESS($A8+1,2,4,,"期望值")&amp;":"&amp;ADDRESS($A8+1,H$1+1,4)),"")&gt;0,"",product(indirect(ADDRESS($A8+1,2,4,,"期望值")&amp;":"&amp;ADDRESS($A8+1,H$1+1,4)))*('單次結果試算'!$B$1/100))</f>
        <v>14.87837795</v>
      </c>
      <c r="I8" s="18">
        <f t="array" ref="I8">if(countif(indirect(ADDRESS($A8+1,2,4,,"期望值")&amp;":"&amp;ADDRESS($A8+1,I$1+1,4)),"")&gt;0,"",product(indirect(ADDRESS($A8+1,2,4,,"期望值")&amp;":"&amp;ADDRESS($A8+1,I$1+1,4)))*('單次結果試算'!$B$1/100))</f>
        <v>24.34643665</v>
      </c>
      <c r="J8" s="18">
        <f t="array" ref="J8">if(countif(indirect(ADDRESS($A8+1,2,4,,"期望值")&amp;":"&amp;ADDRESS($A8+1,J$1+1,4)),"")&gt;0,"",product(indirect(ADDRESS($A8+1,2,4,,"期望值")&amp;":"&amp;ADDRESS($A8+1,J$1+1,4)))*('單次結果試算'!$B$1/100))</f>
        <v>41.38894231</v>
      </c>
      <c r="K8" s="18">
        <f t="array" ref="K8">if(countif(indirect(ADDRESS($A8+1,2,4,,"期望值")&amp;":"&amp;ADDRESS($A8+1,K$1+1,4)),"")&gt;0,"",product(indirect(ADDRESS($A8+1,2,4,,"期望值")&amp;":"&amp;ADDRESS($A8+1,K$1+1,4)))*('單次結果試算'!$B$1/100))</f>
        <v>73.58034188</v>
      </c>
      <c r="L8" s="18">
        <f t="array" ref="L8">if(countif(indirect(ADDRESS($A8+1,2,4,,"期望值")&amp;":"&amp;ADDRESS($A8+1,L$1+1,4)),"")&gt;0,"",product(indirect(ADDRESS($A8+1,2,4,,"期望值")&amp;":"&amp;ADDRESS($A8+1,L$1+1,4)))*('單次結果試算'!$B$1/100))</f>
        <v>137.963141</v>
      </c>
      <c r="M8" s="18">
        <f t="array" ref="M8">if(countif(indirect(ADDRESS($A8+1,2,4,,"期望值")&amp;":"&amp;ADDRESS($A8+1,M$1+1,4)),"")&gt;0,"",product(indirect(ADDRESS($A8+1,2,4,,"期望值")&amp;":"&amp;ADDRESS($A8+1,M$1+1,4)))*('單次結果試算'!$B$1/100))</f>
        <v>275.9262821</v>
      </c>
      <c r="N8" s="18">
        <f t="array" ref="N8">if(countif(indirect(ADDRESS($A8+1,2,4,,"期望值")&amp;":"&amp;ADDRESS($A8+1,N$1+1,4)),"")&gt;0,"",product(indirect(ADDRESS($A8+1,2,4,,"期望值")&amp;":"&amp;ADDRESS($A8+1,N$1+1,4)))*('單次結果試算'!$B$1/100))</f>
        <v>597.8402778</v>
      </c>
      <c r="O8" s="18">
        <f t="array" ref="O8">if(countif(indirect(ADDRESS($A8+1,2,4,,"期望值")&amp;":"&amp;ADDRESS($A8+1,O$1+1,4)),"")&gt;0,"",product(indirect(ADDRESS($A8+1,2,4,,"期望值")&amp;":"&amp;ADDRESS($A8+1,O$1+1,4)))*('單次結果試算'!$B$1/100))</f>
        <v>1434.816667</v>
      </c>
      <c r="P8" s="18">
        <f t="array" ref="P8">if(countif(indirect(ADDRESS($A8+1,2,4,,"期望值")&amp;":"&amp;ADDRESS($A8+1,P$1+1,4)),"")&gt;0,"",product(indirect(ADDRESS($A8+1,2,4,,"期望值")&amp;":"&amp;ADDRESS($A8+1,P$1+1,4)))*('單次結果試算'!$B$1/100))</f>
        <v>3945.745833</v>
      </c>
      <c r="Q8" s="18">
        <f t="array" ref="Q8">if(countif(indirect(ADDRESS($A8+1,2,4,,"期望值")&amp;":"&amp;ADDRESS($A8+1,Q$1+1,4)),"")&gt;0,"",product(indirect(ADDRESS($A8+1,2,4,,"期望值")&amp;":"&amp;ADDRESS($A8+1,Q$1+1,4)))*('單次結果試算'!$B$1/100))</f>
        <v>13152.48611</v>
      </c>
      <c r="R8" s="18">
        <f t="array" ref="R8">if(countif(indirect(ADDRESS($A8+1,2,4,,"期望值")&amp;":"&amp;ADDRESS($A8+1,R$1+1,4)),"")&gt;0,"",product(indirect(ADDRESS($A8+1,2,4,,"期望值")&amp;":"&amp;ADDRESS($A8+1,R$1+1,4)))*('單次結果試算'!$B$1/100))</f>
        <v>59186.1875</v>
      </c>
      <c r="S8" s="18">
        <f t="array" ref="S8">if(countif(indirect(ADDRESS($A8+1,2,4,,"期望值")&amp;":"&amp;ADDRESS($A8+1,S$1+1,4)),"")&gt;0,"",product(indirect(ADDRESS($A8+1,2,4,,"期望值")&amp;":"&amp;ADDRESS($A8+1,S$1+1,4)))*('單次結果試算'!$B$1/100))</f>
        <v>473489.5</v>
      </c>
      <c r="T8" s="18" t="str">
        <f t="array" ref="T8">if(countif(indirect(ADDRESS($A8+1,2,4,,"期望值")&amp;":"&amp;ADDRESS($A8+1,T$1+1,4)),"")&gt;0,"",product(indirect(ADDRESS($A8+1,2,4,,"期望值")&amp;":"&amp;ADDRESS($A8+1,T$1+1,4)))*('單次結果試算'!$B$1/100))</f>
        <v/>
      </c>
      <c r="U8" s="18" t="str">
        <f t="array" ref="U8">if(countif(indirect(ADDRESS($A8+1,2,4,,"期望值")&amp;":"&amp;ADDRESS($A8+1,U$1+1,4)),"")&gt;0,"",product(indirect(ADDRESS($A8+1,2,4,,"期望值")&amp;":"&amp;ADDRESS($A8+1,U$1+1,4)))*('單次結果試算'!$B$1/100))</f>
        <v/>
      </c>
      <c r="V8" s="18" t="str">
        <f t="array" ref="V8">if(countif(indirect(ADDRESS($A8+1,2,4,,"期望值")&amp;":"&amp;ADDRESS($A8+1,V$1+1,4)),"")&gt;0,"",product(indirect(ADDRESS($A8+1,2,4,,"期望值")&amp;":"&amp;ADDRESS($A8+1,V$1+1,4)))*('單次結果試算'!$B$1/100))</f>
        <v/>
      </c>
      <c r="W8" s="18" t="str">
        <f t="array" ref="W8">if(countif(indirect(ADDRESS($A8+1,2,4,,"期望值")&amp;":"&amp;ADDRESS($A8+1,W$1+1,4)),"")&gt;0,"",product(indirect(ADDRESS($A8+1,2,4,,"期望值")&amp;":"&amp;ADDRESS($A8+1,W$1+1,4)))*('單次結果試算'!$B$1/100))</f>
        <v/>
      </c>
      <c r="X8" s="18" t="str">
        <f t="array" ref="X8">if(countif(indirect(ADDRESS($A8+1,2,4,,"期望值")&amp;":"&amp;ADDRESS($A8+1,X$1+1,4)),"")&gt;0,"",product(indirect(ADDRESS($A8+1,2,4,,"期望值")&amp;":"&amp;ADDRESS($A8+1,X$1+1,4)))*('單次結果試算'!$B$1/100))</f>
        <v/>
      </c>
      <c r="Y8" s="18" t="str">
        <f t="array" ref="Y8">if(countif(indirect(ADDRESS($A8+1,2,4,,"期望值")&amp;":"&amp;ADDRESS($A8+1,Y$1+1,4)),"")&gt;0,"",product(indirect(ADDRESS($A8+1,2,4,,"期望值")&amp;":"&amp;ADDRESS($A8+1,Y$1+1,4)))*('單次結果試算'!$B$1/100))</f>
        <v/>
      </c>
      <c r="Z8" s="15">
        <f t="shared" si="1"/>
        <v>473489.5</v>
      </c>
    </row>
    <row r="9" ht="15.75" customHeight="1">
      <c r="A9" s="4">
        <v>8.0</v>
      </c>
      <c r="B9" s="18">
        <f>'期望值'!B9*('單次結果試算'!$B$1/100)</f>
        <v>1.448529412</v>
      </c>
      <c r="C9" s="18">
        <f t="array" ref="C9">if(countif(indirect(ADDRESS($A9+1,2,4,,"期望值")&amp;":"&amp;ADDRESS($A9+1,C$1+1,4)),"")&gt;0,"",product(indirect(ADDRESS($A9+1,2,4,,"期望值")&amp;":"&amp;ADDRESS($A9+1,C$1+1,4)))*('單次結果試算'!$B$1/100))</f>
        <v>2.172794118</v>
      </c>
      <c r="D9" s="18">
        <f t="array" ref="D9">if(countif(indirect(ADDRESS($A9+1,2,4,,"期望值")&amp;":"&amp;ADDRESS($A9+1,D$1+1,4)),"")&gt;0,"",product(indirect(ADDRESS($A9+1,2,4,,"期望值")&amp;":"&amp;ADDRESS($A9+1,D$1+1,4)))*('單次結果試算'!$B$1/100))</f>
        <v>3.331617647</v>
      </c>
      <c r="E9" s="18">
        <f t="array" ref="E9">if(countif(indirect(ADDRESS($A9+1,2,4,,"期望值")&amp;":"&amp;ADDRESS($A9+1,E$1+1,4)),"")&gt;0,"",product(indirect(ADDRESS($A9+1,2,4,,"期望值")&amp;":"&amp;ADDRESS($A9+1,E$1+1,4)))*('單次結果試算'!$B$1/100))</f>
        <v>5.23539916</v>
      </c>
      <c r="F9" s="18">
        <f t="array" ref="F9">if(countif(indirect(ADDRESS($A9+1,2,4,,"期望值")&amp;":"&amp;ADDRESS($A9+1,F$1+1,4)),"")&gt;0,"",product(indirect(ADDRESS($A9+1,2,4,,"期望值")&amp;":"&amp;ADDRESS($A9+1,F$1+1,4)))*('單次結果試算'!$B$1/100))</f>
        <v>8.457183258</v>
      </c>
      <c r="G9" s="18">
        <f t="array" ref="G9">if(countif(indirect(ADDRESS($A9+1,2,4,,"期望值")&amp;":"&amp;ADDRESS($A9+1,G$1+1,4)),"")&gt;0,"",product(indirect(ADDRESS($A9+1,2,4,,"期望值")&amp;":"&amp;ADDRESS($A9+1,G$1+1,4)))*('單次結果試算'!$B$1/100))</f>
        <v>14.09530543</v>
      </c>
      <c r="H9" s="18">
        <f t="array" ref="H9">if(countif(indirect(ADDRESS($A9+1,2,4,,"期望值")&amp;":"&amp;ADDRESS($A9+1,H$1+1,4)),"")&gt;0,"",product(indirect(ADDRESS($A9+1,2,4,,"期望值")&amp;":"&amp;ADDRESS($A9+1,H$1+1,4)))*('單次結果試算'!$B$1/100))</f>
        <v>24.34643665</v>
      </c>
      <c r="I9" s="18">
        <f t="array" ref="I9">if(countif(indirect(ADDRESS($A9+1,2,4,,"期望值")&amp;":"&amp;ADDRESS($A9+1,I$1+1,4)),"")&gt;0,"",product(indirect(ADDRESS($A9+1,2,4,,"期望值")&amp;":"&amp;ADDRESS($A9+1,I$1+1,4)))*('單次結果試算'!$B$1/100))</f>
        <v>43.82358597</v>
      </c>
      <c r="J9" s="18">
        <f t="array" ref="J9">if(countif(indirect(ADDRESS($A9+1,2,4,,"期望值")&amp;":"&amp;ADDRESS($A9+1,J$1+1,4)),"")&gt;0,"",product(indirect(ADDRESS($A9+1,2,4,,"期望值")&amp;":"&amp;ADDRESS($A9+1,J$1+1,4)))*('單次結果試算'!$B$1/100))</f>
        <v>82.77788462</v>
      </c>
      <c r="K9" s="18">
        <f t="array" ref="K9">if(countif(indirect(ADDRESS($A9+1,2,4,,"期望值")&amp;":"&amp;ADDRESS($A9+1,K$1+1,4)),"")&gt;0,"",product(indirect(ADDRESS($A9+1,2,4,,"期望值")&amp;":"&amp;ADDRESS($A9+1,K$1+1,4)))*('單次結果試算'!$B$1/100))</f>
        <v>165.5557692</v>
      </c>
      <c r="L9" s="18">
        <f t="array" ref="L9">if(countif(indirect(ADDRESS($A9+1,2,4,,"期望值")&amp;":"&amp;ADDRESS($A9+1,L$1+1,4)),"")&gt;0,"",product(indirect(ADDRESS($A9+1,2,4,,"期望值")&amp;":"&amp;ADDRESS($A9+1,L$1+1,4)))*('單次結果試算'!$B$1/100))</f>
        <v>354.7623626</v>
      </c>
      <c r="M9" s="18">
        <f t="array" ref="M9">if(countif(indirect(ADDRESS($A9+1,2,4,,"期望值")&amp;":"&amp;ADDRESS($A9+1,M$1+1,4)),"")&gt;0,"",product(indirect(ADDRESS($A9+1,2,4,,"期望值")&amp;":"&amp;ADDRESS($A9+1,M$1+1,4)))*('單次結果試算'!$B$1/100))</f>
        <v>827.7788462</v>
      </c>
      <c r="N9" s="18">
        <f t="array" ref="N9">if(countif(indirect(ADDRESS($A9+1,2,4,,"期望值")&amp;":"&amp;ADDRESS($A9+1,N$1+1,4)),"")&gt;0,"",product(indirect(ADDRESS($A9+1,2,4,,"期望值")&amp;":"&amp;ADDRESS($A9+1,N$1+1,4)))*('單次結果試算'!$B$1/100))</f>
        <v>2152.225</v>
      </c>
      <c r="O9" s="18">
        <f t="array" ref="O9">if(countif(indirect(ADDRESS($A9+1,2,4,,"期望值")&amp;":"&amp;ADDRESS($A9+1,O$1+1,4)),"")&gt;0,"",product(indirect(ADDRESS($A9+1,2,4,,"期望值")&amp;":"&amp;ADDRESS($A9+1,O$1+1,4)))*('單次結果試算'!$B$1/100))</f>
        <v>6456.675</v>
      </c>
      <c r="P9" s="18">
        <f t="array" ref="P9">if(countif(indirect(ADDRESS($A9+1,2,4,,"期望值")&amp;":"&amp;ADDRESS($A9+1,P$1+1,4)),"")&gt;0,"",product(indirect(ADDRESS($A9+1,2,4,,"期望值")&amp;":"&amp;ADDRESS($A9+1,P$1+1,4)))*('單次結果試算'!$B$1/100))</f>
        <v>23674.475</v>
      </c>
      <c r="Q9" s="18">
        <f t="array" ref="Q9">if(countif(indirect(ADDRESS($A9+1,2,4,,"期望值")&amp;":"&amp;ADDRESS($A9+1,Q$1+1,4)),"")&gt;0,"",product(indirect(ADDRESS($A9+1,2,4,,"期望值")&amp;":"&amp;ADDRESS($A9+1,Q$1+1,4)))*('單次結果試算'!$B$1/100))</f>
        <v>118372.375</v>
      </c>
      <c r="R9" s="18">
        <f t="array" ref="R9">if(countif(indirect(ADDRESS($A9+1,2,4,,"期望值")&amp;":"&amp;ADDRESS($A9+1,R$1+1,4)),"")&gt;0,"",product(indirect(ADDRESS($A9+1,2,4,,"期望值")&amp;":"&amp;ADDRESS($A9+1,R$1+1,4)))*('單次結果試算'!$B$1/100))</f>
        <v>1065351.375</v>
      </c>
      <c r="S9" s="18" t="str">
        <f t="array" ref="S9">if(countif(indirect(ADDRESS($A9+1,2,4,,"期望值")&amp;":"&amp;ADDRESS($A9+1,S$1+1,4)),"")&gt;0,"",product(indirect(ADDRESS($A9+1,2,4,,"期望值")&amp;":"&amp;ADDRESS($A9+1,S$1+1,4)))*('單次結果試算'!$B$1/100))</f>
        <v/>
      </c>
      <c r="T9" s="18" t="str">
        <f t="array" ref="T9">if(countif(indirect(ADDRESS($A9+1,2,4,,"期望值")&amp;":"&amp;ADDRESS($A9+1,T$1+1,4)),"")&gt;0,"",product(indirect(ADDRESS($A9+1,2,4,,"期望值")&amp;":"&amp;ADDRESS($A9+1,T$1+1,4)))*('單次結果試算'!$B$1/100))</f>
        <v/>
      </c>
      <c r="U9" s="18" t="str">
        <f t="array" ref="U9">if(countif(indirect(ADDRESS($A9+1,2,4,,"期望值")&amp;":"&amp;ADDRESS($A9+1,U$1+1,4)),"")&gt;0,"",product(indirect(ADDRESS($A9+1,2,4,,"期望值")&amp;":"&amp;ADDRESS($A9+1,U$1+1,4)))*('單次結果試算'!$B$1/100))</f>
        <v/>
      </c>
      <c r="V9" s="18" t="str">
        <f t="array" ref="V9">if(countif(indirect(ADDRESS($A9+1,2,4,,"期望值")&amp;":"&amp;ADDRESS($A9+1,V$1+1,4)),"")&gt;0,"",product(indirect(ADDRESS($A9+1,2,4,,"期望值")&amp;":"&amp;ADDRESS($A9+1,V$1+1,4)))*('單次結果試算'!$B$1/100))</f>
        <v/>
      </c>
      <c r="W9" s="18" t="str">
        <f t="array" ref="W9">if(countif(indirect(ADDRESS($A9+1,2,4,,"期望值")&amp;":"&amp;ADDRESS($A9+1,W$1+1,4)),"")&gt;0,"",product(indirect(ADDRESS($A9+1,2,4,,"期望值")&amp;":"&amp;ADDRESS($A9+1,W$1+1,4)))*('單次結果試算'!$B$1/100))</f>
        <v/>
      </c>
      <c r="X9" s="18" t="str">
        <f t="array" ref="X9">if(countif(indirect(ADDRESS($A9+1,2,4,,"期望值")&amp;":"&amp;ADDRESS($A9+1,X$1+1,4)),"")&gt;0,"",product(indirect(ADDRESS($A9+1,2,4,,"期望值")&amp;":"&amp;ADDRESS($A9+1,X$1+1,4)))*('單次結果試算'!$B$1/100))</f>
        <v/>
      </c>
      <c r="Y9" s="18" t="str">
        <f t="array" ref="Y9">if(countif(indirect(ADDRESS($A9+1,2,4,,"期望值")&amp;":"&amp;ADDRESS($A9+1,Y$1+1,4)),"")&gt;0,"",product(indirect(ADDRESS($A9+1,2,4,,"期望值")&amp;":"&amp;ADDRESS($A9+1,Y$1+1,4)))*('單次結果試算'!$B$1/100))</f>
        <v/>
      </c>
      <c r="Z9" s="15">
        <f t="shared" si="1"/>
        <v>1065351.375</v>
      </c>
    </row>
    <row r="10" ht="15.75" customHeight="1">
      <c r="A10" s="2">
        <v>9.0</v>
      </c>
      <c r="B10" s="18">
        <f>'期望值'!B10*('單次結果試算'!$B$1/100)</f>
        <v>1.5390625</v>
      </c>
      <c r="C10" s="18">
        <f t="array" ref="C10">if(countif(indirect(ADDRESS($A10+1,2,4,,"期望值")&amp;":"&amp;ADDRESS($A10+1,C$1+1,4)),"")&gt;0,"",product(indirect(ADDRESS($A10+1,2,4,,"期望值")&amp;":"&amp;ADDRESS($A10+1,C$1+1,4)))*('單次結果試算'!$B$1/100))</f>
        <v>2.4625</v>
      </c>
      <c r="D10" s="18">
        <f t="array" ref="D10">if(countif(indirect(ADDRESS($A10+1,2,4,,"期望值")&amp;":"&amp;ADDRESS($A10+1,D$1+1,4)),"")&gt;0,"",product(indirect(ADDRESS($A10+1,2,4,,"期望值")&amp;":"&amp;ADDRESS($A10+1,D$1+1,4)))*('單次結果試算'!$B$1/100))</f>
        <v>4.045535714</v>
      </c>
      <c r="E10" s="18">
        <f t="array" ref="E10">if(countif(indirect(ADDRESS($A10+1,2,4,,"期望值")&amp;":"&amp;ADDRESS($A10+1,E$1+1,4)),"")&gt;0,"",product(indirect(ADDRESS($A10+1,2,4,,"期望值")&amp;":"&amp;ADDRESS($A10+1,E$1+1,4)))*('單次結果試算'!$B$1/100))</f>
        <v>6.846291209</v>
      </c>
      <c r="F10" s="18">
        <f t="array" ref="F10">if(countif(indirect(ADDRESS($A10+1,2,4,,"期望值")&amp;":"&amp;ADDRESS($A10+1,F$1+1,4)),"")&gt;0,"",product(indirect(ADDRESS($A10+1,2,4,,"期望值")&amp;":"&amp;ADDRESS($A10+1,F$1+1,4)))*('單次結果試算'!$B$1/100))</f>
        <v>11.98100962</v>
      </c>
      <c r="G10" s="18">
        <f t="array" ref="G10">if(countif(indirect(ADDRESS($A10+1,2,4,,"期望值")&amp;":"&amp;ADDRESS($A10+1,G$1+1,4)),"")&gt;0,"",product(indirect(ADDRESS($A10+1,2,4,,"期望值")&amp;":"&amp;ADDRESS($A10+1,G$1+1,4)))*('單次結果試算'!$B$1/100))</f>
        <v>21.78365385</v>
      </c>
      <c r="H10" s="18">
        <f t="array" ref="H10">if(countif(indirect(ADDRESS($A10+1,2,4,,"期望值")&amp;":"&amp;ADDRESS($A10+1,H$1+1,4)),"")&gt;0,"",product(indirect(ADDRESS($A10+1,2,4,,"期望值")&amp;":"&amp;ADDRESS($A10+1,H$1+1,4)))*('單次結果試算'!$B$1/100))</f>
        <v>41.38894231</v>
      </c>
      <c r="I10" s="18">
        <f t="array" ref="I10">if(countif(indirect(ADDRESS($A10+1,2,4,,"期望值")&amp;":"&amp;ADDRESS($A10+1,I$1+1,4)),"")&gt;0,"",product(indirect(ADDRESS($A10+1,2,4,,"期望值")&amp;":"&amp;ADDRESS($A10+1,I$1+1,4)))*('單次結果試算'!$B$1/100))</f>
        <v>82.77788462</v>
      </c>
      <c r="J10" s="18">
        <f t="array" ref="J10">if(countif(indirect(ADDRESS($A10+1,2,4,,"期望值")&amp;":"&amp;ADDRESS($A10+1,J$1+1,4)),"")&gt;0,"",product(indirect(ADDRESS($A10+1,2,4,,"期望值")&amp;":"&amp;ADDRESS($A10+1,J$1+1,4)))*('單次結果試算'!$B$1/100))</f>
        <v>175.9030048</v>
      </c>
      <c r="K10" s="18">
        <f t="array" ref="K10">if(countif(indirect(ADDRESS($A10+1,2,4,,"期望值")&amp;":"&amp;ADDRESS($A10+1,K$1+1,4)),"")&gt;0,"",product(indirect(ADDRESS($A10+1,2,4,,"期望值")&amp;":"&amp;ADDRESS($A10+1,K$1+1,4)))*('單次結果試算'!$B$1/100))</f>
        <v>402.064011</v>
      </c>
      <c r="L10" s="18">
        <f t="array" ref="L10">if(countif(indirect(ADDRESS($A10+1,2,4,,"期望值")&amp;":"&amp;ADDRESS($A10+1,L$1+1,4)),"")&gt;0,"",product(indirect(ADDRESS($A10+1,2,4,,"期望值")&amp;":"&amp;ADDRESS($A10+1,L$1+1,4)))*('單次結果試算'!$B$1/100))</f>
        <v>1005.160027</v>
      </c>
      <c r="M10" s="18">
        <f t="array" ref="M10">if(countif(indirect(ADDRESS($A10+1,2,4,,"期望值")&amp;":"&amp;ADDRESS($A10+1,M$1+1,4)),"")&gt;0,"",product(indirect(ADDRESS($A10+1,2,4,,"期望值")&amp;":"&amp;ADDRESS($A10+1,M$1+1,4)))*('單次結果試算'!$B$1/100))</f>
        <v>2814.448077</v>
      </c>
      <c r="N10" s="18">
        <f t="array" ref="N10">if(countif(indirect(ADDRESS($A10+1,2,4,,"期望值")&amp;":"&amp;ADDRESS($A10+1,N$1+1,4)),"")&gt;0,"",product(indirect(ADDRESS($A10+1,2,4,,"期望值")&amp;":"&amp;ADDRESS($A10+1,N$1+1,4)))*('單次結果試算'!$B$1/100))</f>
        <v>9146.95625</v>
      </c>
      <c r="O10" s="18">
        <f t="array" ref="O10">if(countif(indirect(ADDRESS($A10+1,2,4,,"期望值")&amp;":"&amp;ADDRESS($A10+1,O$1+1,4)),"")&gt;0,"",product(indirect(ADDRESS($A10+1,2,4,,"期望值")&amp;":"&amp;ADDRESS($A10+1,O$1+1,4)))*('單次結果試算'!$B$1/100))</f>
        <v>36587.825</v>
      </c>
      <c r="P10" s="18">
        <f t="array" ref="P10">if(countif(indirect(ADDRESS($A10+1,2,4,,"期望值")&amp;":"&amp;ADDRESS($A10+1,P$1+1,4)),"")&gt;0,"",product(indirect(ADDRESS($A10+1,2,4,,"期望值")&amp;":"&amp;ADDRESS($A10+1,P$1+1,4)))*('單次結果試算'!$B$1/100))</f>
        <v>201233.0375</v>
      </c>
      <c r="Q10" s="18">
        <f t="array" ref="Q10">if(countif(indirect(ADDRESS($A10+1,2,4,,"期望值")&amp;":"&amp;ADDRESS($A10+1,Q$1+1,4)),"")&gt;0,"",product(indirect(ADDRESS($A10+1,2,4,,"期望值")&amp;":"&amp;ADDRESS($A10+1,Q$1+1,4)))*('單次結果試算'!$B$1/100))</f>
        <v>2012330.375</v>
      </c>
      <c r="R10" s="18" t="str">
        <f t="array" ref="R10">if(countif(indirect(ADDRESS($A10+1,2,4,,"期望值")&amp;":"&amp;ADDRESS($A10+1,R$1+1,4)),"")&gt;0,"",product(indirect(ADDRESS($A10+1,2,4,,"期望值")&amp;":"&amp;ADDRESS($A10+1,R$1+1,4)))*('單次結果試算'!$B$1/100))</f>
        <v/>
      </c>
      <c r="S10" s="18" t="str">
        <f t="array" ref="S10">if(countif(indirect(ADDRESS($A10+1,2,4,,"期望值")&amp;":"&amp;ADDRESS($A10+1,S$1+1,4)),"")&gt;0,"",product(indirect(ADDRESS($A10+1,2,4,,"期望值")&amp;":"&amp;ADDRESS($A10+1,S$1+1,4)))*('單次結果試算'!$B$1/100))</f>
        <v/>
      </c>
      <c r="T10" s="18" t="str">
        <f t="array" ref="T10">if(countif(indirect(ADDRESS($A10+1,2,4,,"期望值")&amp;":"&amp;ADDRESS($A10+1,T$1+1,4)),"")&gt;0,"",product(indirect(ADDRESS($A10+1,2,4,,"期望值")&amp;":"&amp;ADDRESS($A10+1,T$1+1,4)))*('單次結果試算'!$B$1/100))</f>
        <v/>
      </c>
      <c r="U10" s="18" t="str">
        <f t="array" ref="U10">if(countif(indirect(ADDRESS($A10+1,2,4,,"期望值")&amp;":"&amp;ADDRESS($A10+1,U$1+1,4)),"")&gt;0,"",product(indirect(ADDRESS($A10+1,2,4,,"期望值")&amp;":"&amp;ADDRESS($A10+1,U$1+1,4)))*('單次結果試算'!$B$1/100))</f>
        <v/>
      </c>
      <c r="V10" s="18" t="str">
        <f t="array" ref="V10">if(countif(indirect(ADDRESS($A10+1,2,4,,"期望值")&amp;":"&amp;ADDRESS($A10+1,V$1+1,4)),"")&gt;0,"",product(indirect(ADDRESS($A10+1,2,4,,"期望值")&amp;":"&amp;ADDRESS($A10+1,V$1+1,4)))*('單次結果試算'!$B$1/100))</f>
        <v/>
      </c>
      <c r="W10" s="18" t="str">
        <f t="array" ref="W10">if(countif(indirect(ADDRESS($A10+1,2,4,,"期望值")&amp;":"&amp;ADDRESS($A10+1,W$1+1,4)),"")&gt;0,"",product(indirect(ADDRESS($A10+1,2,4,,"期望值")&amp;":"&amp;ADDRESS($A10+1,W$1+1,4)))*('單次結果試算'!$B$1/100))</f>
        <v/>
      </c>
      <c r="X10" s="18" t="str">
        <f t="array" ref="X10">if(countif(indirect(ADDRESS($A10+1,2,4,,"期望值")&amp;":"&amp;ADDRESS($A10+1,X$1+1,4)),"")&gt;0,"",product(indirect(ADDRESS($A10+1,2,4,,"期望值")&amp;":"&amp;ADDRESS($A10+1,X$1+1,4)))*('單次結果試算'!$B$1/100))</f>
        <v/>
      </c>
      <c r="Y10" s="18" t="str">
        <f t="array" ref="Y10">if(countif(indirect(ADDRESS($A10+1,2,4,,"期望值")&amp;":"&amp;ADDRESS($A10+1,Y$1+1,4)),"")&gt;0,"",product(indirect(ADDRESS($A10+1,2,4,,"期望值")&amp;":"&amp;ADDRESS($A10+1,Y$1+1,4)))*('單次結果試算'!$B$1/100))</f>
        <v/>
      </c>
      <c r="Z10" s="15">
        <f t="shared" si="1"/>
        <v>2012330.375</v>
      </c>
    </row>
    <row r="11" ht="15.75" customHeight="1">
      <c r="A11" s="4">
        <v>10.0</v>
      </c>
      <c r="B11" s="18">
        <f>'期望值'!B11*('單次結果試算'!$B$1/100)</f>
        <v>1.641666667</v>
      </c>
      <c r="C11" s="18">
        <f t="array" ref="C11">if(countif(indirect(ADDRESS($A11+1,2,4,,"期望值")&amp;":"&amp;ADDRESS($A11+1,C$1+1,4)),"")&gt;0,"",product(indirect(ADDRESS($A11+1,2,4,,"期望值")&amp;":"&amp;ADDRESS($A11+1,C$1+1,4)))*('單次結果試算'!$B$1/100))</f>
        <v>2.814285714</v>
      </c>
      <c r="D11" s="18">
        <f t="array" ref="D11">if(countif(indirect(ADDRESS($A11+1,2,4,,"期望值")&amp;":"&amp;ADDRESS($A11+1,D$1+1,4)),"")&gt;0,"",product(indirect(ADDRESS($A11+1,2,4,,"期望值")&amp;":"&amp;ADDRESS($A11+1,D$1+1,4)))*('單次結果試算'!$B$1/100))</f>
        <v>4.979120879</v>
      </c>
      <c r="E11" s="18">
        <f t="array" ref="E11">if(countif(indirect(ADDRESS($A11+1,2,4,,"期望值")&amp;":"&amp;ADDRESS($A11+1,E$1+1,4)),"")&gt;0,"",product(indirect(ADDRESS($A11+1,2,4,,"期望值")&amp;":"&amp;ADDRESS($A11+1,E$1+1,4)))*('單次結果試算'!$B$1/100))</f>
        <v>9.128388278</v>
      </c>
      <c r="F11" s="18">
        <f t="array" ref="F11">if(countif(indirect(ADDRESS($A11+1,2,4,,"期望值")&amp;":"&amp;ADDRESS($A11+1,F$1+1,4)),"")&gt;0,"",product(indirect(ADDRESS($A11+1,2,4,,"期望值")&amp;":"&amp;ADDRESS($A11+1,F$1+1,4)))*('單次結果試算'!$B$1/100))</f>
        <v>17.42692308</v>
      </c>
      <c r="G11" s="18">
        <f t="array" ref="G11">if(countif(indirect(ADDRESS($A11+1,2,4,,"期望值")&amp;":"&amp;ADDRESS($A11+1,G$1+1,4)),"")&gt;0,"",product(indirect(ADDRESS($A11+1,2,4,,"期望值")&amp;":"&amp;ADDRESS($A11+1,G$1+1,4)))*('單次結果試算'!$B$1/100))</f>
        <v>34.85384615</v>
      </c>
      <c r="H11" s="18">
        <f t="array" ref="H11">if(countif(indirect(ADDRESS($A11+1,2,4,,"期望值")&amp;":"&amp;ADDRESS($A11+1,H$1+1,4)),"")&gt;0,"",product(indirect(ADDRESS($A11+1,2,4,,"期望值")&amp;":"&amp;ADDRESS($A11+1,H$1+1,4)))*('單次結果試算'!$B$1/100))</f>
        <v>73.58034188</v>
      </c>
      <c r="I11" s="18">
        <f t="array" ref="I11">if(countif(indirect(ADDRESS($A11+1,2,4,,"期望值")&amp;":"&amp;ADDRESS($A11+1,I$1+1,4)),"")&gt;0,"",product(indirect(ADDRESS($A11+1,2,4,,"期望值")&amp;":"&amp;ADDRESS($A11+1,I$1+1,4)))*('單次結果試算'!$B$1/100))</f>
        <v>165.5557692</v>
      </c>
      <c r="J11" s="18">
        <f t="array" ref="J11">if(countif(indirect(ADDRESS($A11+1,2,4,,"期望值")&amp;":"&amp;ADDRESS($A11+1,J$1+1,4)),"")&gt;0,"",product(indirect(ADDRESS($A11+1,2,4,,"期望值")&amp;":"&amp;ADDRESS($A11+1,J$1+1,4)))*('單次結果試算'!$B$1/100))</f>
        <v>402.064011</v>
      </c>
      <c r="K11" s="18">
        <f t="array" ref="K11">if(countif(indirect(ADDRESS($A11+1,2,4,,"期望值")&amp;":"&amp;ADDRESS($A11+1,K$1+1,4)),"")&gt;0,"",product(indirect(ADDRESS($A11+1,2,4,,"期望值")&amp;":"&amp;ADDRESS($A11+1,K$1+1,4)))*('單次結果試算'!$B$1/100))</f>
        <v>1072.170696</v>
      </c>
      <c r="L11" s="18">
        <f t="array" ref="L11">if(countif(indirect(ADDRESS($A11+1,2,4,,"期望值")&amp;":"&amp;ADDRESS($A11+1,L$1+1,4)),"")&gt;0,"",product(indirect(ADDRESS($A11+1,2,4,,"期望值")&amp;":"&amp;ADDRESS($A11+1,L$1+1,4)))*('單次結果試算'!$B$1/100))</f>
        <v>3216.512088</v>
      </c>
      <c r="M11" s="18">
        <f t="array" ref="M11">if(countif(indirect(ADDRESS($A11+1,2,4,,"期望值")&amp;":"&amp;ADDRESS($A11+1,M$1+1,4)),"")&gt;0,"",product(indirect(ADDRESS($A11+1,2,4,,"期望值")&amp;":"&amp;ADDRESS($A11+1,M$1+1,4)))*('單次結果試算'!$B$1/100))</f>
        <v>11257.79231</v>
      </c>
      <c r="N11" s="18">
        <f t="array" ref="N11">if(countif(indirect(ADDRESS($A11+1,2,4,,"期望值")&amp;":"&amp;ADDRESS($A11+1,N$1+1,4)),"")&gt;0,"",product(indirect(ADDRESS($A11+1,2,4,,"期望值")&amp;":"&amp;ADDRESS($A11+1,N$1+1,4)))*('單次結果試算'!$B$1/100))</f>
        <v>48783.76667</v>
      </c>
      <c r="O11" s="18">
        <f t="array" ref="O11">if(countif(indirect(ADDRESS($A11+1,2,4,,"期望值")&amp;":"&amp;ADDRESS($A11+1,O$1+1,4)),"")&gt;0,"",product(indirect(ADDRESS($A11+1,2,4,,"期望值")&amp;":"&amp;ADDRESS($A11+1,O$1+1,4)))*('單次結果試算'!$B$1/100))</f>
        <v>292702.6</v>
      </c>
      <c r="P11" s="18">
        <f t="array" ref="P11">if(countif(indirect(ADDRESS($A11+1,2,4,,"期望值")&amp;":"&amp;ADDRESS($A11+1,P$1+1,4)),"")&gt;0,"",product(indirect(ADDRESS($A11+1,2,4,,"期望值")&amp;":"&amp;ADDRESS($A11+1,P$1+1,4)))*('單次結果試算'!$B$1/100))</f>
        <v>3219728.6</v>
      </c>
      <c r="Q11" s="18" t="str">
        <f t="array" ref="Q11">if(countif(indirect(ADDRESS($A11+1,2,4,,"期望值")&amp;":"&amp;ADDRESS($A11+1,Q$1+1,4)),"")&gt;0,"",product(indirect(ADDRESS($A11+1,2,4,,"期望值")&amp;":"&amp;ADDRESS($A11+1,Q$1+1,4)))*('單次結果試算'!$B$1/100))</f>
        <v/>
      </c>
      <c r="R11" s="18" t="str">
        <f t="array" ref="R11">if(countif(indirect(ADDRESS($A11+1,2,4,,"期望值")&amp;":"&amp;ADDRESS($A11+1,R$1+1,4)),"")&gt;0,"",product(indirect(ADDRESS($A11+1,2,4,,"期望值")&amp;":"&amp;ADDRESS($A11+1,R$1+1,4)))*('單次結果試算'!$B$1/100))</f>
        <v/>
      </c>
      <c r="S11" s="18" t="str">
        <f t="array" ref="S11">if(countif(indirect(ADDRESS($A11+1,2,4,,"期望值")&amp;":"&amp;ADDRESS($A11+1,S$1+1,4)),"")&gt;0,"",product(indirect(ADDRESS($A11+1,2,4,,"期望值")&amp;":"&amp;ADDRESS($A11+1,S$1+1,4)))*('單次結果試算'!$B$1/100))</f>
        <v/>
      </c>
      <c r="T11" s="18" t="str">
        <f t="array" ref="T11">if(countif(indirect(ADDRESS($A11+1,2,4,,"期望值")&amp;":"&amp;ADDRESS($A11+1,T$1+1,4)),"")&gt;0,"",product(indirect(ADDRESS($A11+1,2,4,,"期望值")&amp;":"&amp;ADDRESS($A11+1,T$1+1,4)))*('單次結果試算'!$B$1/100))</f>
        <v/>
      </c>
      <c r="U11" s="18" t="str">
        <f t="array" ref="U11">if(countif(indirect(ADDRESS($A11+1,2,4,,"期望值")&amp;":"&amp;ADDRESS($A11+1,U$1+1,4)),"")&gt;0,"",product(indirect(ADDRESS($A11+1,2,4,,"期望值")&amp;":"&amp;ADDRESS($A11+1,U$1+1,4)))*('單次結果試算'!$B$1/100))</f>
        <v/>
      </c>
      <c r="V11" s="18" t="str">
        <f t="array" ref="V11">if(countif(indirect(ADDRESS($A11+1,2,4,,"期望值")&amp;":"&amp;ADDRESS($A11+1,V$1+1,4)),"")&gt;0,"",product(indirect(ADDRESS($A11+1,2,4,,"期望值")&amp;":"&amp;ADDRESS($A11+1,V$1+1,4)))*('單次結果試算'!$B$1/100))</f>
        <v/>
      </c>
      <c r="W11" s="18" t="str">
        <f t="array" ref="W11">if(countif(indirect(ADDRESS($A11+1,2,4,,"期望值")&amp;":"&amp;ADDRESS($A11+1,W$1+1,4)),"")&gt;0,"",product(indirect(ADDRESS($A11+1,2,4,,"期望值")&amp;":"&amp;ADDRESS($A11+1,W$1+1,4)))*('單次結果試算'!$B$1/100))</f>
        <v/>
      </c>
      <c r="X11" s="18" t="str">
        <f t="array" ref="X11">if(countif(indirect(ADDRESS($A11+1,2,4,,"期望值")&amp;":"&amp;ADDRESS($A11+1,X$1+1,4)),"")&gt;0,"",product(indirect(ADDRESS($A11+1,2,4,,"期望值")&amp;":"&amp;ADDRESS($A11+1,X$1+1,4)))*('單次結果試算'!$B$1/100))</f>
        <v/>
      </c>
      <c r="Y11" s="18" t="str">
        <f t="array" ref="Y11">if(countif(indirect(ADDRESS($A11+1,2,4,,"期望值")&amp;":"&amp;ADDRESS($A11+1,Y$1+1,4)),"")&gt;0,"",product(indirect(ADDRESS($A11+1,2,4,,"期望值")&amp;":"&amp;ADDRESS($A11+1,Y$1+1,4)))*('單次結果試算'!$B$1/100))</f>
        <v/>
      </c>
      <c r="Z11" s="15">
        <f t="shared" si="1"/>
        <v>3219728.6</v>
      </c>
    </row>
    <row r="12" ht="15.75" customHeight="1">
      <c r="A12" s="2">
        <v>11.0</v>
      </c>
      <c r="B12" s="18">
        <f>'期望值'!B12*('單次結果試算'!$B$1/100)</f>
        <v>1.758928571</v>
      </c>
      <c r="C12" s="18">
        <f t="array" ref="C12">if(countif(indirect(ADDRESS($A12+1,2,4,,"期望值")&amp;":"&amp;ADDRESS($A12+1,C$1+1,4)),"")&gt;0,"",product(indirect(ADDRESS($A12+1,2,4,,"期望值")&amp;":"&amp;ADDRESS($A12+1,C$1+1,4)))*('單次結果試算'!$B$1/100))</f>
        <v>3.247252747</v>
      </c>
      <c r="D12" s="18">
        <f t="array" ref="D12">if(countif(indirect(ADDRESS($A12+1,2,4,,"期望值")&amp;":"&amp;ADDRESS($A12+1,D$1+1,4)),"")&gt;0,"",product(indirect(ADDRESS($A12+1,2,4,,"期望值")&amp;":"&amp;ADDRESS($A12+1,D$1+1,4)))*('單次結果試算'!$B$1/100))</f>
        <v>6.223901099</v>
      </c>
      <c r="E12" s="18">
        <f t="array" ref="E12">if(countif(indirect(ADDRESS($A12+1,2,4,,"期望值")&amp;":"&amp;ADDRESS($A12+1,E$1+1,4)),"")&gt;0,"",product(indirect(ADDRESS($A12+1,2,4,,"期望值")&amp;":"&amp;ADDRESS($A12+1,E$1+1,4)))*('單次結果試算'!$B$1/100))</f>
        <v>12.4478022</v>
      </c>
      <c r="F12" s="18">
        <f t="array" ref="F12">if(countif(indirect(ADDRESS($A12+1,2,4,,"期望值")&amp;":"&amp;ADDRESS($A12+1,F$1+1,4)),"")&gt;0,"",product(indirect(ADDRESS($A12+1,2,4,,"期望值")&amp;":"&amp;ADDRESS($A12+1,F$1+1,4)))*('單次結果試算'!$B$1/100))</f>
        <v>26.14038462</v>
      </c>
      <c r="G12" s="18">
        <f t="array" ref="G12">if(countif(indirect(ADDRESS($A12+1,2,4,,"期望值")&amp;":"&amp;ADDRESS($A12+1,G$1+1,4)),"")&gt;0,"",product(indirect(ADDRESS($A12+1,2,4,,"期望值")&amp;":"&amp;ADDRESS($A12+1,G$1+1,4)))*('單次結果試算'!$B$1/100))</f>
        <v>58.08974359</v>
      </c>
      <c r="H12" s="18">
        <f t="array" ref="H12">if(countif(indirect(ADDRESS($A12+1,2,4,,"期望值")&amp;":"&amp;ADDRESS($A12+1,H$1+1,4)),"")&gt;0,"",product(indirect(ADDRESS($A12+1,2,4,,"期望值")&amp;":"&amp;ADDRESS($A12+1,H$1+1,4)))*('單次結果試算'!$B$1/100))</f>
        <v>137.963141</v>
      </c>
      <c r="I12" s="18">
        <f t="array" ref="I12">if(countif(indirect(ADDRESS($A12+1,2,4,,"期望值")&amp;":"&amp;ADDRESS($A12+1,I$1+1,4)),"")&gt;0,"",product(indirect(ADDRESS($A12+1,2,4,,"期望值")&amp;":"&amp;ADDRESS($A12+1,I$1+1,4)))*('單次結果試算'!$B$1/100))</f>
        <v>354.7623626</v>
      </c>
      <c r="J12" s="18">
        <f t="array" ref="J12">if(countif(indirect(ADDRESS($A12+1,2,4,,"期望值")&amp;":"&amp;ADDRESS($A12+1,J$1+1,4)),"")&gt;0,"",product(indirect(ADDRESS($A12+1,2,4,,"期望值")&amp;":"&amp;ADDRESS($A12+1,J$1+1,4)))*('單次結果試算'!$B$1/100))</f>
        <v>1005.160027</v>
      </c>
      <c r="K12" s="18">
        <f t="array" ref="K12">if(countif(indirect(ADDRESS($A12+1,2,4,,"期望值")&amp;":"&amp;ADDRESS($A12+1,K$1+1,4)),"")&gt;0,"",product(indirect(ADDRESS($A12+1,2,4,,"期望值")&amp;":"&amp;ADDRESS($A12+1,K$1+1,4)))*('單次結果試算'!$B$1/100))</f>
        <v>3216.512088</v>
      </c>
      <c r="L12" s="18">
        <f t="array" ref="L12">if(countif(indirect(ADDRESS($A12+1,2,4,,"期望值")&amp;":"&amp;ADDRESS($A12+1,L$1+1,4)),"")&gt;0,"",product(indirect(ADDRESS($A12+1,2,4,,"期望值")&amp;":"&amp;ADDRESS($A12+1,L$1+1,4)))*('單次結果試算'!$B$1/100))</f>
        <v>12061.92033</v>
      </c>
      <c r="M12" s="18">
        <f t="array" ref="M12">if(countif(indirect(ADDRESS($A12+1,2,4,,"期望值")&amp;":"&amp;ADDRESS($A12+1,M$1+1,4)),"")&gt;0,"",product(indirect(ADDRESS($A12+1,2,4,,"期望值")&amp;":"&amp;ADDRESS($A12+1,M$1+1,4)))*('單次結果試算'!$B$1/100))</f>
        <v>56288.96154</v>
      </c>
      <c r="N12" s="18">
        <f t="array" ref="N12">if(countif(indirect(ADDRESS($A12+1,2,4,,"期望值")&amp;":"&amp;ADDRESS($A12+1,N$1+1,4)),"")&gt;0,"",product(indirect(ADDRESS($A12+1,2,4,,"期望值")&amp;":"&amp;ADDRESS($A12+1,N$1+1,4)))*('單次結果試算'!$B$1/100))</f>
        <v>365878.25</v>
      </c>
      <c r="O12" s="18">
        <f t="array" ref="O12">if(countif(indirect(ADDRESS($A12+1,2,4,,"期望值")&amp;":"&amp;ADDRESS($A12+1,O$1+1,4)),"")&gt;0,"",product(indirect(ADDRESS($A12+1,2,4,,"期望值")&amp;":"&amp;ADDRESS($A12+1,O$1+1,4)))*('單次結果試算'!$B$1/100))</f>
        <v>4390539</v>
      </c>
      <c r="P12" s="18" t="str">
        <f t="array" ref="P12">if(countif(indirect(ADDRESS($A12+1,2,4,,"期望值")&amp;":"&amp;ADDRESS($A12+1,P$1+1,4)),"")&gt;0,"",product(indirect(ADDRESS($A12+1,2,4,,"期望值")&amp;":"&amp;ADDRESS($A12+1,P$1+1,4)))*('單次結果試算'!$B$1/100))</f>
        <v/>
      </c>
      <c r="Q12" s="18" t="str">
        <f t="array" ref="Q12">if(countif(indirect(ADDRESS($A12+1,2,4,,"期望值")&amp;":"&amp;ADDRESS($A12+1,Q$1+1,4)),"")&gt;0,"",product(indirect(ADDRESS($A12+1,2,4,,"期望值")&amp;":"&amp;ADDRESS($A12+1,Q$1+1,4)))*('單次結果試算'!$B$1/100))</f>
        <v/>
      </c>
      <c r="R12" s="18" t="str">
        <f t="array" ref="R12">if(countif(indirect(ADDRESS($A12+1,2,4,,"期望值")&amp;":"&amp;ADDRESS($A12+1,R$1+1,4)),"")&gt;0,"",product(indirect(ADDRESS($A12+1,2,4,,"期望值")&amp;":"&amp;ADDRESS($A12+1,R$1+1,4)))*('單次結果試算'!$B$1/100))</f>
        <v/>
      </c>
      <c r="S12" s="18" t="str">
        <f t="array" ref="S12">if(countif(indirect(ADDRESS($A12+1,2,4,,"期望值")&amp;":"&amp;ADDRESS($A12+1,S$1+1,4)),"")&gt;0,"",product(indirect(ADDRESS($A12+1,2,4,,"期望值")&amp;":"&amp;ADDRESS($A12+1,S$1+1,4)))*('單次結果試算'!$B$1/100))</f>
        <v/>
      </c>
      <c r="T12" s="18" t="str">
        <f t="array" ref="T12">if(countif(indirect(ADDRESS($A12+1,2,4,,"期望值")&amp;":"&amp;ADDRESS($A12+1,T$1+1,4)),"")&gt;0,"",product(indirect(ADDRESS($A12+1,2,4,,"期望值")&amp;":"&amp;ADDRESS($A12+1,T$1+1,4)))*('單次結果試算'!$B$1/100))</f>
        <v/>
      </c>
      <c r="U12" s="18" t="str">
        <f t="array" ref="U12">if(countif(indirect(ADDRESS($A12+1,2,4,,"期望值")&amp;":"&amp;ADDRESS($A12+1,U$1+1,4)),"")&gt;0,"",product(indirect(ADDRESS($A12+1,2,4,,"期望值")&amp;":"&amp;ADDRESS($A12+1,U$1+1,4)))*('單次結果試算'!$B$1/100))</f>
        <v/>
      </c>
      <c r="V12" s="18" t="str">
        <f t="array" ref="V12">if(countif(indirect(ADDRESS($A12+1,2,4,,"期望值")&amp;":"&amp;ADDRESS($A12+1,V$1+1,4)),"")&gt;0,"",product(indirect(ADDRESS($A12+1,2,4,,"期望值")&amp;":"&amp;ADDRESS($A12+1,V$1+1,4)))*('單次結果試算'!$B$1/100))</f>
        <v/>
      </c>
      <c r="W12" s="18" t="str">
        <f t="array" ref="W12">if(countif(indirect(ADDRESS($A12+1,2,4,,"期望值")&amp;":"&amp;ADDRESS($A12+1,W$1+1,4)),"")&gt;0,"",product(indirect(ADDRESS($A12+1,2,4,,"期望值")&amp;":"&amp;ADDRESS($A12+1,W$1+1,4)))*('單次結果試算'!$B$1/100))</f>
        <v/>
      </c>
      <c r="X12" s="18" t="str">
        <f t="array" ref="X12">if(countif(indirect(ADDRESS($A12+1,2,4,,"期望值")&amp;":"&amp;ADDRESS($A12+1,X$1+1,4)),"")&gt;0,"",product(indirect(ADDRESS($A12+1,2,4,,"期望值")&amp;":"&amp;ADDRESS($A12+1,X$1+1,4)))*('單次結果試算'!$B$1/100))</f>
        <v/>
      </c>
      <c r="Y12" s="18" t="str">
        <f t="array" ref="Y12">if(countif(indirect(ADDRESS($A12+1,2,4,,"期望值")&amp;":"&amp;ADDRESS($A12+1,Y$1+1,4)),"")&gt;0,"",product(indirect(ADDRESS($A12+1,2,4,,"期望值")&amp;":"&amp;ADDRESS($A12+1,Y$1+1,4)))*('單次結果試算'!$B$1/100))</f>
        <v/>
      </c>
      <c r="Z12" s="15">
        <f t="shared" si="1"/>
        <v>4390539</v>
      </c>
    </row>
    <row r="13" ht="15.75" customHeight="1">
      <c r="A13" s="4">
        <v>12.0</v>
      </c>
      <c r="B13" s="18">
        <f>'期望值'!B13*('單次結果試算'!$B$1/100)</f>
        <v>1.894230769</v>
      </c>
      <c r="C13" s="18">
        <f t="array" ref="C13">if(countif(indirect(ADDRESS($A13+1,2,4,,"期望值")&amp;":"&amp;ADDRESS($A13+1,C$1+1,4)),"")&gt;0,"",product(indirect(ADDRESS($A13+1,2,4,,"期望值")&amp;":"&amp;ADDRESS($A13+1,C$1+1,4)))*('單次結果試算'!$B$1/100))</f>
        <v>3.788461538</v>
      </c>
      <c r="D13" s="18">
        <f t="array" ref="D13">if(countif(indirect(ADDRESS($A13+1,2,4,,"期望值")&amp;":"&amp;ADDRESS($A13+1,D$1+1,4)),"")&gt;0,"",product(indirect(ADDRESS($A13+1,2,4,,"期望值")&amp;":"&amp;ADDRESS($A13+1,D$1+1,4)))*('單次結果試算'!$B$1/100))</f>
        <v>7.921328671</v>
      </c>
      <c r="E13" s="18">
        <f t="array" ref="E13">if(countif(indirect(ADDRESS($A13+1,2,4,,"期望值")&amp;":"&amp;ADDRESS($A13+1,E$1+1,4)),"")&gt;0,"",product(indirect(ADDRESS($A13+1,2,4,,"期望值")&amp;":"&amp;ADDRESS($A13+1,E$1+1,4)))*('單次結果試算'!$B$1/100))</f>
        <v>17.42692308</v>
      </c>
      <c r="F13" s="18">
        <f t="array" ref="F13">if(countif(indirect(ADDRESS($A13+1,2,4,,"期望值")&amp;":"&amp;ADDRESS($A13+1,F$1+1,4)),"")&gt;0,"",product(indirect(ADDRESS($A13+1,2,4,,"期望值")&amp;":"&amp;ADDRESS($A13+1,F$1+1,4)))*('單次結果試算'!$B$1/100))</f>
        <v>40.66282051</v>
      </c>
      <c r="G13" s="18">
        <f t="array" ref="G13">if(countif(indirect(ADDRESS($A13+1,2,4,,"期望值")&amp;":"&amp;ADDRESS($A13+1,G$1+1,4)),"")&gt;0,"",product(indirect(ADDRESS($A13+1,2,4,,"期望值")&amp;":"&amp;ADDRESS($A13+1,G$1+1,4)))*('單次結果試算'!$B$1/100))</f>
        <v>101.6570513</v>
      </c>
      <c r="H13" s="18">
        <f t="array" ref="H13">if(countif(indirect(ADDRESS($A13+1,2,4,,"期望值")&amp;":"&amp;ADDRESS($A13+1,H$1+1,4)),"")&gt;0,"",product(indirect(ADDRESS($A13+1,2,4,,"期望值")&amp;":"&amp;ADDRESS($A13+1,H$1+1,4)))*('單次結果試算'!$B$1/100))</f>
        <v>275.9262821</v>
      </c>
      <c r="I13" s="18">
        <f t="array" ref="I13">if(countif(indirect(ADDRESS($A13+1,2,4,,"期望值")&amp;":"&amp;ADDRESS($A13+1,I$1+1,4)),"")&gt;0,"",product(indirect(ADDRESS($A13+1,2,4,,"期望值")&amp;":"&amp;ADDRESS($A13+1,I$1+1,4)))*('單次結果試算'!$B$1/100))</f>
        <v>827.7788462</v>
      </c>
      <c r="J13" s="18">
        <f t="array" ref="J13">if(countif(indirect(ADDRESS($A13+1,2,4,,"期望值")&amp;":"&amp;ADDRESS($A13+1,J$1+1,4)),"")&gt;0,"",product(indirect(ADDRESS($A13+1,2,4,,"期望值")&amp;":"&amp;ADDRESS($A13+1,J$1+1,4)))*('單次結果試算'!$B$1/100))</f>
        <v>2814.448077</v>
      </c>
      <c r="K13" s="18">
        <f t="array" ref="K13">if(countif(indirect(ADDRESS($A13+1,2,4,,"期望值")&amp;":"&amp;ADDRESS($A13+1,K$1+1,4)),"")&gt;0,"",product(indirect(ADDRESS($A13+1,2,4,,"期望值")&amp;":"&amp;ADDRESS($A13+1,K$1+1,4)))*('單次結果試算'!$B$1/100))</f>
        <v>11257.79231</v>
      </c>
      <c r="L13" s="18">
        <f t="array" ref="L13">if(countif(indirect(ADDRESS($A13+1,2,4,,"期望值")&amp;":"&amp;ADDRESS($A13+1,L$1+1,4)),"")&gt;0,"",product(indirect(ADDRESS($A13+1,2,4,,"期望值")&amp;":"&amp;ADDRESS($A13+1,L$1+1,4)))*('單次結果試算'!$B$1/100))</f>
        <v>56288.96154</v>
      </c>
      <c r="M13" s="18">
        <f t="array" ref="M13">if(countif(indirect(ADDRESS($A13+1,2,4,,"期望值")&amp;":"&amp;ADDRESS($A13+1,M$1+1,4)),"")&gt;0,"",product(indirect(ADDRESS($A13+1,2,4,,"期望值")&amp;":"&amp;ADDRESS($A13+1,M$1+1,4)))*('單次結果試算'!$B$1/100))</f>
        <v>394022.7308</v>
      </c>
      <c r="N13" s="18">
        <f t="array" ref="N13">if(countif(indirect(ADDRESS($A13+1,2,4,,"期望值")&amp;":"&amp;ADDRESS($A13+1,N$1+1,4)),"")&gt;0,"",product(indirect(ADDRESS($A13+1,2,4,,"期望值")&amp;":"&amp;ADDRESS($A13+1,N$1+1,4)))*('單次結果試算'!$B$1/100))</f>
        <v>5122295.5</v>
      </c>
      <c r="O13" s="18" t="str">
        <f t="array" ref="O13">if(countif(indirect(ADDRESS($A13+1,2,4,,"期望值")&amp;":"&amp;ADDRESS($A13+1,O$1+1,4)),"")&gt;0,"",product(indirect(ADDRESS($A13+1,2,4,,"期望值")&amp;":"&amp;ADDRESS($A13+1,O$1+1,4)))*('單次結果試算'!$B$1/100))</f>
        <v/>
      </c>
      <c r="P13" s="18" t="str">
        <f t="array" ref="P13">if(countif(indirect(ADDRESS($A13+1,2,4,,"期望值")&amp;":"&amp;ADDRESS($A13+1,P$1+1,4)),"")&gt;0,"",product(indirect(ADDRESS($A13+1,2,4,,"期望值")&amp;":"&amp;ADDRESS($A13+1,P$1+1,4)))*('單次結果試算'!$B$1/100))</f>
        <v/>
      </c>
      <c r="Q13" s="18" t="str">
        <f t="array" ref="Q13">if(countif(indirect(ADDRESS($A13+1,2,4,,"期望值")&amp;":"&amp;ADDRESS($A13+1,Q$1+1,4)),"")&gt;0,"",product(indirect(ADDRESS($A13+1,2,4,,"期望值")&amp;":"&amp;ADDRESS($A13+1,Q$1+1,4)))*('單次結果試算'!$B$1/100))</f>
        <v/>
      </c>
      <c r="R13" s="18" t="str">
        <f t="array" ref="R13">if(countif(indirect(ADDRESS($A13+1,2,4,,"期望值")&amp;":"&amp;ADDRESS($A13+1,R$1+1,4)),"")&gt;0,"",product(indirect(ADDRESS($A13+1,2,4,,"期望值")&amp;":"&amp;ADDRESS($A13+1,R$1+1,4)))*('單次結果試算'!$B$1/100))</f>
        <v/>
      </c>
      <c r="S13" s="18" t="str">
        <f t="array" ref="S13">if(countif(indirect(ADDRESS($A13+1,2,4,,"期望值")&amp;":"&amp;ADDRESS($A13+1,S$1+1,4)),"")&gt;0,"",product(indirect(ADDRESS($A13+1,2,4,,"期望值")&amp;":"&amp;ADDRESS($A13+1,S$1+1,4)))*('單次結果試算'!$B$1/100))</f>
        <v/>
      </c>
      <c r="T13" s="18" t="str">
        <f t="array" ref="T13">if(countif(indirect(ADDRESS($A13+1,2,4,,"期望值")&amp;":"&amp;ADDRESS($A13+1,T$1+1,4)),"")&gt;0,"",product(indirect(ADDRESS($A13+1,2,4,,"期望值")&amp;":"&amp;ADDRESS($A13+1,T$1+1,4)))*('單次結果試算'!$B$1/100))</f>
        <v/>
      </c>
      <c r="U13" s="18" t="str">
        <f t="array" ref="U13">if(countif(indirect(ADDRESS($A13+1,2,4,,"期望值")&amp;":"&amp;ADDRESS($A13+1,U$1+1,4)),"")&gt;0,"",product(indirect(ADDRESS($A13+1,2,4,,"期望值")&amp;":"&amp;ADDRESS($A13+1,U$1+1,4)))*('單次結果試算'!$B$1/100))</f>
        <v/>
      </c>
      <c r="V13" s="18" t="str">
        <f t="array" ref="V13">if(countif(indirect(ADDRESS($A13+1,2,4,,"期望值")&amp;":"&amp;ADDRESS($A13+1,V$1+1,4)),"")&gt;0,"",product(indirect(ADDRESS($A13+1,2,4,,"期望值")&amp;":"&amp;ADDRESS($A13+1,V$1+1,4)))*('單次結果試算'!$B$1/100))</f>
        <v/>
      </c>
      <c r="W13" s="18" t="str">
        <f t="array" ref="W13">if(countif(indirect(ADDRESS($A13+1,2,4,,"期望值")&amp;":"&amp;ADDRESS($A13+1,W$1+1,4)),"")&gt;0,"",product(indirect(ADDRESS($A13+1,2,4,,"期望值")&amp;":"&amp;ADDRESS($A13+1,W$1+1,4)))*('單次結果試算'!$B$1/100))</f>
        <v/>
      </c>
      <c r="X13" s="18" t="str">
        <f t="array" ref="X13">if(countif(indirect(ADDRESS($A13+1,2,4,,"期望值")&amp;":"&amp;ADDRESS($A13+1,X$1+1,4)),"")&gt;0,"",product(indirect(ADDRESS($A13+1,2,4,,"期望值")&amp;":"&amp;ADDRESS($A13+1,X$1+1,4)))*('單次結果試算'!$B$1/100))</f>
        <v/>
      </c>
      <c r="Y13" s="18" t="str">
        <f t="array" ref="Y13">if(countif(indirect(ADDRESS($A13+1,2,4,,"期望值")&amp;":"&amp;ADDRESS($A13+1,Y$1+1,4)),"")&gt;0,"",product(indirect(ADDRESS($A13+1,2,4,,"期望值")&amp;":"&amp;ADDRESS($A13+1,Y$1+1,4)))*('單次結果試算'!$B$1/100))</f>
        <v/>
      </c>
      <c r="Z13" s="15">
        <f t="shared" si="1"/>
        <v>5122295.5</v>
      </c>
    </row>
    <row r="14" ht="15.75" customHeight="1">
      <c r="A14" s="2">
        <v>13.0</v>
      </c>
      <c r="B14" s="18">
        <f>'期望值'!B14*('單次結果試算'!$B$1/100)</f>
        <v>2.052083333</v>
      </c>
      <c r="C14" s="18">
        <f t="array" ref="C14">if(countif(indirect(ADDRESS($A14+1,2,4,,"期望值")&amp;":"&amp;ADDRESS($A14+1,C$1+1,4)),"")&gt;0,"",product(indirect(ADDRESS($A14+1,2,4,,"期望值")&amp;":"&amp;ADDRESS($A14+1,C$1+1,4)))*('單次結果試算'!$B$1/100))</f>
        <v>4.477272727</v>
      </c>
      <c r="D14" s="18">
        <f t="array" ref="D14">if(countif(indirect(ADDRESS($A14+1,2,4,,"期望值")&amp;":"&amp;ADDRESS($A14+1,D$1+1,4)),"")&gt;0,"",product(indirect(ADDRESS($A14+1,2,4,,"期望值")&amp;":"&amp;ADDRESS($A14+1,D$1+1,4)))*('單次結果試算'!$B$1/100))</f>
        <v>10.29772727</v>
      </c>
      <c r="E14" s="18">
        <f t="array" ref="E14">if(countif(indirect(ADDRESS($A14+1,2,4,,"期望值")&amp;":"&amp;ADDRESS($A14+1,E$1+1,4)),"")&gt;0,"",product(indirect(ADDRESS($A14+1,2,4,,"期望值")&amp;":"&amp;ADDRESS($A14+1,E$1+1,4)))*('單次結果試算'!$B$1/100))</f>
        <v>25.17222222</v>
      </c>
      <c r="F14" s="18">
        <f t="array" ref="F14">if(countif(indirect(ADDRESS($A14+1,2,4,,"期望值")&amp;":"&amp;ADDRESS($A14+1,F$1+1,4)),"")&gt;0,"",product(indirect(ADDRESS($A14+1,2,4,,"期望值")&amp;":"&amp;ADDRESS($A14+1,F$1+1,4)))*('單次結果試算'!$B$1/100))</f>
        <v>66.07708333</v>
      </c>
      <c r="G14" s="18">
        <f t="array" ref="G14">if(countif(indirect(ADDRESS($A14+1,2,4,,"期望值")&amp;":"&amp;ADDRESS($A14+1,G$1+1,4)),"")&gt;0,"",product(indirect(ADDRESS($A14+1,2,4,,"期望值")&amp;":"&amp;ADDRESS($A14+1,G$1+1,4)))*('單次結果試算'!$B$1/100))</f>
        <v>188.7916667</v>
      </c>
      <c r="H14" s="18">
        <f t="array" ref="H14">if(countif(indirect(ADDRESS($A14+1,2,4,,"期望值")&amp;":"&amp;ADDRESS($A14+1,H$1+1,4)),"")&gt;0,"",product(indirect(ADDRESS($A14+1,2,4,,"期望值")&amp;":"&amp;ADDRESS($A14+1,H$1+1,4)))*('單次結果試算'!$B$1/100))</f>
        <v>597.8402778</v>
      </c>
      <c r="I14" s="18">
        <f t="array" ref="I14">if(countif(indirect(ADDRESS($A14+1,2,4,,"期望值")&amp;":"&amp;ADDRESS($A14+1,I$1+1,4)),"")&gt;0,"",product(indirect(ADDRESS($A14+1,2,4,,"期望值")&amp;":"&amp;ADDRESS($A14+1,I$1+1,4)))*('單次結果試算'!$B$1/100))</f>
        <v>2152.225</v>
      </c>
      <c r="J14" s="18">
        <f t="array" ref="J14">if(countif(indirect(ADDRESS($A14+1,2,4,,"期望值")&amp;":"&amp;ADDRESS($A14+1,J$1+1,4)),"")&gt;0,"",product(indirect(ADDRESS($A14+1,2,4,,"期望值")&amp;":"&amp;ADDRESS($A14+1,J$1+1,4)))*('單次結果試算'!$B$1/100))</f>
        <v>9146.95625</v>
      </c>
      <c r="K14" s="18">
        <f t="array" ref="K14">if(countif(indirect(ADDRESS($A14+1,2,4,,"期望值")&amp;":"&amp;ADDRESS($A14+1,K$1+1,4)),"")&gt;0,"",product(indirect(ADDRESS($A14+1,2,4,,"期望值")&amp;":"&amp;ADDRESS($A14+1,K$1+1,4)))*('單次結果試算'!$B$1/100))</f>
        <v>48783.76667</v>
      </c>
      <c r="L14" s="18">
        <f t="array" ref="L14">if(countif(indirect(ADDRESS($A14+1,2,4,,"期望值")&amp;":"&amp;ADDRESS($A14+1,L$1+1,4)),"")&gt;0,"",product(indirect(ADDRESS($A14+1,2,4,,"期望值")&amp;":"&amp;ADDRESS($A14+1,L$1+1,4)))*('單次結果試算'!$B$1/100))</f>
        <v>365878.25</v>
      </c>
      <c r="M14" s="18">
        <f t="array" ref="M14">if(countif(indirect(ADDRESS($A14+1,2,4,,"期望值")&amp;":"&amp;ADDRESS($A14+1,M$1+1,4)),"")&gt;0,"",product(indirect(ADDRESS($A14+1,2,4,,"期望值")&amp;":"&amp;ADDRESS($A14+1,M$1+1,4)))*('單次結果試算'!$B$1/100))</f>
        <v>5122295.5</v>
      </c>
      <c r="N14" s="18" t="str">
        <f t="array" ref="N14">if(countif(indirect(ADDRESS($A14+1,2,4,,"期望值")&amp;":"&amp;ADDRESS($A14+1,N$1+1,4)),"")&gt;0,"",product(indirect(ADDRESS($A14+1,2,4,,"期望值")&amp;":"&amp;ADDRESS($A14+1,N$1+1,4)))*('單次結果試算'!$B$1/100))</f>
        <v/>
      </c>
      <c r="O14" s="18" t="str">
        <f t="array" ref="O14">if(countif(indirect(ADDRESS($A14+1,2,4,,"期望值")&amp;":"&amp;ADDRESS($A14+1,O$1+1,4)),"")&gt;0,"",product(indirect(ADDRESS($A14+1,2,4,,"期望值")&amp;":"&amp;ADDRESS($A14+1,O$1+1,4)))*('單次結果試算'!$B$1/100))</f>
        <v/>
      </c>
      <c r="P14" s="18" t="str">
        <f t="array" ref="P14">if(countif(indirect(ADDRESS($A14+1,2,4,,"期望值")&amp;":"&amp;ADDRESS($A14+1,P$1+1,4)),"")&gt;0,"",product(indirect(ADDRESS($A14+1,2,4,,"期望值")&amp;":"&amp;ADDRESS($A14+1,P$1+1,4)))*('單次結果試算'!$B$1/100))</f>
        <v/>
      </c>
      <c r="Q14" s="18" t="str">
        <f t="array" ref="Q14">if(countif(indirect(ADDRESS($A14+1,2,4,,"期望值")&amp;":"&amp;ADDRESS($A14+1,Q$1+1,4)),"")&gt;0,"",product(indirect(ADDRESS($A14+1,2,4,,"期望值")&amp;":"&amp;ADDRESS($A14+1,Q$1+1,4)))*('單次結果試算'!$B$1/100))</f>
        <v/>
      </c>
      <c r="R14" s="18" t="str">
        <f t="array" ref="R14">if(countif(indirect(ADDRESS($A14+1,2,4,,"期望值")&amp;":"&amp;ADDRESS($A14+1,R$1+1,4)),"")&gt;0,"",product(indirect(ADDRESS($A14+1,2,4,,"期望值")&amp;":"&amp;ADDRESS($A14+1,R$1+1,4)))*('單次結果試算'!$B$1/100))</f>
        <v/>
      </c>
      <c r="S14" s="18" t="str">
        <f t="array" ref="S14">if(countif(indirect(ADDRESS($A14+1,2,4,,"期望值")&amp;":"&amp;ADDRESS($A14+1,S$1+1,4)),"")&gt;0,"",product(indirect(ADDRESS($A14+1,2,4,,"期望值")&amp;":"&amp;ADDRESS($A14+1,S$1+1,4)))*('單次結果試算'!$B$1/100))</f>
        <v/>
      </c>
      <c r="T14" s="18" t="str">
        <f t="array" ref="T14">if(countif(indirect(ADDRESS($A14+1,2,4,,"期望值")&amp;":"&amp;ADDRESS($A14+1,T$1+1,4)),"")&gt;0,"",product(indirect(ADDRESS($A14+1,2,4,,"期望值")&amp;":"&amp;ADDRESS($A14+1,T$1+1,4)))*('單次結果試算'!$B$1/100))</f>
        <v/>
      </c>
      <c r="U14" s="18" t="str">
        <f t="array" ref="U14">if(countif(indirect(ADDRESS($A14+1,2,4,,"期望值")&amp;":"&amp;ADDRESS($A14+1,U$1+1,4)),"")&gt;0,"",product(indirect(ADDRESS($A14+1,2,4,,"期望值")&amp;":"&amp;ADDRESS($A14+1,U$1+1,4)))*('單次結果試算'!$B$1/100))</f>
        <v/>
      </c>
      <c r="V14" s="18" t="str">
        <f t="array" ref="V14">if(countif(indirect(ADDRESS($A14+1,2,4,,"期望值")&amp;":"&amp;ADDRESS($A14+1,V$1+1,4)),"")&gt;0,"",product(indirect(ADDRESS($A14+1,2,4,,"期望值")&amp;":"&amp;ADDRESS($A14+1,V$1+1,4)))*('單次結果試算'!$B$1/100))</f>
        <v/>
      </c>
      <c r="W14" s="18" t="str">
        <f t="array" ref="W14">if(countif(indirect(ADDRESS($A14+1,2,4,,"期望值")&amp;":"&amp;ADDRESS($A14+1,W$1+1,4)),"")&gt;0,"",product(indirect(ADDRESS($A14+1,2,4,,"期望值")&amp;":"&amp;ADDRESS($A14+1,W$1+1,4)))*('單次結果試算'!$B$1/100))</f>
        <v/>
      </c>
      <c r="X14" s="18" t="str">
        <f t="array" ref="X14">if(countif(indirect(ADDRESS($A14+1,2,4,,"期望值")&amp;":"&amp;ADDRESS($A14+1,X$1+1,4)),"")&gt;0,"",product(indirect(ADDRESS($A14+1,2,4,,"期望值")&amp;":"&amp;ADDRESS($A14+1,X$1+1,4)))*('單次結果試算'!$B$1/100))</f>
        <v/>
      </c>
      <c r="Y14" s="18" t="str">
        <f t="array" ref="Y14">if(countif(indirect(ADDRESS($A14+1,2,4,,"期望值")&amp;":"&amp;ADDRESS($A14+1,Y$1+1,4)),"")&gt;0,"",product(indirect(ADDRESS($A14+1,2,4,,"期望值")&amp;":"&amp;ADDRESS($A14+1,Y$1+1,4)))*('單次結果試算'!$B$1/100))</f>
        <v/>
      </c>
      <c r="Z14" s="15">
        <f t="shared" si="1"/>
        <v>5122295.5</v>
      </c>
    </row>
    <row r="15" ht="15.75" customHeight="1">
      <c r="A15" s="4">
        <v>14.0</v>
      </c>
      <c r="B15" s="18">
        <f>'期望值'!B15*('單次結果試算'!$B$1/100)</f>
        <v>2.238636364</v>
      </c>
      <c r="C15" s="18">
        <f t="array" ref="C15">if(countif(indirect(ADDRESS($A15+1,2,4,,"期望值")&amp;":"&amp;ADDRESS($A15+1,C$1+1,4)),"")&gt;0,"",product(indirect(ADDRESS($A15+1,2,4,,"期望值")&amp;":"&amp;ADDRESS($A15+1,C$1+1,4)))*('單次結果試算'!$B$1/100))</f>
        <v>5.372727273</v>
      </c>
      <c r="D15" s="18">
        <f t="array" ref="D15">if(countif(indirect(ADDRESS($A15+1,2,4,,"期望值")&amp;":"&amp;ADDRESS($A15+1,D$1+1,4)),"")&gt;0,"",product(indirect(ADDRESS($A15+1,2,4,,"期望值")&amp;":"&amp;ADDRESS($A15+1,D$1+1,4)))*('單次結果試算'!$B$1/100))</f>
        <v>13.73030303</v>
      </c>
      <c r="E15" s="18">
        <f t="array" ref="E15">if(countif(indirect(ADDRESS($A15+1,2,4,,"期望值")&amp;":"&amp;ADDRESS($A15+1,E$1+1,4)),"")&gt;0,"",product(indirect(ADDRESS($A15+1,2,4,,"期望值")&amp;":"&amp;ADDRESS($A15+1,E$1+1,4)))*('單次結果試算'!$B$1/100))</f>
        <v>37.75833333</v>
      </c>
      <c r="F15" s="18">
        <f t="array" ref="F15">if(countif(indirect(ADDRESS($A15+1,2,4,,"期望值")&amp;":"&amp;ADDRESS($A15+1,F$1+1,4)),"")&gt;0,"",product(indirect(ADDRESS($A15+1,2,4,,"期望值")&amp;":"&amp;ADDRESS($A15+1,F$1+1,4)))*('單次結果試算'!$B$1/100))</f>
        <v>113.275</v>
      </c>
      <c r="G15" s="18">
        <f t="array" ref="G15">if(countif(indirect(ADDRESS($A15+1,2,4,,"期望值")&amp;":"&amp;ADDRESS($A15+1,G$1+1,4)),"")&gt;0,"",product(indirect(ADDRESS($A15+1,2,4,,"期望值")&amp;":"&amp;ADDRESS($A15+1,G$1+1,4)))*('單次結果試算'!$B$1/100))</f>
        <v>377.5833333</v>
      </c>
      <c r="H15" s="18">
        <f t="array" ref="H15">if(countif(indirect(ADDRESS($A15+1,2,4,,"期望值")&amp;":"&amp;ADDRESS($A15+1,H$1+1,4)),"")&gt;0,"",product(indirect(ADDRESS($A15+1,2,4,,"期望值")&amp;":"&amp;ADDRESS($A15+1,H$1+1,4)))*('單次結果試算'!$B$1/100))</f>
        <v>1434.816667</v>
      </c>
      <c r="I15" s="18">
        <f t="array" ref="I15">if(countif(indirect(ADDRESS($A15+1,2,4,,"期望值")&amp;":"&amp;ADDRESS($A15+1,I$1+1,4)),"")&gt;0,"",product(indirect(ADDRESS($A15+1,2,4,,"期望值")&amp;":"&amp;ADDRESS($A15+1,I$1+1,4)))*('單次結果試算'!$B$1/100))</f>
        <v>6456.675</v>
      </c>
      <c r="J15" s="18">
        <f t="array" ref="J15">if(countif(indirect(ADDRESS($A15+1,2,4,,"期望值")&amp;":"&amp;ADDRESS($A15+1,J$1+1,4)),"")&gt;0,"",product(indirect(ADDRESS($A15+1,2,4,,"期望值")&amp;":"&amp;ADDRESS($A15+1,J$1+1,4)))*('單次結果試算'!$B$1/100))</f>
        <v>36587.825</v>
      </c>
      <c r="K15" s="18">
        <f t="array" ref="K15">if(countif(indirect(ADDRESS($A15+1,2,4,,"期望值")&amp;":"&amp;ADDRESS($A15+1,K$1+1,4)),"")&gt;0,"",product(indirect(ADDRESS($A15+1,2,4,,"期望值")&amp;":"&amp;ADDRESS($A15+1,K$1+1,4)))*('單次結果試算'!$B$1/100))</f>
        <v>292702.6</v>
      </c>
      <c r="L15" s="18">
        <f t="array" ref="L15">if(countif(indirect(ADDRESS($A15+1,2,4,,"期望值")&amp;":"&amp;ADDRESS($A15+1,L$1+1,4)),"")&gt;0,"",product(indirect(ADDRESS($A15+1,2,4,,"期望值")&amp;":"&amp;ADDRESS($A15+1,L$1+1,4)))*('單次結果試算'!$B$1/100))</f>
        <v>4390539</v>
      </c>
      <c r="M15" s="18" t="str">
        <f t="array" ref="M15">if(countif(indirect(ADDRESS($A15+1,2,4,,"期望值")&amp;":"&amp;ADDRESS($A15+1,M$1+1,4)),"")&gt;0,"",product(indirect(ADDRESS($A15+1,2,4,,"期望值")&amp;":"&amp;ADDRESS($A15+1,M$1+1,4)))*('單次結果試算'!$B$1/100))</f>
        <v/>
      </c>
      <c r="N15" s="18" t="str">
        <f t="array" ref="N15">if(countif(indirect(ADDRESS($A15+1,2,4,,"期望值")&amp;":"&amp;ADDRESS($A15+1,N$1+1,4)),"")&gt;0,"",product(indirect(ADDRESS($A15+1,2,4,,"期望值")&amp;":"&amp;ADDRESS($A15+1,N$1+1,4)))*('單次結果試算'!$B$1/100))</f>
        <v/>
      </c>
      <c r="O15" s="18" t="str">
        <f t="array" ref="O15">if(countif(indirect(ADDRESS($A15+1,2,4,,"期望值")&amp;":"&amp;ADDRESS($A15+1,O$1+1,4)),"")&gt;0,"",product(indirect(ADDRESS($A15+1,2,4,,"期望值")&amp;":"&amp;ADDRESS($A15+1,O$1+1,4)))*('單次結果試算'!$B$1/100))</f>
        <v/>
      </c>
      <c r="P15" s="18" t="str">
        <f t="array" ref="P15">if(countif(indirect(ADDRESS($A15+1,2,4,,"期望值")&amp;":"&amp;ADDRESS($A15+1,P$1+1,4)),"")&gt;0,"",product(indirect(ADDRESS($A15+1,2,4,,"期望值")&amp;":"&amp;ADDRESS($A15+1,P$1+1,4)))*('單次結果試算'!$B$1/100))</f>
        <v/>
      </c>
      <c r="Q15" s="18" t="str">
        <f t="array" ref="Q15">if(countif(indirect(ADDRESS($A15+1,2,4,,"期望值")&amp;":"&amp;ADDRESS($A15+1,Q$1+1,4)),"")&gt;0,"",product(indirect(ADDRESS($A15+1,2,4,,"期望值")&amp;":"&amp;ADDRESS($A15+1,Q$1+1,4)))*('單次結果試算'!$B$1/100))</f>
        <v/>
      </c>
      <c r="R15" s="18" t="str">
        <f t="array" ref="R15">if(countif(indirect(ADDRESS($A15+1,2,4,,"期望值")&amp;":"&amp;ADDRESS($A15+1,R$1+1,4)),"")&gt;0,"",product(indirect(ADDRESS($A15+1,2,4,,"期望值")&amp;":"&amp;ADDRESS($A15+1,R$1+1,4)))*('單次結果試算'!$B$1/100))</f>
        <v/>
      </c>
      <c r="S15" s="18" t="str">
        <f t="array" ref="S15">if(countif(indirect(ADDRESS($A15+1,2,4,,"期望值")&amp;":"&amp;ADDRESS($A15+1,S$1+1,4)),"")&gt;0,"",product(indirect(ADDRESS($A15+1,2,4,,"期望值")&amp;":"&amp;ADDRESS($A15+1,S$1+1,4)))*('單次結果試算'!$B$1/100))</f>
        <v/>
      </c>
      <c r="T15" s="18" t="str">
        <f t="array" ref="T15">if(countif(indirect(ADDRESS($A15+1,2,4,,"期望值")&amp;":"&amp;ADDRESS($A15+1,T$1+1,4)),"")&gt;0,"",product(indirect(ADDRESS($A15+1,2,4,,"期望值")&amp;":"&amp;ADDRESS($A15+1,T$1+1,4)))*('單次結果試算'!$B$1/100))</f>
        <v/>
      </c>
      <c r="U15" s="18" t="str">
        <f t="array" ref="U15">if(countif(indirect(ADDRESS($A15+1,2,4,,"期望值")&amp;":"&amp;ADDRESS($A15+1,U$1+1,4)),"")&gt;0,"",product(indirect(ADDRESS($A15+1,2,4,,"期望值")&amp;":"&amp;ADDRESS($A15+1,U$1+1,4)))*('單次結果試算'!$B$1/100))</f>
        <v/>
      </c>
      <c r="V15" s="18" t="str">
        <f t="array" ref="V15">if(countif(indirect(ADDRESS($A15+1,2,4,,"期望值")&amp;":"&amp;ADDRESS($A15+1,V$1+1,4)),"")&gt;0,"",product(indirect(ADDRESS($A15+1,2,4,,"期望值")&amp;":"&amp;ADDRESS($A15+1,V$1+1,4)))*('單次結果試算'!$B$1/100))</f>
        <v/>
      </c>
      <c r="W15" s="18" t="str">
        <f t="array" ref="W15">if(countif(indirect(ADDRESS($A15+1,2,4,,"期望值")&amp;":"&amp;ADDRESS($A15+1,W$1+1,4)),"")&gt;0,"",product(indirect(ADDRESS($A15+1,2,4,,"期望值")&amp;":"&amp;ADDRESS($A15+1,W$1+1,4)))*('單次結果試算'!$B$1/100))</f>
        <v/>
      </c>
      <c r="X15" s="18" t="str">
        <f t="array" ref="X15">if(countif(indirect(ADDRESS($A15+1,2,4,,"期望值")&amp;":"&amp;ADDRESS($A15+1,X$1+1,4)),"")&gt;0,"",product(indirect(ADDRESS($A15+1,2,4,,"期望值")&amp;":"&amp;ADDRESS($A15+1,X$1+1,4)))*('單次結果試算'!$B$1/100))</f>
        <v/>
      </c>
      <c r="Y15" s="18" t="str">
        <f t="array" ref="Y15">if(countif(indirect(ADDRESS($A15+1,2,4,,"期望值")&amp;":"&amp;ADDRESS($A15+1,Y$1+1,4)),"")&gt;0,"",product(indirect(ADDRESS($A15+1,2,4,,"期望值")&amp;":"&amp;ADDRESS($A15+1,Y$1+1,4)))*('單次結果試算'!$B$1/100))</f>
        <v/>
      </c>
      <c r="Z15" s="15">
        <f t="shared" si="1"/>
        <v>4390539</v>
      </c>
    </row>
    <row r="16" ht="15.75" customHeight="1">
      <c r="A16" s="2">
        <v>15.0</v>
      </c>
      <c r="B16" s="18">
        <f>'期望值'!B16*('單次結果試算'!$B$1/100)</f>
        <v>2.4625</v>
      </c>
      <c r="C16" s="18">
        <f t="array" ref="C16">if(countif(indirect(ADDRESS($A16+1,2,4,,"期望值")&amp;":"&amp;ADDRESS($A16+1,C$1+1,4)),"")&gt;0,"",product(indirect(ADDRESS($A16+1,2,4,,"期望值")&amp;":"&amp;ADDRESS($A16+1,C$1+1,4)))*('單次結果試算'!$B$1/100))</f>
        <v>6.566666667</v>
      </c>
      <c r="D16" s="18">
        <f t="array" ref="D16">if(countif(indirect(ADDRESS($A16+1,2,4,,"期望值")&amp;":"&amp;ADDRESS($A16+1,D$1+1,4)),"")&gt;0,"",product(indirect(ADDRESS($A16+1,2,4,,"期望值")&amp;":"&amp;ADDRESS($A16+1,D$1+1,4)))*('單次結果試算'!$B$1/100))</f>
        <v>18.87916667</v>
      </c>
      <c r="E16" s="18">
        <f t="array" ref="E16">if(countif(indirect(ADDRESS($A16+1,2,4,,"期望值")&amp;":"&amp;ADDRESS($A16+1,E$1+1,4)),"")&gt;0,"",product(indirect(ADDRESS($A16+1,2,4,,"期望值")&amp;":"&amp;ADDRESS($A16+1,E$1+1,4)))*('單次結果試算'!$B$1/100))</f>
        <v>59.33452381</v>
      </c>
      <c r="F16" s="18">
        <f t="array" ref="F16">if(countif(indirect(ADDRESS($A16+1,2,4,,"期望值")&amp;":"&amp;ADDRESS($A16+1,F$1+1,4)),"")&gt;0,"",product(indirect(ADDRESS($A16+1,2,4,,"期望值")&amp;":"&amp;ADDRESS($A16+1,F$1+1,4)))*('單次結果試算'!$B$1/100))</f>
        <v>207.6708333</v>
      </c>
      <c r="G16" s="18">
        <f t="array" ref="G16">if(countif(indirect(ADDRESS($A16+1,2,4,,"期望值")&amp;":"&amp;ADDRESS($A16+1,G$1+1,4)),"")&gt;0,"",product(indirect(ADDRESS($A16+1,2,4,,"期望值")&amp;":"&amp;ADDRESS($A16+1,G$1+1,4)))*('單次結果試算'!$B$1/100))</f>
        <v>830.6833333</v>
      </c>
      <c r="H16" s="18">
        <f t="array" ref="H16">if(countif(indirect(ADDRESS($A16+1,2,4,,"期望值")&amp;":"&amp;ADDRESS($A16+1,H$1+1,4)),"")&gt;0,"",product(indirect(ADDRESS($A16+1,2,4,,"期望值")&amp;":"&amp;ADDRESS($A16+1,H$1+1,4)))*('單次結果試算'!$B$1/100))</f>
        <v>3945.745833</v>
      </c>
      <c r="I16" s="18">
        <f t="array" ref="I16">if(countif(indirect(ADDRESS($A16+1,2,4,,"期望值")&amp;":"&amp;ADDRESS($A16+1,I$1+1,4)),"")&gt;0,"",product(indirect(ADDRESS($A16+1,2,4,,"期望值")&amp;":"&amp;ADDRESS($A16+1,I$1+1,4)))*('單次結果試算'!$B$1/100))</f>
        <v>23674.475</v>
      </c>
      <c r="J16" s="18">
        <f t="array" ref="J16">if(countif(indirect(ADDRESS($A16+1,2,4,,"期望值")&amp;":"&amp;ADDRESS($A16+1,J$1+1,4)),"")&gt;0,"",product(indirect(ADDRESS($A16+1,2,4,,"期望值")&amp;":"&amp;ADDRESS($A16+1,J$1+1,4)))*('單次結果試算'!$B$1/100))</f>
        <v>201233.0375</v>
      </c>
      <c r="K16" s="18">
        <f t="array" ref="K16">if(countif(indirect(ADDRESS($A16+1,2,4,,"期望值")&amp;":"&amp;ADDRESS($A16+1,K$1+1,4)),"")&gt;0,"",product(indirect(ADDRESS($A16+1,2,4,,"期望值")&amp;":"&amp;ADDRESS($A16+1,K$1+1,4)))*('單次結果試算'!$B$1/100))</f>
        <v>3219728.6</v>
      </c>
      <c r="L16" s="18" t="str">
        <f t="array" ref="L16">if(countif(indirect(ADDRESS($A16+1,2,4,,"期望值")&amp;":"&amp;ADDRESS($A16+1,L$1+1,4)),"")&gt;0,"",product(indirect(ADDRESS($A16+1,2,4,,"期望值")&amp;":"&amp;ADDRESS($A16+1,L$1+1,4)))*('單次結果試算'!$B$1/100))</f>
        <v/>
      </c>
      <c r="M16" s="18" t="str">
        <f t="array" ref="M16">if(countif(indirect(ADDRESS($A16+1,2,4,,"期望值")&amp;":"&amp;ADDRESS($A16+1,M$1+1,4)),"")&gt;0,"",product(indirect(ADDRESS($A16+1,2,4,,"期望值")&amp;":"&amp;ADDRESS($A16+1,M$1+1,4)))*('單次結果試算'!$B$1/100))</f>
        <v/>
      </c>
      <c r="N16" s="18" t="str">
        <f t="array" ref="N16">if(countif(indirect(ADDRESS($A16+1,2,4,,"期望值")&amp;":"&amp;ADDRESS($A16+1,N$1+1,4)),"")&gt;0,"",product(indirect(ADDRESS($A16+1,2,4,,"期望值")&amp;":"&amp;ADDRESS($A16+1,N$1+1,4)))*('單次結果試算'!$B$1/100))</f>
        <v/>
      </c>
      <c r="O16" s="18" t="str">
        <f t="array" ref="O16">if(countif(indirect(ADDRESS($A16+1,2,4,,"期望值")&amp;":"&amp;ADDRESS($A16+1,O$1+1,4)),"")&gt;0,"",product(indirect(ADDRESS($A16+1,2,4,,"期望值")&amp;":"&amp;ADDRESS($A16+1,O$1+1,4)))*('單次結果試算'!$B$1/100))</f>
        <v/>
      </c>
      <c r="P16" s="18" t="str">
        <f t="array" ref="P16">if(countif(indirect(ADDRESS($A16+1,2,4,,"期望值")&amp;":"&amp;ADDRESS($A16+1,P$1+1,4)),"")&gt;0,"",product(indirect(ADDRESS($A16+1,2,4,,"期望值")&amp;":"&amp;ADDRESS($A16+1,P$1+1,4)))*('單次結果試算'!$B$1/100))</f>
        <v/>
      </c>
      <c r="Q16" s="18" t="str">
        <f t="array" ref="Q16">if(countif(indirect(ADDRESS($A16+1,2,4,,"期望值")&amp;":"&amp;ADDRESS($A16+1,Q$1+1,4)),"")&gt;0,"",product(indirect(ADDRESS($A16+1,2,4,,"期望值")&amp;":"&amp;ADDRESS($A16+1,Q$1+1,4)))*('單次結果試算'!$B$1/100))</f>
        <v/>
      </c>
      <c r="R16" s="18" t="str">
        <f t="array" ref="R16">if(countif(indirect(ADDRESS($A16+1,2,4,,"期望值")&amp;":"&amp;ADDRESS($A16+1,R$1+1,4)),"")&gt;0,"",product(indirect(ADDRESS($A16+1,2,4,,"期望值")&amp;":"&amp;ADDRESS($A16+1,R$1+1,4)))*('單次結果試算'!$B$1/100))</f>
        <v/>
      </c>
      <c r="S16" s="18" t="str">
        <f t="array" ref="S16">if(countif(indirect(ADDRESS($A16+1,2,4,,"期望值")&amp;":"&amp;ADDRESS($A16+1,S$1+1,4)),"")&gt;0,"",product(indirect(ADDRESS($A16+1,2,4,,"期望值")&amp;":"&amp;ADDRESS($A16+1,S$1+1,4)))*('單次結果試算'!$B$1/100))</f>
        <v/>
      </c>
      <c r="T16" s="18" t="str">
        <f t="array" ref="T16">if(countif(indirect(ADDRESS($A16+1,2,4,,"期望值")&amp;":"&amp;ADDRESS($A16+1,T$1+1,4)),"")&gt;0,"",product(indirect(ADDRESS($A16+1,2,4,,"期望值")&amp;":"&amp;ADDRESS($A16+1,T$1+1,4)))*('單次結果試算'!$B$1/100))</f>
        <v/>
      </c>
      <c r="U16" s="18" t="str">
        <f t="array" ref="U16">if(countif(indirect(ADDRESS($A16+1,2,4,,"期望值")&amp;":"&amp;ADDRESS($A16+1,U$1+1,4)),"")&gt;0,"",product(indirect(ADDRESS($A16+1,2,4,,"期望值")&amp;":"&amp;ADDRESS($A16+1,U$1+1,4)))*('單次結果試算'!$B$1/100))</f>
        <v/>
      </c>
      <c r="V16" s="18" t="str">
        <f t="array" ref="V16">if(countif(indirect(ADDRESS($A16+1,2,4,,"期望值")&amp;":"&amp;ADDRESS($A16+1,V$1+1,4)),"")&gt;0,"",product(indirect(ADDRESS($A16+1,2,4,,"期望值")&amp;":"&amp;ADDRESS($A16+1,V$1+1,4)))*('單次結果試算'!$B$1/100))</f>
        <v/>
      </c>
      <c r="W16" s="18" t="str">
        <f t="array" ref="W16">if(countif(indirect(ADDRESS($A16+1,2,4,,"期望值")&amp;":"&amp;ADDRESS($A16+1,W$1+1,4)),"")&gt;0,"",product(indirect(ADDRESS($A16+1,2,4,,"期望值")&amp;":"&amp;ADDRESS($A16+1,W$1+1,4)))*('單次結果試算'!$B$1/100))</f>
        <v/>
      </c>
      <c r="X16" s="18" t="str">
        <f t="array" ref="X16">if(countif(indirect(ADDRESS($A16+1,2,4,,"期望值")&amp;":"&amp;ADDRESS($A16+1,X$1+1,4)),"")&gt;0,"",product(indirect(ADDRESS($A16+1,2,4,,"期望值")&amp;":"&amp;ADDRESS($A16+1,X$1+1,4)))*('單次結果試算'!$B$1/100))</f>
        <v/>
      </c>
      <c r="Y16" s="18" t="str">
        <f t="array" ref="Y16">if(countif(indirect(ADDRESS($A16+1,2,4,,"期望值")&amp;":"&amp;ADDRESS($A16+1,Y$1+1,4)),"")&gt;0,"",product(indirect(ADDRESS($A16+1,2,4,,"期望值")&amp;":"&amp;ADDRESS($A16+1,Y$1+1,4)))*('單次結果試算'!$B$1/100))</f>
        <v/>
      </c>
      <c r="Z16" s="15">
        <f t="shared" si="1"/>
        <v>3219728.6</v>
      </c>
    </row>
    <row r="17" ht="15.75" customHeight="1">
      <c r="A17" s="4">
        <v>16.0</v>
      </c>
      <c r="B17" s="18">
        <f>'期望值'!B17*('單次結果試算'!$B$1/100)</f>
        <v>2.736111111</v>
      </c>
      <c r="C17" s="18">
        <f t="array" ref="C17">if(countif(indirect(ADDRESS($A17+1,2,4,,"期望值")&amp;":"&amp;ADDRESS($A17+1,C$1+1,4)),"")&gt;0,"",product(indirect(ADDRESS($A17+1,2,4,,"期望值")&amp;":"&amp;ADDRESS($A17+1,C$1+1,4)))*('單次結果試算'!$B$1/100))</f>
        <v>8.208333333</v>
      </c>
      <c r="D17" s="18">
        <f t="array" ref="D17">if(countif(indirect(ADDRESS($A17+1,2,4,,"期望值")&amp;":"&amp;ADDRESS($A17+1,D$1+1,4)),"")&gt;0,"",product(indirect(ADDRESS($A17+1,2,4,,"期望值")&amp;":"&amp;ADDRESS($A17+1,D$1+1,4)))*('單次結果試算'!$B$1/100))</f>
        <v>26.9702381</v>
      </c>
      <c r="E17" s="18">
        <f t="array" ref="E17">if(countif(indirect(ADDRESS($A17+1,2,4,,"期望值")&amp;":"&amp;ADDRESS($A17+1,E$1+1,4)),"")&gt;0,"",product(indirect(ADDRESS($A17+1,2,4,,"期望值")&amp;":"&amp;ADDRESS($A17+1,E$1+1,4)))*('單次結果試算'!$B$1/100))</f>
        <v>98.89087302</v>
      </c>
      <c r="F17" s="18">
        <f t="array" ref="F17">if(countif(indirect(ADDRESS($A17+1,2,4,,"期望值")&amp;":"&amp;ADDRESS($A17+1,F$1+1,4)),"")&gt;0,"",product(indirect(ADDRESS($A17+1,2,4,,"期望值")&amp;":"&amp;ADDRESS($A17+1,F$1+1,4)))*('單次結果試算'!$B$1/100))</f>
        <v>415.3416667</v>
      </c>
      <c r="G17" s="18">
        <f t="array" ref="G17">if(countif(indirect(ADDRESS($A17+1,2,4,,"期望值")&amp;":"&amp;ADDRESS($A17+1,G$1+1,4)),"")&gt;0,"",product(indirect(ADDRESS($A17+1,2,4,,"期望值")&amp;":"&amp;ADDRESS($A17+1,G$1+1,4)))*('單次結果試算'!$B$1/100))</f>
        <v>2076.708333</v>
      </c>
      <c r="H17" s="18">
        <f t="array" ref="H17">if(countif(indirect(ADDRESS($A17+1,2,4,,"期望值")&amp;":"&amp;ADDRESS($A17+1,H$1+1,4)),"")&gt;0,"",product(indirect(ADDRESS($A17+1,2,4,,"期望值")&amp;":"&amp;ADDRESS($A17+1,H$1+1,4)))*('單次結果試算'!$B$1/100))</f>
        <v>13152.48611</v>
      </c>
      <c r="I17" s="18">
        <f t="array" ref="I17">if(countif(indirect(ADDRESS($A17+1,2,4,,"期望值")&amp;":"&amp;ADDRESS($A17+1,I$1+1,4)),"")&gt;0,"",product(indirect(ADDRESS($A17+1,2,4,,"期望值")&amp;":"&amp;ADDRESS($A17+1,I$1+1,4)))*('單次結果試算'!$B$1/100))</f>
        <v>118372.375</v>
      </c>
      <c r="J17" s="18">
        <f t="array" ref="J17">if(countif(indirect(ADDRESS($A17+1,2,4,,"期望值")&amp;":"&amp;ADDRESS($A17+1,J$1+1,4)),"")&gt;0,"",product(indirect(ADDRESS($A17+1,2,4,,"期望值")&amp;":"&amp;ADDRESS($A17+1,J$1+1,4)))*('單次結果試算'!$B$1/100))</f>
        <v>2012330.375</v>
      </c>
      <c r="K17" s="18" t="str">
        <f t="array" ref="K17">if(countif(indirect(ADDRESS($A17+1,2,4,,"期望值")&amp;":"&amp;ADDRESS($A17+1,K$1+1,4)),"")&gt;0,"",product(indirect(ADDRESS($A17+1,2,4,,"期望值")&amp;":"&amp;ADDRESS($A17+1,K$1+1,4)))*('單次結果試算'!$B$1/100))</f>
        <v/>
      </c>
      <c r="L17" s="18" t="str">
        <f t="array" ref="L17">if(countif(indirect(ADDRESS($A17+1,2,4,,"期望值")&amp;":"&amp;ADDRESS($A17+1,L$1+1,4)),"")&gt;0,"",product(indirect(ADDRESS($A17+1,2,4,,"期望值")&amp;":"&amp;ADDRESS($A17+1,L$1+1,4)))*('單次結果試算'!$B$1/100))</f>
        <v/>
      </c>
      <c r="M17" s="18" t="str">
        <f t="array" ref="M17">if(countif(indirect(ADDRESS($A17+1,2,4,,"期望值")&amp;":"&amp;ADDRESS($A17+1,M$1+1,4)),"")&gt;0,"",product(indirect(ADDRESS($A17+1,2,4,,"期望值")&amp;":"&amp;ADDRESS($A17+1,M$1+1,4)))*('單次結果試算'!$B$1/100))</f>
        <v/>
      </c>
      <c r="N17" s="18" t="str">
        <f t="array" ref="N17">if(countif(indirect(ADDRESS($A17+1,2,4,,"期望值")&amp;":"&amp;ADDRESS($A17+1,N$1+1,4)),"")&gt;0,"",product(indirect(ADDRESS($A17+1,2,4,,"期望值")&amp;":"&amp;ADDRESS($A17+1,N$1+1,4)))*('單次結果試算'!$B$1/100))</f>
        <v/>
      </c>
      <c r="O17" s="18" t="str">
        <f t="array" ref="O17">if(countif(indirect(ADDRESS($A17+1,2,4,,"期望值")&amp;":"&amp;ADDRESS($A17+1,O$1+1,4)),"")&gt;0,"",product(indirect(ADDRESS($A17+1,2,4,,"期望值")&amp;":"&amp;ADDRESS($A17+1,O$1+1,4)))*('單次結果試算'!$B$1/100))</f>
        <v/>
      </c>
      <c r="P17" s="18" t="str">
        <f t="array" ref="P17">if(countif(indirect(ADDRESS($A17+1,2,4,,"期望值")&amp;":"&amp;ADDRESS($A17+1,P$1+1,4)),"")&gt;0,"",product(indirect(ADDRESS($A17+1,2,4,,"期望值")&amp;":"&amp;ADDRESS($A17+1,P$1+1,4)))*('單次結果試算'!$B$1/100))</f>
        <v/>
      </c>
      <c r="Q17" s="18" t="str">
        <f t="array" ref="Q17">if(countif(indirect(ADDRESS($A17+1,2,4,,"期望值")&amp;":"&amp;ADDRESS($A17+1,Q$1+1,4)),"")&gt;0,"",product(indirect(ADDRESS($A17+1,2,4,,"期望值")&amp;":"&amp;ADDRESS($A17+1,Q$1+1,4)))*('單次結果試算'!$B$1/100))</f>
        <v/>
      </c>
      <c r="R17" s="18" t="str">
        <f t="array" ref="R17">if(countif(indirect(ADDRESS($A17+1,2,4,,"期望值")&amp;":"&amp;ADDRESS($A17+1,R$1+1,4)),"")&gt;0,"",product(indirect(ADDRESS($A17+1,2,4,,"期望值")&amp;":"&amp;ADDRESS($A17+1,R$1+1,4)))*('單次結果試算'!$B$1/100))</f>
        <v/>
      </c>
      <c r="S17" s="18" t="str">
        <f t="array" ref="S17">if(countif(indirect(ADDRESS($A17+1,2,4,,"期望值")&amp;":"&amp;ADDRESS($A17+1,S$1+1,4)),"")&gt;0,"",product(indirect(ADDRESS($A17+1,2,4,,"期望值")&amp;":"&amp;ADDRESS($A17+1,S$1+1,4)))*('單次結果試算'!$B$1/100))</f>
        <v/>
      </c>
      <c r="T17" s="18" t="str">
        <f t="array" ref="T17">if(countif(indirect(ADDRESS($A17+1,2,4,,"期望值")&amp;":"&amp;ADDRESS($A17+1,T$1+1,4)),"")&gt;0,"",product(indirect(ADDRESS($A17+1,2,4,,"期望值")&amp;":"&amp;ADDRESS($A17+1,T$1+1,4)))*('單次結果試算'!$B$1/100))</f>
        <v/>
      </c>
      <c r="U17" s="18" t="str">
        <f t="array" ref="U17">if(countif(indirect(ADDRESS($A17+1,2,4,,"期望值")&amp;":"&amp;ADDRESS($A17+1,U$1+1,4)),"")&gt;0,"",product(indirect(ADDRESS($A17+1,2,4,,"期望值")&amp;":"&amp;ADDRESS($A17+1,U$1+1,4)))*('單次結果試算'!$B$1/100))</f>
        <v/>
      </c>
      <c r="V17" s="18" t="str">
        <f t="array" ref="V17">if(countif(indirect(ADDRESS($A17+1,2,4,,"期望值")&amp;":"&amp;ADDRESS($A17+1,V$1+1,4)),"")&gt;0,"",product(indirect(ADDRESS($A17+1,2,4,,"期望值")&amp;":"&amp;ADDRESS($A17+1,V$1+1,4)))*('單次結果試算'!$B$1/100))</f>
        <v/>
      </c>
      <c r="W17" s="18" t="str">
        <f t="array" ref="W17">if(countif(indirect(ADDRESS($A17+1,2,4,,"期望值")&amp;":"&amp;ADDRESS($A17+1,W$1+1,4)),"")&gt;0,"",product(indirect(ADDRESS($A17+1,2,4,,"期望值")&amp;":"&amp;ADDRESS($A17+1,W$1+1,4)))*('單次結果試算'!$B$1/100))</f>
        <v/>
      </c>
      <c r="X17" s="18" t="str">
        <f t="array" ref="X17">if(countif(indirect(ADDRESS($A17+1,2,4,,"期望值")&amp;":"&amp;ADDRESS($A17+1,X$1+1,4)),"")&gt;0,"",product(indirect(ADDRESS($A17+1,2,4,,"期望值")&amp;":"&amp;ADDRESS($A17+1,X$1+1,4)))*('單次結果試算'!$B$1/100))</f>
        <v/>
      </c>
      <c r="Y17" s="18" t="str">
        <f t="array" ref="Y17">if(countif(indirect(ADDRESS($A17+1,2,4,,"期望值")&amp;":"&amp;ADDRESS($A17+1,Y$1+1,4)),"")&gt;0,"",product(indirect(ADDRESS($A17+1,2,4,,"期望值")&amp;":"&amp;ADDRESS($A17+1,Y$1+1,4)))*('單次結果試算'!$B$1/100))</f>
        <v/>
      </c>
      <c r="Z17" s="15">
        <f t="shared" si="1"/>
        <v>2012330.375</v>
      </c>
    </row>
    <row r="18" ht="15.75" customHeight="1">
      <c r="A18" s="2">
        <v>17.0</v>
      </c>
      <c r="B18" s="18">
        <f>'期望值'!B18*('單次結果試算'!$B$1/100)</f>
        <v>3.078125</v>
      </c>
      <c r="C18" s="18">
        <f t="array" ref="C18">if(countif(indirect(ADDRESS($A18+1,2,4,,"期望值")&amp;":"&amp;ADDRESS($A18+1,C$1+1,4)),"")&gt;0,"",product(indirect(ADDRESS($A18+1,2,4,,"期望值")&amp;":"&amp;ADDRESS($A18+1,C$1+1,4)))*('單次結果試算'!$B$1/100))</f>
        <v>10.55357143</v>
      </c>
      <c r="D18" s="18">
        <f t="array" ref="D18">if(countif(indirect(ADDRESS($A18+1,2,4,,"期望值")&amp;":"&amp;ADDRESS($A18+1,D$1+1,4)),"")&gt;0,"",product(indirect(ADDRESS($A18+1,2,4,,"期望值")&amp;":"&amp;ADDRESS($A18+1,D$1+1,4)))*('單次結果試算'!$B$1/100))</f>
        <v>40.45535714</v>
      </c>
      <c r="E18" s="18">
        <f t="array" ref="E18">if(countif(indirect(ADDRESS($A18+1,2,4,,"期望值")&amp;":"&amp;ADDRESS($A18+1,E$1+1,4)),"")&gt;0,"",product(indirect(ADDRESS($A18+1,2,4,,"期望值")&amp;":"&amp;ADDRESS($A18+1,E$1+1,4)))*('單次結果試算'!$B$1/100))</f>
        <v>178.0035714</v>
      </c>
      <c r="F18" s="18">
        <f t="array" ref="F18">if(countif(indirect(ADDRESS($A18+1,2,4,,"期望值")&amp;":"&amp;ADDRESS($A18+1,F$1+1,4)),"")&gt;0,"",product(indirect(ADDRESS($A18+1,2,4,,"期望值")&amp;":"&amp;ADDRESS($A18+1,F$1+1,4)))*('單次結果試算'!$B$1/100))</f>
        <v>934.51875</v>
      </c>
      <c r="G18" s="18">
        <f t="array" ref="G18">if(countif(indirect(ADDRESS($A18+1,2,4,,"期望值")&amp;":"&amp;ADDRESS($A18+1,G$1+1,4)),"")&gt;0,"",product(indirect(ADDRESS($A18+1,2,4,,"期望值")&amp;":"&amp;ADDRESS($A18+1,G$1+1,4)))*('單次結果試算'!$B$1/100))</f>
        <v>6230.125</v>
      </c>
      <c r="H18" s="18">
        <f t="array" ref="H18">if(countif(indirect(ADDRESS($A18+1,2,4,,"期望值")&amp;":"&amp;ADDRESS($A18+1,H$1+1,4)),"")&gt;0,"",product(indirect(ADDRESS($A18+1,2,4,,"期望值")&amp;":"&amp;ADDRESS($A18+1,H$1+1,4)))*('單次結果試算'!$B$1/100))</f>
        <v>59186.1875</v>
      </c>
      <c r="I18" s="18">
        <f t="array" ref="I18">if(countif(indirect(ADDRESS($A18+1,2,4,,"期望值")&amp;":"&amp;ADDRESS($A18+1,I$1+1,4)),"")&gt;0,"",product(indirect(ADDRESS($A18+1,2,4,,"期望值")&amp;":"&amp;ADDRESS($A18+1,I$1+1,4)))*('單次結果試算'!$B$1/100))</f>
        <v>1065351.375</v>
      </c>
      <c r="J18" s="18" t="str">
        <f t="array" ref="J18">if(countif(indirect(ADDRESS($A18+1,2,4,,"期望值")&amp;":"&amp;ADDRESS($A18+1,J$1+1,4)),"")&gt;0,"",product(indirect(ADDRESS($A18+1,2,4,,"期望值")&amp;":"&amp;ADDRESS($A18+1,J$1+1,4)))*('單次結果試算'!$B$1/100))</f>
        <v/>
      </c>
      <c r="K18" s="18" t="str">
        <f t="array" ref="K18">if(countif(indirect(ADDRESS($A18+1,2,4,,"期望值")&amp;":"&amp;ADDRESS($A18+1,K$1+1,4)),"")&gt;0,"",product(indirect(ADDRESS($A18+1,2,4,,"期望值")&amp;":"&amp;ADDRESS($A18+1,K$1+1,4)))*('單次結果試算'!$B$1/100))</f>
        <v/>
      </c>
      <c r="L18" s="18" t="str">
        <f t="array" ref="L18">if(countif(indirect(ADDRESS($A18+1,2,4,,"期望值")&amp;":"&amp;ADDRESS($A18+1,L$1+1,4)),"")&gt;0,"",product(indirect(ADDRESS($A18+1,2,4,,"期望值")&amp;":"&amp;ADDRESS($A18+1,L$1+1,4)))*('單次結果試算'!$B$1/100))</f>
        <v/>
      </c>
      <c r="M18" s="18" t="str">
        <f t="array" ref="M18">if(countif(indirect(ADDRESS($A18+1,2,4,,"期望值")&amp;":"&amp;ADDRESS($A18+1,M$1+1,4)),"")&gt;0,"",product(indirect(ADDRESS($A18+1,2,4,,"期望值")&amp;":"&amp;ADDRESS($A18+1,M$1+1,4)))*('單次結果試算'!$B$1/100))</f>
        <v/>
      </c>
      <c r="N18" s="18" t="str">
        <f t="array" ref="N18">if(countif(indirect(ADDRESS($A18+1,2,4,,"期望值")&amp;":"&amp;ADDRESS($A18+1,N$1+1,4)),"")&gt;0,"",product(indirect(ADDRESS($A18+1,2,4,,"期望值")&amp;":"&amp;ADDRESS($A18+1,N$1+1,4)))*('單次結果試算'!$B$1/100))</f>
        <v/>
      </c>
      <c r="O18" s="18" t="str">
        <f t="array" ref="O18">if(countif(indirect(ADDRESS($A18+1,2,4,,"期望值")&amp;":"&amp;ADDRESS($A18+1,O$1+1,4)),"")&gt;0,"",product(indirect(ADDRESS($A18+1,2,4,,"期望值")&amp;":"&amp;ADDRESS($A18+1,O$1+1,4)))*('單次結果試算'!$B$1/100))</f>
        <v/>
      </c>
      <c r="P18" s="18" t="str">
        <f t="array" ref="P18">if(countif(indirect(ADDRESS($A18+1,2,4,,"期望值")&amp;":"&amp;ADDRESS($A18+1,P$1+1,4)),"")&gt;0,"",product(indirect(ADDRESS($A18+1,2,4,,"期望值")&amp;":"&amp;ADDRESS($A18+1,P$1+1,4)))*('單次結果試算'!$B$1/100))</f>
        <v/>
      </c>
      <c r="Q18" s="18" t="str">
        <f t="array" ref="Q18">if(countif(indirect(ADDRESS($A18+1,2,4,,"期望值")&amp;":"&amp;ADDRESS($A18+1,Q$1+1,4)),"")&gt;0,"",product(indirect(ADDRESS($A18+1,2,4,,"期望值")&amp;":"&amp;ADDRESS($A18+1,Q$1+1,4)))*('單次結果試算'!$B$1/100))</f>
        <v/>
      </c>
      <c r="R18" s="18" t="str">
        <f t="array" ref="R18">if(countif(indirect(ADDRESS($A18+1,2,4,,"期望值")&amp;":"&amp;ADDRESS($A18+1,R$1+1,4)),"")&gt;0,"",product(indirect(ADDRESS($A18+1,2,4,,"期望值")&amp;":"&amp;ADDRESS($A18+1,R$1+1,4)))*('單次結果試算'!$B$1/100))</f>
        <v/>
      </c>
      <c r="S18" s="18" t="str">
        <f t="array" ref="S18">if(countif(indirect(ADDRESS($A18+1,2,4,,"期望值")&amp;":"&amp;ADDRESS($A18+1,S$1+1,4)),"")&gt;0,"",product(indirect(ADDRESS($A18+1,2,4,,"期望值")&amp;":"&amp;ADDRESS($A18+1,S$1+1,4)))*('單次結果試算'!$B$1/100))</f>
        <v/>
      </c>
      <c r="T18" s="18" t="str">
        <f t="array" ref="T18">if(countif(indirect(ADDRESS($A18+1,2,4,,"期望值")&amp;":"&amp;ADDRESS($A18+1,T$1+1,4)),"")&gt;0,"",product(indirect(ADDRESS($A18+1,2,4,,"期望值")&amp;":"&amp;ADDRESS($A18+1,T$1+1,4)))*('單次結果試算'!$B$1/100))</f>
        <v/>
      </c>
      <c r="U18" s="18" t="str">
        <f t="array" ref="U18">if(countif(indirect(ADDRESS($A18+1,2,4,,"期望值")&amp;":"&amp;ADDRESS($A18+1,U$1+1,4)),"")&gt;0,"",product(indirect(ADDRESS($A18+1,2,4,,"期望值")&amp;":"&amp;ADDRESS($A18+1,U$1+1,4)))*('單次結果試算'!$B$1/100))</f>
        <v/>
      </c>
      <c r="V18" s="18" t="str">
        <f t="array" ref="V18">if(countif(indirect(ADDRESS($A18+1,2,4,,"期望值")&amp;":"&amp;ADDRESS($A18+1,V$1+1,4)),"")&gt;0,"",product(indirect(ADDRESS($A18+1,2,4,,"期望值")&amp;":"&amp;ADDRESS($A18+1,V$1+1,4)))*('單次結果試算'!$B$1/100))</f>
        <v/>
      </c>
      <c r="W18" s="18" t="str">
        <f t="array" ref="W18">if(countif(indirect(ADDRESS($A18+1,2,4,,"期望值")&amp;":"&amp;ADDRESS($A18+1,W$1+1,4)),"")&gt;0,"",product(indirect(ADDRESS($A18+1,2,4,,"期望值")&amp;":"&amp;ADDRESS($A18+1,W$1+1,4)))*('單次結果試算'!$B$1/100))</f>
        <v/>
      </c>
      <c r="X18" s="18" t="str">
        <f t="array" ref="X18">if(countif(indirect(ADDRESS($A18+1,2,4,,"期望值")&amp;":"&amp;ADDRESS($A18+1,X$1+1,4)),"")&gt;0,"",product(indirect(ADDRESS($A18+1,2,4,,"期望值")&amp;":"&amp;ADDRESS($A18+1,X$1+1,4)))*('單次結果試算'!$B$1/100))</f>
        <v/>
      </c>
      <c r="Y18" s="18" t="str">
        <f t="array" ref="Y18">if(countif(indirect(ADDRESS($A18+1,2,4,,"期望值")&amp;":"&amp;ADDRESS($A18+1,Y$1+1,4)),"")&gt;0,"",product(indirect(ADDRESS($A18+1,2,4,,"期望值")&amp;":"&amp;ADDRESS($A18+1,Y$1+1,4)))*('單次結果試算'!$B$1/100))</f>
        <v/>
      </c>
      <c r="Z18" s="15">
        <f t="shared" si="1"/>
        <v>1065351.375</v>
      </c>
    </row>
    <row r="19" ht="15.75" customHeight="1">
      <c r="A19" s="4">
        <v>18.0</v>
      </c>
      <c r="B19" s="18">
        <f>'期望值'!B19*('單次結果試算'!$B$1/100)</f>
        <v>3.517857143</v>
      </c>
      <c r="C19" s="18">
        <f t="array" ref="C19">if(countif(indirect(ADDRESS($A19+1,2,4,,"期望值")&amp;":"&amp;ADDRESS($A19+1,C$1+1,4)),"")&gt;0,"",product(indirect(ADDRESS($A19+1,2,4,,"期望值")&amp;":"&amp;ADDRESS($A19+1,C$1+1,4)))*('單次結果試算'!$B$1/100))</f>
        <v>14.07142857</v>
      </c>
      <c r="D19" s="18">
        <f t="array" ref="D19">if(countif(indirect(ADDRESS($A19+1,2,4,,"期望值")&amp;":"&amp;ADDRESS($A19+1,D$1+1,4)),"")&gt;0,"",product(indirect(ADDRESS($A19+1,2,4,,"期望值")&amp;":"&amp;ADDRESS($A19+1,D$1+1,4)))*('單次結果試算'!$B$1/100))</f>
        <v>64.72857143</v>
      </c>
      <c r="E19" s="18">
        <f t="array" ref="E19">if(countif(indirect(ADDRESS($A19+1,2,4,,"期望值")&amp;":"&amp;ADDRESS($A19+1,E$1+1,4)),"")&gt;0,"",product(indirect(ADDRESS($A19+1,2,4,,"期望值")&amp;":"&amp;ADDRESS($A19+1,E$1+1,4)))*('單次結果試算'!$B$1/100))</f>
        <v>356.0071429</v>
      </c>
      <c r="F19" s="18">
        <f t="array" ref="F19">if(countif(indirect(ADDRESS($A19+1,2,4,,"期望值")&amp;":"&amp;ADDRESS($A19+1,F$1+1,4)),"")&gt;0,"",product(indirect(ADDRESS($A19+1,2,4,,"期望值")&amp;":"&amp;ADDRESS($A19+1,F$1+1,4)))*('單次結果試算'!$B$1/100))</f>
        <v>2492.05</v>
      </c>
      <c r="G19" s="18">
        <f t="array" ref="G19">if(countif(indirect(ADDRESS($A19+1,2,4,,"期望值")&amp;":"&amp;ADDRESS($A19+1,G$1+1,4)),"")&gt;0,"",product(indirect(ADDRESS($A19+1,2,4,,"期望值")&amp;":"&amp;ADDRESS($A19+1,G$1+1,4)))*('單次結果試算'!$B$1/100))</f>
        <v>24920.5</v>
      </c>
      <c r="H19" s="18">
        <f t="array" ref="H19">if(countif(indirect(ADDRESS($A19+1,2,4,,"期望值")&amp;":"&amp;ADDRESS($A19+1,H$1+1,4)),"")&gt;0,"",product(indirect(ADDRESS($A19+1,2,4,,"期望值")&amp;":"&amp;ADDRESS($A19+1,H$1+1,4)))*('單次結果試算'!$B$1/100))</f>
        <v>473489.5</v>
      </c>
      <c r="I19" s="18" t="str">
        <f t="array" ref="I19">if(countif(indirect(ADDRESS($A19+1,2,4,,"期望值")&amp;":"&amp;ADDRESS($A19+1,I$1+1,4)),"")&gt;0,"",product(indirect(ADDRESS($A19+1,2,4,,"期望值")&amp;":"&amp;ADDRESS($A19+1,I$1+1,4)))*('單次結果試算'!$B$1/100))</f>
        <v/>
      </c>
      <c r="J19" s="18" t="str">
        <f t="array" ref="J19">if(countif(indirect(ADDRESS($A19+1,2,4,,"期望值")&amp;":"&amp;ADDRESS($A19+1,J$1+1,4)),"")&gt;0,"",product(indirect(ADDRESS($A19+1,2,4,,"期望值")&amp;":"&amp;ADDRESS($A19+1,J$1+1,4)))*('單次結果試算'!$B$1/100))</f>
        <v/>
      </c>
      <c r="K19" s="18" t="str">
        <f t="array" ref="K19">if(countif(indirect(ADDRESS($A19+1,2,4,,"期望值")&amp;":"&amp;ADDRESS($A19+1,K$1+1,4)),"")&gt;0,"",product(indirect(ADDRESS($A19+1,2,4,,"期望值")&amp;":"&amp;ADDRESS($A19+1,K$1+1,4)))*('單次結果試算'!$B$1/100))</f>
        <v/>
      </c>
      <c r="L19" s="18" t="str">
        <f t="array" ref="L19">if(countif(indirect(ADDRESS($A19+1,2,4,,"期望值")&amp;":"&amp;ADDRESS($A19+1,L$1+1,4)),"")&gt;0,"",product(indirect(ADDRESS($A19+1,2,4,,"期望值")&amp;":"&amp;ADDRESS($A19+1,L$1+1,4)))*('單次結果試算'!$B$1/100))</f>
        <v/>
      </c>
      <c r="M19" s="18" t="str">
        <f t="array" ref="M19">if(countif(indirect(ADDRESS($A19+1,2,4,,"期望值")&amp;":"&amp;ADDRESS($A19+1,M$1+1,4)),"")&gt;0,"",product(indirect(ADDRESS($A19+1,2,4,,"期望值")&amp;":"&amp;ADDRESS($A19+1,M$1+1,4)))*('單次結果試算'!$B$1/100))</f>
        <v/>
      </c>
      <c r="N19" s="18" t="str">
        <f t="array" ref="N19">if(countif(indirect(ADDRESS($A19+1,2,4,,"期望值")&amp;":"&amp;ADDRESS($A19+1,N$1+1,4)),"")&gt;0,"",product(indirect(ADDRESS($A19+1,2,4,,"期望值")&amp;":"&amp;ADDRESS($A19+1,N$1+1,4)))*('單次結果試算'!$B$1/100))</f>
        <v/>
      </c>
      <c r="O19" s="18" t="str">
        <f t="array" ref="O19">if(countif(indirect(ADDRESS($A19+1,2,4,,"期望值")&amp;":"&amp;ADDRESS($A19+1,O$1+1,4)),"")&gt;0,"",product(indirect(ADDRESS($A19+1,2,4,,"期望值")&amp;":"&amp;ADDRESS($A19+1,O$1+1,4)))*('單次結果試算'!$B$1/100))</f>
        <v/>
      </c>
      <c r="P19" s="18" t="str">
        <f t="array" ref="P19">if(countif(indirect(ADDRESS($A19+1,2,4,,"期望值")&amp;":"&amp;ADDRESS($A19+1,P$1+1,4)),"")&gt;0,"",product(indirect(ADDRESS($A19+1,2,4,,"期望值")&amp;":"&amp;ADDRESS($A19+1,P$1+1,4)))*('單次結果試算'!$B$1/100))</f>
        <v/>
      </c>
      <c r="Q19" s="18" t="str">
        <f t="array" ref="Q19">if(countif(indirect(ADDRESS($A19+1,2,4,,"期望值")&amp;":"&amp;ADDRESS($A19+1,Q$1+1,4)),"")&gt;0,"",product(indirect(ADDRESS($A19+1,2,4,,"期望值")&amp;":"&amp;ADDRESS($A19+1,Q$1+1,4)))*('單次結果試算'!$B$1/100))</f>
        <v/>
      </c>
      <c r="R19" s="18" t="str">
        <f t="array" ref="R19">if(countif(indirect(ADDRESS($A19+1,2,4,,"期望值")&amp;":"&amp;ADDRESS($A19+1,R$1+1,4)),"")&gt;0,"",product(indirect(ADDRESS($A19+1,2,4,,"期望值")&amp;":"&amp;ADDRESS($A19+1,R$1+1,4)))*('單次結果試算'!$B$1/100))</f>
        <v/>
      </c>
      <c r="S19" s="18" t="str">
        <f t="array" ref="S19">if(countif(indirect(ADDRESS($A19+1,2,4,,"期望值")&amp;":"&amp;ADDRESS($A19+1,S$1+1,4)),"")&gt;0,"",product(indirect(ADDRESS($A19+1,2,4,,"期望值")&amp;":"&amp;ADDRESS($A19+1,S$1+1,4)))*('單次結果試算'!$B$1/100))</f>
        <v/>
      </c>
      <c r="T19" s="18" t="str">
        <f t="array" ref="T19">if(countif(indirect(ADDRESS($A19+1,2,4,,"期望值")&amp;":"&amp;ADDRESS($A19+1,T$1+1,4)),"")&gt;0,"",product(indirect(ADDRESS($A19+1,2,4,,"期望值")&amp;":"&amp;ADDRESS($A19+1,T$1+1,4)))*('單次結果試算'!$B$1/100))</f>
        <v/>
      </c>
      <c r="U19" s="18" t="str">
        <f t="array" ref="U19">if(countif(indirect(ADDRESS($A19+1,2,4,,"期望值")&amp;":"&amp;ADDRESS($A19+1,U$1+1,4)),"")&gt;0,"",product(indirect(ADDRESS($A19+1,2,4,,"期望值")&amp;":"&amp;ADDRESS($A19+1,U$1+1,4)))*('單次結果試算'!$B$1/100))</f>
        <v/>
      </c>
      <c r="V19" s="18" t="str">
        <f t="array" ref="V19">if(countif(indirect(ADDRESS($A19+1,2,4,,"期望值")&amp;":"&amp;ADDRESS($A19+1,V$1+1,4)),"")&gt;0,"",product(indirect(ADDRESS($A19+1,2,4,,"期望值")&amp;":"&amp;ADDRESS($A19+1,V$1+1,4)))*('單次結果試算'!$B$1/100))</f>
        <v/>
      </c>
      <c r="W19" s="18" t="str">
        <f t="array" ref="W19">if(countif(indirect(ADDRESS($A19+1,2,4,,"期望值")&amp;":"&amp;ADDRESS($A19+1,W$1+1,4)),"")&gt;0,"",product(indirect(ADDRESS($A19+1,2,4,,"期望值")&amp;":"&amp;ADDRESS($A19+1,W$1+1,4)))*('單次結果試算'!$B$1/100))</f>
        <v/>
      </c>
      <c r="X19" s="18" t="str">
        <f t="array" ref="X19">if(countif(indirect(ADDRESS($A19+1,2,4,,"期望值")&amp;":"&amp;ADDRESS($A19+1,X$1+1,4)),"")&gt;0,"",product(indirect(ADDRESS($A19+1,2,4,,"期望值")&amp;":"&amp;ADDRESS($A19+1,X$1+1,4)))*('單次結果試算'!$B$1/100))</f>
        <v/>
      </c>
      <c r="Y19" s="18" t="str">
        <f t="array" ref="Y19">if(countif(indirect(ADDRESS($A19+1,2,4,,"期望值")&amp;":"&amp;ADDRESS($A19+1,Y$1+1,4)),"")&gt;0,"",product(indirect(ADDRESS($A19+1,2,4,,"期望值")&amp;":"&amp;ADDRESS($A19+1,Y$1+1,4)))*('單次結果試算'!$B$1/100))</f>
        <v/>
      </c>
      <c r="Z19" s="15">
        <f t="shared" si="1"/>
        <v>473489.5</v>
      </c>
    </row>
    <row r="20" ht="15.75" customHeight="1">
      <c r="A20" s="2">
        <v>19.0</v>
      </c>
      <c r="B20" s="18">
        <f>'期望值'!B20*('單次結果試算'!$B$1/100)</f>
        <v>4.104166667</v>
      </c>
      <c r="C20" s="18">
        <f t="array" ref="C20">if(countif(indirect(ADDRESS($A20+1,2,4,,"期望值")&amp;":"&amp;ADDRESS($A20+1,C$1+1,4)),"")&gt;0,"",product(indirect(ADDRESS($A20+1,2,4,,"期望值")&amp;":"&amp;ADDRESS($A20+1,C$1+1,4)))*('單次結果試算'!$B$1/100))</f>
        <v>19.7</v>
      </c>
      <c r="D20" s="18">
        <f t="array" ref="D20">if(countif(indirect(ADDRESS($A20+1,2,4,,"期望值")&amp;":"&amp;ADDRESS($A20+1,D$1+1,4)),"")&gt;0,"",product(indirect(ADDRESS($A20+1,2,4,,"期望值")&amp;":"&amp;ADDRESS($A20+1,D$1+1,4)))*('單次結果試算'!$B$1/100))</f>
        <v>113.275</v>
      </c>
      <c r="E20" s="18">
        <f t="array" ref="E20">if(countif(indirect(ADDRESS($A20+1,2,4,,"期望值")&amp;":"&amp;ADDRESS($A20+1,E$1+1,4)),"")&gt;0,"",product(indirect(ADDRESS($A20+1,2,4,,"期望值")&amp;":"&amp;ADDRESS($A20+1,E$1+1,4)))*('單次結果試算'!$B$1/100))</f>
        <v>830.6833333</v>
      </c>
      <c r="F20" s="18">
        <f t="array" ref="F20">if(countif(indirect(ADDRESS($A20+1,2,4,,"期望值")&amp;":"&amp;ADDRESS($A20+1,F$1+1,4)),"")&gt;0,"",product(indirect(ADDRESS($A20+1,2,4,,"期望值")&amp;":"&amp;ADDRESS($A20+1,F$1+1,4)))*('單次結果試算'!$B$1/100))</f>
        <v>8722.175</v>
      </c>
      <c r="G20" s="18">
        <f t="array" ref="G20">if(countif(indirect(ADDRESS($A20+1,2,4,,"期望值")&amp;":"&amp;ADDRESS($A20+1,G$1+1,4)),"")&gt;0,"",product(indirect(ADDRESS($A20+1,2,4,,"期望值")&amp;":"&amp;ADDRESS($A20+1,G$1+1,4)))*('單次結果試算'!$B$1/100))</f>
        <v>174443.5</v>
      </c>
      <c r="H20" s="18" t="str">
        <f t="array" ref="H20">if(countif(indirect(ADDRESS($A20+1,2,4,,"期望值")&amp;":"&amp;ADDRESS($A20+1,H$1+1,4)),"")&gt;0,"",product(indirect(ADDRESS($A20+1,2,4,,"期望值")&amp;":"&amp;ADDRESS($A20+1,H$1+1,4)))*('單次結果試算'!$B$1/100))</f>
        <v/>
      </c>
      <c r="I20" s="18" t="str">
        <f t="array" ref="I20">if(countif(indirect(ADDRESS($A20+1,2,4,,"期望值")&amp;":"&amp;ADDRESS($A20+1,I$1+1,4)),"")&gt;0,"",product(indirect(ADDRESS($A20+1,2,4,,"期望值")&amp;":"&amp;ADDRESS($A20+1,I$1+1,4)))*('單次結果試算'!$B$1/100))</f>
        <v/>
      </c>
      <c r="J20" s="18" t="str">
        <f t="array" ref="J20">if(countif(indirect(ADDRESS($A20+1,2,4,,"期望值")&amp;":"&amp;ADDRESS($A20+1,J$1+1,4)),"")&gt;0,"",product(indirect(ADDRESS($A20+1,2,4,,"期望值")&amp;":"&amp;ADDRESS($A20+1,J$1+1,4)))*('單次結果試算'!$B$1/100))</f>
        <v/>
      </c>
      <c r="K20" s="18" t="str">
        <f t="array" ref="K20">if(countif(indirect(ADDRESS($A20+1,2,4,,"期望值")&amp;":"&amp;ADDRESS($A20+1,K$1+1,4)),"")&gt;0,"",product(indirect(ADDRESS($A20+1,2,4,,"期望值")&amp;":"&amp;ADDRESS($A20+1,K$1+1,4)))*('單次結果試算'!$B$1/100))</f>
        <v/>
      </c>
      <c r="L20" s="18" t="str">
        <f t="array" ref="L20">if(countif(indirect(ADDRESS($A20+1,2,4,,"期望值")&amp;":"&amp;ADDRESS($A20+1,L$1+1,4)),"")&gt;0,"",product(indirect(ADDRESS($A20+1,2,4,,"期望值")&amp;":"&amp;ADDRESS($A20+1,L$1+1,4)))*('單次結果試算'!$B$1/100))</f>
        <v/>
      </c>
      <c r="M20" s="18" t="str">
        <f t="array" ref="M20">if(countif(indirect(ADDRESS($A20+1,2,4,,"期望值")&amp;":"&amp;ADDRESS($A20+1,M$1+1,4)),"")&gt;0,"",product(indirect(ADDRESS($A20+1,2,4,,"期望值")&amp;":"&amp;ADDRESS($A20+1,M$1+1,4)))*('單次結果試算'!$B$1/100))</f>
        <v/>
      </c>
      <c r="N20" s="18" t="str">
        <f t="array" ref="N20">if(countif(indirect(ADDRESS($A20+1,2,4,,"期望值")&amp;":"&amp;ADDRESS($A20+1,N$1+1,4)),"")&gt;0,"",product(indirect(ADDRESS($A20+1,2,4,,"期望值")&amp;":"&amp;ADDRESS($A20+1,N$1+1,4)))*('單次結果試算'!$B$1/100))</f>
        <v/>
      </c>
      <c r="O20" s="18" t="str">
        <f t="array" ref="O20">if(countif(indirect(ADDRESS($A20+1,2,4,,"期望值")&amp;":"&amp;ADDRESS($A20+1,O$1+1,4)),"")&gt;0,"",product(indirect(ADDRESS($A20+1,2,4,,"期望值")&amp;":"&amp;ADDRESS($A20+1,O$1+1,4)))*('單次結果試算'!$B$1/100))</f>
        <v/>
      </c>
      <c r="P20" s="18" t="str">
        <f t="array" ref="P20">if(countif(indirect(ADDRESS($A20+1,2,4,,"期望值")&amp;":"&amp;ADDRESS($A20+1,P$1+1,4)),"")&gt;0,"",product(indirect(ADDRESS($A20+1,2,4,,"期望值")&amp;":"&amp;ADDRESS($A20+1,P$1+1,4)))*('單次結果試算'!$B$1/100))</f>
        <v/>
      </c>
      <c r="Q20" s="18" t="str">
        <f t="array" ref="Q20">if(countif(indirect(ADDRESS($A20+1,2,4,,"期望值")&amp;":"&amp;ADDRESS($A20+1,Q$1+1,4)),"")&gt;0,"",product(indirect(ADDRESS($A20+1,2,4,,"期望值")&amp;":"&amp;ADDRESS($A20+1,Q$1+1,4)))*('單次結果試算'!$B$1/100))</f>
        <v/>
      </c>
      <c r="R20" s="18" t="str">
        <f t="array" ref="R20">if(countif(indirect(ADDRESS($A20+1,2,4,,"期望值")&amp;":"&amp;ADDRESS($A20+1,R$1+1,4)),"")&gt;0,"",product(indirect(ADDRESS($A20+1,2,4,,"期望值")&amp;":"&amp;ADDRESS($A20+1,R$1+1,4)))*('單次結果試算'!$B$1/100))</f>
        <v/>
      </c>
      <c r="S20" s="18" t="str">
        <f t="array" ref="S20">if(countif(indirect(ADDRESS($A20+1,2,4,,"期望值")&amp;":"&amp;ADDRESS($A20+1,S$1+1,4)),"")&gt;0,"",product(indirect(ADDRESS($A20+1,2,4,,"期望值")&amp;":"&amp;ADDRESS($A20+1,S$1+1,4)))*('單次結果試算'!$B$1/100))</f>
        <v/>
      </c>
      <c r="T20" s="18" t="str">
        <f t="array" ref="T20">if(countif(indirect(ADDRESS($A20+1,2,4,,"期望值")&amp;":"&amp;ADDRESS($A20+1,T$1+1,4)),"")&gt;0,"",product(indirect(ADDRESS($A20+1,2,4,,"期望值")&amp;":"&amp;ADDRESS($A20+1,T$1+1,4)))*('單次結果試算'!$B$1/100))</f>
        <v/>
      </c>
      <c r="U20" s="18" t="str">
        <f t="array" ref="U20">if(countif(indirect(ADDRESS($A20+1,2,4,,"期望值")&amp;":"&amp;ADDRESS($A20+1,U$1+1,4)),"")&gt;0,"",product(indirect(ADDRESS($A20+1,2,4,,"期望值")&amp;":"&amp;ADDRESS($A20+1,U$1+1,4)))*('單次結果試算'!$B$1/100))</f>
        <v/>
      </c>
      <c r="V20" s="18" t="str">
        <f t="array" ref="V20">if(countif(indirect(ADDRESS($A20+1,2,4,,"期望值")&amp;":"&amp;ADDRESS($A20+1,V$1+1,4)),"")&gt;0,"",product(indirect(ADDRESS($A20+1,2,4,,"期望值")&amp;":"&amp;ADDRESS($A20+1,V$1+1,4)))*('單次結果試算'!$B$1/100))</f>
        <v/>
      </c>
      <c r="W20" s="18" t="str">
        <f t="array" ref="W20">if(countif(indirect(ADDRESS($A20+1,2,4,,"期望值")&amp;":"&amp;ADDRESS($A20+1,W$1+1,4)),"")&gt;0,"",product(indirect(ADDRESS($A20+1,2,4,,"期望值")&amp;":"&amp;ADDRESS($A20+1,W$1+1,4)))*('單次結果試算'!$B$1/100))</f>
        <v/>
      </c>
      <c r="X20" s="18" t="str">
        <f t="array" ref="X20">if(countif(indirect(ADDRESS($A20+1,2,4,,"期望值")&amp;":"&amp;ADDRESS($A20+1,X$1+1,4)),"")&gt;0,"",product(indirect(ADDRESS($A20+1,2,4,,"期望值")&amp;":"&amp;ADDRESS($A20+1,X$1+1,4)))*('單次結果試算'!$B$1/100))</f>
        <v/>
      </c>
      <c r="Y20" s="18" t="str">
        <f t="array" ref="Y20">if(countif(indirect(ADDRESS($A20+1,2,4,,"期望值")&amp;":"&amp;ADDRESS($A20+1,Y$1+1,4)),"")&gt;0,"",product(indirect(ADDRESS($A20+1,2,4,,"期望值")&amp;":"&amp;ADDRESS($A20+1,Y$1+1,4)))*('單次結果試算'!$B$1/100))</f>
        <v/>
      </c>
      <c r="Z20" s="15">
        <f t="shared" si="1"/>
        <v>174443.5</v>
      </c>
    </row>
    <row r="21" ht="15.75" customHeight="1">
      <c r="A21" s="4">
        <v>20.0</v>
      </c>
      <c r="B21" s="18">
        <f>'期望值'!B21*('單次結果試算'!$B$1/100)</f>
        <v>4.925</v>
      </c>
      <c r="C21" s="18">
        <f t="array" ref="C21">if(countif(indirect(ADDRESS($A21+1,2,4,,"期望值")&amp;":"&amp;ADDRESS($A21+1,C$1+1,4)),"")&gt;0,"",product(indirect(ADDRESS($A21+1,2,4,,"期望值")&amp;":"&amp;ADDRESS($A21+1,C$1+1,4)))*('單次結果試算'!$B$1/100))</f>
        <v>29.55</v>
      </c>
      <c r="D21" s="18">
        <f t="array" ref="D21">if(countif(indirect(ADDRESS($A21+1,2,4,,"期望值")&amp;":"&amp;ADDRESS($A21+1,D$1+1,4)),"")&gt;0,"",product(indirect(ADDRESS($A21+1,2,4,,"期望值")&amp;":"&amp;ADDRESS($A21+1,D$1+1,4)))*('單次結果試算'!$B$1/100))</f>
        <v>226.55</v>
      </c>
      <c r="E21" s="18">
        <f t="array" ref="E21">if(countif(indirect(ADDRESS($A21+1,2,4,,"期望值")&amp;":"&amp;ADDRESS($A21+1,E$1+1,4)),"")&gt;0,"",product(indirect(ADDRESS($A21+1,2,4,,"期望值")&amp;":"&amp;ADDRESS($A21+1,E$1+1,4)))*('單次結果試算'!$B$1/100))</f>
        <v>2492.05</v>
      </c>
      <c r="F21" s="18">
        <f t="array" ref="F21">if(countif(indirect(ADDRESS($A21+1,2,4,,"期望值")&amp;":"&amp;ADDRESS($A21+1,F$1+1,4)),"")&gt;0,"",product(indirect(ADDRESS($A21+1,2,4,,"期望值")&amp;":"&amp;ADDRESS($A21+1,F$1+1,4)))*('單次結果試算'!$B$1/100))</f>
        <v>52333.05</v>
      </c>
      <c r="G21" s="18" t="str">
        <f t="array" ref="G21">if(countif(indirect(ADDRESS($A21+1,2,4,,"期望值")&amp;":"&amp;ADDRESS($A21+1,G$1+1,4)),"")&gt;0,"",product(indirect(ADDRESS($A21+1,2,4,,"期望值")&amp;":"&amp;ADDRESS($A21+1,G$1+1,4)))*('單次結果試算'!$B$1/100))</f>
        <v/>
      </c>
      <c r="H21" s="18" t="str">
        <f t="array" ref="H21">if(countif(indirect(ADDRESS($A21+1,2,4,,"期望值")&amp;":"&amp;ADDRESS($A21+1,H$1+1,4)),"")&gt;0,"",product(indirect(ADDRESS($A21+1,2,4,,"期望值")&amp;":"&amp;ADDRESS($A21+1,H$1+1,4)))*('單次結果試算'!$B$1/100))</f>
        <v/>
      </c>
      <c r="I21" s="18" t="str">
        <f t="array" ref="I21">if(countif(indirect(ADDRESS($A21+1,2,4,,"期望值")&amp;":"&amp;ADDRESS($A21+1,I$1+1,4)),"")&gt;0,"",product(indirect(ADDRESS($A21+1,2,4,,"期望值")&amp;":"&amp;ADDRESS($A21+1,I$1+1,4)))*('單次結果試算'!$B$1/100))</f>
        <v/>
      </c>
      <c r="J21" s="18" t="str">
        <f t="array" ref="J21">if(countif(indirect(ADDRESS($A21+1,2,4,,"期望值")&amp;":"&amp;ADDRESS($A21+1,J$1+1,4)),"")&gt;0,"",product(indirect(ADDRESS($A21+1,2,4,,"期望值")&amp;":"&amp;ADDRESS($A21+1,J$1+1,4)))*('單次結果試算'!$B$1/100))</f>
        <v/>
      </c>
      <c r="K21" s="18" t="str">
        <f t="array" ref="K21">if(countif(indirect(ADDRESS($A21+1,2,4,,"期望值")&amp;":"&amp;ADDRESS($A21+1,K$1+1,4)),"")&gt;0,"",product(indirect(ADDRESS($A21+1,2,4,,"期望值")&amp;":"&amp;ADDRESS($A21+1,K$1+1,4)))*('單次結果試算'!$B$1/100))</f>
        <v/>
      </c>
      <c r="L21" s="18" t="str">
        <f t="array" ref="L21">if(countif(indirect(ADDRESS($A21+1,2,4,,"期望值")&amp;":"&amp;ADDRESS($A21+1,L$1+1,4)),"")&gt;0,"",product(indirect(ADDRESS($A21+1,2,4,,"期望值")&amp;":"&amp;ADDRESS($A21+1,L$1+1,4)))*('單次結果試算'!$B$1/100))</f>
        <v/>
      </c>
      <c r="M21" s="18" t="str">
        <f t="array" ref="M21">if(countif(indirect(ADDRESS($A21+1,2,4,,"期望值")&amp;":"&amp;ADDRESS($A21+1,M$1+1,4)),"")&gt;0,"",product(indirect(ADDRESS($A21+1,2,4,,"期望值")&amp;":"&amp;ADDRESS($A21+1,M$1+1,4)))*('單次結果試算'!$B$1/100))</f>
        <v/>
      </c>
      <c r="N21" s="18" t="str">
        <f t="array" ref="N21">if(countif(indirect(ADDRESS($A21+1,2,4,,"期望值")&amp;":"&amp;ADDRESS($A21+1,N$1+1,4)),"")&gt;0,"",product(indirect(ADDRESS($A21+1,2,4,,"期望值")&amp;":"&amp;ADDRESS($A21+1,N$1+1,4)))*('單次結果試算'!$B$1/100))</f>
        <v/>
      </c>
      <c r="O21" s="18" t="str">
        <f t="array" ref="O21">if(countif(indirect(ADDRESS($A21+1,2,4,,"期望值")&amp;":"&amp;ADDRESS($A21+1,O$1+1,4)),"")&gt;0,"",product(indirect(ADDRESS($A21+1,2,4,,"期望值")&amp;":"&amp;ADDRESS($A21+1,O$1+1,4)))*('單次結果試算'!$B$1/100))</f>
        <v/>
      </c>
      <c r="P21" s="18" t="str">
        <f t="array" ref="P21">if(countif(indirect(ADDRESS($A21+1,2,4,,"期望值")&amp;":"&amp;ADDRESS($A21+1,P$1+1,4)),"")&gt;0,"",product(indirect(ADDRESS($A21+1,2,4,,"期望值")&amp;":"&amp;ADDRESS($A21+1,P$1+1,4)))*('單次結果試算'!$B$1/100))</f>
        <v/>
      </c>
      <c r="Q21" s="18" t="str">
        <f t="array" ref="Q21">if(countif(indirect(ADDRESS($A21+1,2,4,,"期望值")&amp;":"&amp;ADDRESS($A21+1,Q$1+1,4)),"")&gt;0,"",product(indirect(ADDRESS($A21+1,2,4,,"期望值")&amp;":"&amp;ADDRESS($A21+1,Q$1+1,4)))*('單次結果試算'!$B$1/100))</f>
        <v/>
      </c>
      <c r="R21" s="18" t="str">
        <f t="array" ref="R21">if(countif(indirect(ADDRESS($A21+1,2,4,,"期望值")&amp;":"&amp;ADDRESS($A21+1,R$1+1,4)),"")&gt;0,"",product(indirect(ADDRESS($A21+1,2,4,,"期望值")&amp;":"&amp;ADDRESS($A21+1,R$1+1,4)))*('單次結果試算'!$B$1/100))</f>
        <v/>
      </c>
      <c r="S21" s="18" t="str">
        <f t="array" ref="S21">if(countif(indirect(ADDRESS($A21+1,2,4,,"期望值")&amp;":"&amp;ADDRESS($A21+1,S$1+1,4)),"")&gt;0,"",product(indirect(ADDRESS($A21+1,2,4,,"期望值")&amp;":"&amp;ADDRESS($A21+1,S$1+1,4)))*('單次結果試算'!$B$1/100))</f>
        <v/>
      </c>
      <c r="T21" s="18" t="str">
        <f t="array" ref="T21">if(countif(indirect(ADDRESS($A21+1,2,4,,"期望值")&amp;":"&amp;ADDRESS($A21+1,T$1+1,4)),"")&gt;0,"",product(indirect(ADDRESS($A21+1,2,4,,"期望值")&amp;":"&amp;ADDRESS($A21+1,T$1+1,4)))*('單次結果試算'!$B$1/100))</f>
        <v/>
      </c>
      <c r="U21" s="18" t="str">
        <f t="array" ref="U21">if(countif(indirect(ADDRESS($A21+1,2,4,,"期望值")&amp;":"&amp;ADDRESS($A21+1,U$1+1,4)),"")&gt;0,"",product(indirect(ADDRESS($A21+1,2,4,,"期望值")&amp;":"&amp;ADDRESS($A21+1,U$1+1,4)))*('單次結果試算'!$B$1/100))</f>
        <v/>
      </c>
      <c r="V21" s="18" t="str">
        <f t="array" ref="V21">if(countif(indirect(ADDRESS($A21+1,2,4,,"期望值")&amp;":"&amp;ADDRESS($A21+1,V$1+1,4)),"")&gt;0,"",product(indirect(ADDRESS($A21+1,2,4,,"期望值")&amp;":"&amp;ADDRESS($A21+1,V$1+1,4)))*('單次結果試算'!$B$1/100))</f>
        <v/>
      </c>
      <c r="W21" s="18" t="str">
        <f t="array" ref="W21">if(countif(indirect(ADDRESS($A21+1,2,4,,"期望值")&amp;":"&amp;ADDRESS($A21+1,W$1+1,4)),"")&gt;0,"",product(indirect(ADDRESS($A21+1,2,4,,"期望值")&amp;":"&amp;ADDRESS($A21+1,W$1+1,4)))*('單次結果試算'!$B$1/100))</f>
        <v/>
      </c>
      <c r="X21" s="18" t="str">
        <f t="array" ref="X21">if(countif(indirect(ADDRESS($A21+1,2,4,,"期望值")&amp;":"&amp;ADDRESS($A21+1,X$1+1,4)),"")&gt;0,"",product(indirect(ADDRESS($A21+1,2,4,,"期望值")&amp;":"&amp;ADDRESS($A21+1,X$1+1,4)))*('單次結果試算'!$B$1/100))</f>
        <v/>
      </c>
      <c r="Y21" s="18" t="str">
        <f t="array" ref="Y21">if(countif(indirect(ADDRESS($A21+1,2,4,,"期望值")&amp;":"&amp;ADDRESS($A21+1,Y$1+1,4)),"")&gt;0,"",product(indirect(ADDRESS($A21+1,2,4,,"期望值")&amp;":"&amp;ADDRESS($A21+1,Y$1+1,4)))*('單次結果試算'!$B$1/100))</f>
        <v/>
      </c>
      <c r="Z21" s="15">
        <f t="shared" si="1"/>
        <v>52333.05</v>
      </c>
    </row>
    <row r="22" ht="15.75" customHeight="1">
      <c r="A22" s="2">
        <v>21.0</v>
      </c>
      <c r="B22" s="18">
        <f>'期望值'!B22*('單次結果試算'!$B$1/100)</f>
        <v>6.15625</v>
      </c>
      <c r="C22" s="18">
        <f t="array" ref="C22">if(countif(indirect(ADDRESS($A22+1,2,4,,"期望值")&amp;":"&amp;ADDRESS($A22+1,C$1+1,4)),"")&gt;0,"",product(indirect(ADDRESS($A22+1,2,4,,"期望值")&amp;":"&amp;ADDRESS($A22+1,C$1+1,4)))*('單次結果試算'!$B$1/100))</f>
        <v>49.25</v>
      </c>
      <c r="D22" s="18">
        <f t="array" ref="D22">if(countif(indirect(ADDRESS($A22+1,2,4,,"期望值")&amp;":"&amp;ADDRESS($A22+1,D$1+1,4)),"")&gt;0,"",product(indirect(ADDRESS($A22+1,2,4,,"期望值")&amp;":"&amp;ADDRESS($A22+1,D$1+1,4)))*('單次結果試算'!$B$1/100))</f>
        <v>566.375</v>
      </c>
      <c r="E22" s="18">
        <f t="array" ref="E22">if(countif(indirect(ADDRESS($A22+1,2,4,,"期望值")&amp;":"&amp;ADDRESS($A22+1,E$1+1,4)),"")&gt;0,"",product(indirect(ADDRESS($A22+1,2,4,,"期望值")&amp;":"&amp;ADDRESS($A22+1,E$1+1,4)))*('單次結果試算'!$B$1/100))</f>
        <v>12460.25</v>
      </c>
      <c r="F22" s="18" t="str">
        <f t="array" ref="F22">if(countif(indirect(ADDRESS($A22+1,2,4,,"期望值")&amp;":"&amp;ADDRESS($A22+1,F$1+1,4)),"")&gt;0,"",product(indirect(ADDRESS($A22+1,2,4,,"期望值")&amp;":"&amp;ADDRESS($A22+1,F$1+1,4)))*('單次結果試算'!$B$1/100))</f>
        <v/>
      </c>
      <c r="G22" s="18" t="str">
        <f t="array" ref="G22">if(countif(indirect(ADDRESS($A22+1,2,4,,"期望值")&amp;":"&amp;ADDRESS($A22+1,G$1+1,4)),"")&gt;0,"",product(indirect(ADDRESS($A22+1,2,4,,"期望值")&amp;":"&amp;ADDRESS($A22+1,G$1+1,4)))*('單次結果試算'!$B$1/100))</f>
        <v/>
      </c>
      <c r="H22" s="18" t="str">
        <f t="array" ref="H22">if(countif(indirect(ADDRESS($A22+1,2,4,,"期望值")&amp;":"&amp;ADDRESS($A22+1,H$1+1,4)),"")&gt;0,"",product(indirect(ADDRESS($A22+1,2,4,,"期望值")&amp;":"&amp;ADDRESS($A22+1,H$1+1,4)))*('單次結果試算'!$B$1/100))</f>
        <v/>
      </c>
      <c r="I22" s="18" t="str">
        <f t="array" ref="I22">if(countif(indirect(ADDRESS($A22+1,2,4,,"期望值")&amp;":"&amp;ADDRESS($A22+1,I$1+1,4)),"")&gt;0,"",product(indirect(ADDRESS($A22+1,2,4,,"期望值")&amp;":"&amp;ADDRESS($A22+1,I$1+1,4)))*('單次結果試算'!$B$1/100))</f>
        <v/>
      </c>
      <c r="J22" s="18" t="str">
        <f t="array" ref="J22">if(countif(indirect(ADDRESS($A22+1,2,4,,"期望值")&amp;":"&amp;ADDRESS($A22+1,J$1+1,4)),"")&gt;0,"",product(indirect(ADDRESS($A22+1,2,4,,"期望值")&amp;":"&amp;ADDRESS($A22+1,J$1+1,4)))*('單次結果試算'!$B$1/100))</f>
        <v/>
      </c>
      <c r="K22" s="18" t="str">
        <f t="array" ref="K22">if(countif(indirect(ADDRESS($A22+1,2,4,,"期望值")&amp;":"&amp;ADDRESS($A22+1,K$1+1,4)),"")&gt;0,"",product(indirect(ADDRESS($A22+1,2,4,,"期望值")&amp;":"&amp;ADDRESS($A22+1,K$1+1,4)))*('單次結果試算'!$B$1/100))</f>
        <v/>
      </c>
      <c r="L22" s="18" t="str">
        <f t="array" ref="L22">if(countif(indirect(ADDRESS($A22+1,2,4,,"期望值")&amp;":"&amp;ADDRESS($A22+1,L$1+1,4)),"")&gt;0,"",product(indirect(ADDRESS($A22+1,2,4,,"期望值")&amp;":"&amp;ADDRESS($A22+1,L$1+1,4)))*('單次結果試算'!$B$1/100))</f>
        <v/>
      </c>
      <c r="M22" s="18" t="str">
        <f t="array" ref="M22">if(countif(indirect(ADDRESS($A22+1,2,4,,"期望值")&amp;":"&amp;ADDRESS($A22+1,M$1+1,4)),"")&gt;0,"",product(indirect(ADDRESS($A22+1,2,4,,"期望值")&amp;":"&amp;ADDRESS($A22+1,M$1+1,4)))*('單次結果試算'!$B$1/100))</f>
        <v/>
      </c>
      <c r="N22" s="18" t="str">
        <f t="array" ref="N22">if(countif(indirect(ADDRESS($A22+1,2,4,,"期望值")&amp;":"&amp;ADDRESS($A22+1,N$1+1,4)),"")&gt;0,"",product(indirect(ADDRESS($A22+1,2,4,,"期望值")&amp;":"&amp;ADDRESS($A22+1,N$1+1,4)))*('單次結果試算'!$B$1/100))</f>
        <v/>
      </c>
      <c r="O22" s="18" t="str">
        <f t="array" ref="O22">if(countif(indirect(ADDRESS($A22+1,2,4,,"期望值")&amp;":"&amp;ADDRESS($A22+1,O$1+1,4)),"")&gt;0,"",product(indirect(ADDRESS($A22+1,2,4,,"期望值")&amp;":"&amp;ADDRESS($A22+1,O$1+1,4)))*('單次結果試算'!$B$1/100))</f>
        <v/>
      </c>
      <c r="P22" s="18" t="str">
        <f t="array" ref="P22">if(countif(indirect(ADDRESS($A22+1,2,4,,"期望值")&amp;":"&amp;ADDRESS($A22+1,P$1+1,4)),"")&gt;0,"",product(indirect(ADDRESS($A22+1,2,4,,"期望值")&amp;":"&amp;ADDRESS($A22+1,P$1+1,4)))*('單次結果試算'!$B$1/100))</f>
        <v/>
      </c>
      <c r="Q22" s="18" t="str">
        <f t="array" ref="Q22">if(countif(indirect(ADDRESS($A22+1,2,4,,"期望值")&amp;":"&amp;ADDRESS($A22+1,Q$1+1,4)),"")&gt;0,"",product(indirect(ADDRESS($A22+1,2,4,,"期望值")&amp;":"&amp;ADDRESS($A22+1,Q$1+1,4)))*('單次結果試算'!$B$1/100))</f>
        <v/>
      </c>
      <c r="R22" s="18" t="str">
        <f t="array" ref="R22">if(countif(indirect(ADDRESS($A22+1,2,4,,"期望值")&amp;":"&amp;ADDRESS($A22+1,R$1+1,4)),"")&gt;0,"",product(indirect(ADDRESS($A22+1,2,4,,"期望值")&amp;":"&amp;ADDRESS($A22+1,R$1+1,4)))*('單次結果試算'!$B$1/100))</f>
        <v/>
      </c>
      <c r="S22" s="18" t="str">
        <f t="array" ref="S22">if(countif(indirect(ADDRESS($A22+1,2,4,,"期望值")&amp;":"&amp;ADDRESS($A22+1,S$1+1,4)),"")&gt;0,"",product(indirect(ADDRESS($A22+1,2,4,,"期望值")&amp;":"&amp;ADDRESS($A22+1,S$1+1,4)))*('單次結果試算'!$B$1/100))</f>
        <v/>
      </c>
      <c r="T22" s="18" t="str">
        <f t="array" ref="T22">if(countif(indirect(ADDRESS($A22+1,2,4,,"期望值")&amp;":"&amp;ADDRESS($A22+1,T$1+1,4)),"")&gt;0,"",product(indirect(ADDRESS($A22+1,2,4,,"期望值")&amp;":"&amp;ADDRESS($A22+1,T$1+1,4)))*('單次結果試算'!$B$1/100))</f>
        <v/>
      </c>
      <c r="U22" s="18" t="str">
        <f t="array" ref="U22">if(countif(indirect(ADDRESS($A22+1,2,4,,"期望值")&amp;":"&amp;ADDRESS($A22+1,U$1+1,4)),"")&gt;0,"",product(indirect(ADDRESS($A22+1,2,4,,"期望值")&amp;":"&amp;ADDRESS($A22+1,U$1+1,4)))*('單次結果試算'!$B$1/100))</f>
        <v/>
      </c>
      <c r="V22" s="18" t="str">
        <f t="array" ref="V22">if(countif(indirect(ADDRESS($A22+1,2,4,,"期望值")&amp;":"&amp;ADDRESS($A22+1,V$1+1,4)),"")&gt;0,"",product(indirect(ADDRESS($A22+1,2,4,,"期望值")&amp;":"&amp;ADDRESS($A22+1,V$1+1,4)))*('單次結果試算'!$B$1/100))</f>
        <v/>
      </c>
      <c r="W22" s="18" t="str">
        <f t="array" ref="W22">if(countif(indirect(ADDRESS($A22+1,2,4,,"期望值")&amp;":"&amp;ADDRESS($A22+1,W$1+1,4)),"")&gt;0,"",product(indirect(ADDRESS($A22+1,2,4,,"期望值")&amp;":"&amp;ADDRESS($A22+1,W$1+1,4)))*('單次結果試算'!$B$1/100))</f>
        <v/>
      </c>
      <c r="X22" s="18" t="str">
        <f t="array" ref="X22">if(countif(indirect(ADDRESS($A22+1,2,4,,"期望值")&amp;":"&amp;ADDRESS($A22+1,X$1+1,4)),"")&gt;0,"",product(indirect(ADDRESS($A22+1,2,4,,"期望值")&amp;":"&amp;ADDRESS($A22+1,X$1+1,4)))*('單次結果試算'!$B$1/100))</f>
        <v/>
      </c>
      <c r="Y22" s="18" t="str">
        <f t="array" ref="Y22">if(countif(indirect(ADDRESS($A22+1,2,4,,"期望值")&amp;":"&amp;ADDRESS($A22+1,Y$1+1,4)),"")&gt;0,"",product(indirect(ADDRESS($A22+1,2,4,,"期望值")&amp;":"&amp;ADDRESS($A22+1,Y$1+1,4)))*('單次結果試算'!$B$1/100))</f>
        <v/>
      </c>
      <c r="Z22" s="15">
        <f t="shared" si="1"/>
        <v>12460.25</v>
      </c>
    </row>
    <row r="23" ht="15.75" customHeight="1">
      <c r="A23" s="4">
        <v>22.0</v>
      </c>
      <c r="B23" s="18">
        <f>'期望值'!B23*('單次結果試算'!$B$1/100)</f>
        <v>8.208333333</v>
      </c>
      <c r="C23" s="18">
        <f t="array" ref="C23">if(countif(indirect(ADDRESS($A23+1,2,4,,"期望值")&amp;":"&amp;ADDRESS($A23+1,C$1+1,4)),"")&gt;0,"",product(indirect(ADDRESS($A23+1,2,4,,"期望值")&amp;":"&amp;ADDRESS($A23+1,C$1+1,4)))*('單次結果試算'!$B$1/100))</f>
        <v>98.5</v>
      </c>
      <c r="D23" s="18">
        <f t="array" ref="D23">if(countif(indirect(ADDRESS($A23+1,2,4,,"期望值")&amp;":"&amp;ADDRESS($A23+1,D$1+1,4)),"")&gt;0,"",product(indirect(ADDRESS($A23+1,2,4,,"期望值")&amp;":"&amp;ADDRESS($A23+1,D$1+1,4)))*('單次結果試算'!$B$1/100))</f>
        <v>2265.5</v>
      </c>
      <c r="E23" s="18" t="str">
        <f t="array" ref="E23">if(countif(indirect(ADDRESS($A23+1,2,4,,"期望值")&amp;":"&amp;ADDRESS($A23+1,E$1+1,4)),"")&gt;0,"",product(indirect(ADDRESS($A23+1,2,4,,"期望值")&amp;":"&amp;ADDRESS($A23+1,E$1+1,4)))*('單次結果試算'!$B$1/100))</f>
        <v/>
      </c>
      <c r="F23" s="18" t="str">
        <f t="array" ref="F23">if(countif(indirect(ADDRESS($A23+1,2,4,,"期望值")&amp;":"&amp;ADDRESS($A23+1,F$1+1,4)),"")&gt;0,"",product(indirect(ADDRESS($A23+1,2,4,,"期望值")&amp;":"&amp;ADDRESS($A23+1,F$1+1,4)))*('單次結果試算'!$B$1/100))</f>
        <v/>
      </c>
      <c r="G23" s="18" t="str">
        <f t="array" ref="G23">if(countif(indirect(ADDRESS($A23+1,2,4,,"期望值")&amp;":"&amp;ADDRESS($A23+1,G$1+1,4)),"")&gt;0,"",product(indirect(ADDRESS($A23+1,2,4,,"期望值")&amp;":"&amp;ADDRESS($A23+1,G$1+1,4)))*('單次結果試算'!$B$1/100))</f>
        <v/>
      </c>
      <c r="H23" s="18" t="str">
        <f t="array" ref="H23">if(countif(indirect(ADDRESS($A23+1,2,4,,"期望值")&amp;":"&amp;ADDRESS($A23+1,H$1+1,4)),"")&gt;0,"",product(indirect(ADDRESS($A23+1,2,4,,"期望值")&amp;":"&amp;ADDRESS($A23+1,H$1+1,4)))*('單次結果試算'!$B$1/100))</f>
        <v/>
      </c>
      <c r="I23" s="18" t="str">
        <f t="array" ref="I23">if(countif(indirect(ADDRESS($A23+1,2,4,,"期望值")&amp;":"&amp;ADDRESS($A23+1,I$1+1,4)),"")&gt;0,"",product(indirect(ADDRESS($A23+1,2,4,,"期望值")&amp;":"&amp;ADDRESS($A23+1,I$1+1,4)))*('單次結果試算'!$B$1/100))</f>
        <v/>
      </c>
      <c r="J23" s="18" t="str">
        <f t="array" ref="J23">if(countif(indirect(ADDRESS($A23+1,2,4,,"期望值")&amp;":"&amp;ADDRESS($A23+1,J$1+1,4)),"")&gt;0,"",product(indirect(ADDRESS($A23+1,2,4,,"期望值")&amp;":"&amp;ADDRESS($A23+1,J$1+1,4)))*('單次結果試算'!$B$1/100))</f>
        <v/>
      </c>
      <c r="K23" s="18" t="str">
        <f t="array" ref="K23">if(countif(indirect(ADDRESS($A23+1,2,4,,"期望值")&amp;":"&amp;ADDRESS($A23+1,K$1+1,4)),"")&gt;0,"",product(indirect(ADDRESS($A23+1,2,4,,"期望值")&amp;":"&amp;ADDRESS($A23+1,K$1+1,4)))*('單次結果試算'!$B$1/100))</f>
        <v/>
      </c>
      <c r="L23" s="18" t="str">
        <f t="array" ref="L23">if(countif(indirect(ADDRESS($A23+1,2,4,,"期望值")&amp;":"&amp;ADDRESS($A23+1,L$1+1,4)),"")&gt;0,"",product(indirect(ADDRESS($A23+1,2,4,,"期望值")&amp;":"&amp;ADDRESS($A23+1,L$1+1,4)))*('單次結果試算'!$B$1/100))</f>
        <v/>
      </c>
      <c r="M23" s="18" t="str">
        <f t="array" ref="M23">if(countif(indirect(ADDRESS($A23+1,2,4,,"期望值")&amp;":"&amp;ADDRESS($A23+1,M$1+1,4)),"")&gt;0,"",product(indirect(ADDRESS($A23+1,2,4,,"期望值")&amp;":"&amp;ADDRESS($A23+1,M$1+1,4)))*('單次結果試算'!$B$1/100))</f>
        <v/>
      </c>
      <c r="N23" s="18" t="str">
        <f t="array" ref="N23">if(countif(indirect(ADDRESS($A23+1,2,4,,"期望值")&amp;":"&amp;ADDRESS($A23+1,N$1+1,4)),"")&gt;0,"",product(indirect(ADDRESS($A23+1,2,4,,"期望值")&amp;":"&amp;ADDRESS($A23+1,N$1+1,4)))*('單次結果試算'!$B$1/100))</f>
        <v/>
      </c>
      <c r="O23" s="18" t="str">
        <f t="array" ref="O23">if(countif(indirect(ADDRESS($A23+1,2,4,,"期望值")&amp;":"&amp;ADDRESS($A23+1,O$1+1,4)),"")&gt;0,"",product(indirect(ADDRESS($A23+1,2,4,,"期望值")&amp;":"&amp;ADDRESS($A23+1,O$1+1,4)))*('單次結果試算'!$B$1/100))</f>
        <v/>
      </c>
      <c r="P23" s="18" t="str">
        <f t="array" ref="P23">if(countif(indirect(ADDRESS($A23+1,2,4,,"期望值")&amp;":"&amp;ADDRESS($A23+1,P$1+1,4)),"")&gt;0,"",product(indirect(ADDRESS($A23+1,2,4,,"期望值")&amp;":"&amp;ADDRESS($A23+1,P$1+1,4)))*('單次結果試算'!$B$1/100))</f>
        <v/>
      </c>
      <c r="Q23" s="18" t="str">
        <f t="array" ref="Q23">if(countif(indirect(ADDRESS($A23+1,2,4,,"期望值")&amp;":"&amp;ADDRESS($A23+1,Q$1+1,4)),"")&gt;0,"",product(indirect(ADDRESS($A23+1,2,4,,"期望值")&amp;":"&amp;ADDRESS($A23+1,Q$1+1,4)))*('單次結果試算'!$B$1/100))</f>
        <v/>
      </c>
      <c r="R23" s="18" t="str">
        <f t="array" ref="R23">if(countif(indirect(ADDRESS($A23+1,2,4,,"期望值")&amp;":"&amp;ADDRESS($A23+1,R$1+1,4)),"")&gt;0,"",product(indirect(ADDRESS($A23+1,2,4,,"期望值")&amp;":"&amp;ADDRESS($A23+1,R$1+1,4)))*('單次結果試算'!$B$1/100))</f>
        <v/>
      </c>
      <c r="S23" s="18" t="str">
        <f t="array" ref="S23">if(countif(indirect(ADDRESS($A23+1,2,4,,"期望值")&amp;":"&amp;ADDRESS($A23+1,S$1+1,4)),"")&gt;0,"",product(indirect(ADDRESS($A23+1,2,4,,"期望值")&amp;":"&amp;ADDRESS($A23+1,S$1+1,4)))*('單次結果試算'!$B$1/100))</f>
        <v/>
      </c>
      <c r="T23" s="18" t="str">
        <f t="array" ref="T23">if(countif(indirect(ADDRESS($A23+1,2,4,,"期望值")&amp;":"&amp;ADDRESS($A23+1,T$1+1,4)),"")&gt;0,"",product(indirect(ADDRESS($A23+1,2,4,,"期望值")&amp;":"&amp;ADDRESS($A23+1,T$1+1,4)))*('單次結果試算'!$B$1/100))</f>
        <v/>
      </c>
      <c r="U23" s="18" t="str">
        <f t="array" ref="U23">if(countif(indirect(ADDRESS($A23+1,2,4,,"期望值")&amp;":"&amp;ADDRESS($A23+1,U$1+1,4)),"")&gt;0,"",product(indirect(ADDRESS($A23+1,2,4,,"期望值")&amp;":"&amp;ADDRESS($A23+1,U$1+1,4)))*('單次結果試算'!$B$1/100))</f>
        <v/>
      </c>
      <c r="V23" s="18" t="str">
        <f t="array" ref="V23">if(countif(indirect(ADDRESS($A23+1,2,4,,"期望值")&amp;":"&amp;ADDRESS($A23+1,V$1+1,4)),"")&gt;0,"",product(indirect(ADDRESS($A23+1,2,4,,"期望值")&amp;":"&amp;ADDRESS($A23+1,V$1+1,4)))*('單次結果試算'!$B$1/100))</f>
        <v/>
      </c>
      <c r="W23" s="18" t="str">
        <f t="array" ref="W23">if(countif(indirect(ADDRESS($A23+1,2,4,,"期望值")&amp;":"&amp;ADDRESS($A23+1,W$1+1,4)),"")&gt;0,"",product(indirect(ADDRESS($A23+1,2,4,,"期望值")&amp;":"&amp;ADDRESS($A23+1,W$1+1,4)))*('單次結果試算'!$B$1/100))</f>
        <v/>
      </c>
      <c r="X23" s="18" t="str">
        <f t="array" ref="X23">if(countif(indirect(ADDRESS($A23+1,2,4,,"期望值")&amp;":"&amp;ADDRESS($A23+1,X$1+1,4)),"")&gt;0,"",product(indirect(ADDRESS($A23+1,2,4,,"期望值")&amp;":"&amp;ADDRESS($A23+1,X$1+1,4)))*('單次結果試算'!$B$1/100))</f>
        <v/>
      </c>
      <c r="Y23" s="18" t="str">
        <f t="array" ref="Y23">if(countif(indirect(ADDRESS($A23+1,2,4,,"期望值")&amp;":"&amp;ADDRESS($A23+1,Y$1+1,4)),"")&gt;0,"",product(indirect(ADDRESS($A23+1,2,4,,"期望值")&amp;":"&amp;ADDRESS($A23+1,Y$1+1,4)))*('單次結果試算'!$B$1/100))</f>
        <v/>
      </c>
      <c r="Z23" s="15">
        <f t="shared" si="1"/>
        <v>2265.5</v>
      </c>
    </row>
    <row r="24" ht="15.75" customHeight="1">
      <c r="A24" s="2">
        <v>23.0</v>
      </c>
      <c r="B24" s="18">
        <f>'期望值'!B24*('單次結果試算'!$B$1/100)</f>
        <v>12.3125</v>
      </c>
      <c r="C24" s="18">
        <f t="array" ref="C24">if(countif(indirect(ADDRESS($A24+1,2,4,,"期望值")&amp;":"&amp;ADDRESS($A24+1,C$1+1,4)),"")&gt;0,"",product(indirect(ADDRESS($A24+1,2,4,,"期望值")&amp;":"&amp;ADDRESS($A24+1,C$1+1,4)))*('單次結果試算'!$B$1/100))</f>
        <v>295.5</v>
      </c>
      <c r="D24" s="18" t="str">
        <f t="array" ref="D24">if(countif(indirect(ADDRESS($A24+1,2,4,,"期望值")&amp;":"&amp;ADDRESS($A24+1,D$1+1,4)),"")&gt;0,"",product(indirect(ADDRESS($A24+1,2,4,,"期望值")&amp;":"&amp;ADDRESS($A24+1,D$1+1,4)))*('單次結果試算'!$B$1/100))</f>
        <v/>
      </c>
      <c r="E24" s="18" t="str">
        <f t="array" ref="E24">if(countif(indirect(ADDRESS($A24+1,2,4,,"期望值")&amp;":"&amp;ADDRESS($A24+1,E$1+1,4)),"")&gt;0,"",product(indirect(ADDRESS($A24+1,2,4,,"期望值")&amp;":"&amp;ADDRESS($A24+1,E$1+1,4)))*('單次結果試算'!$B$1/100))</f>
        <v/>
      </c>
      <c r="F24" s="18" t="str">
        <f t="array" ref="F24">if(countif(indirect(ADDRESS($A24+1,2,4,,"期望值")&amp;":"&amp;ADDRESS($A24+1,F$1+1,4)),"")&gt;0,"",product(indirect(ADDRESS($A24+1,2,4,,"期望值")&amp;":"&amp;ADDRESS($A24+1,F$1+1,4)))*('單次結果試算'!$B$1/100))</f>
        <v/>
      </c>
      <c r="G24" s="18" t="str">
        <f t="array" ref="G24">if(countif(indirect(ADDRESS($A24+1,2,4,,"期望值")&amp;":"&amp;ADDRESS($A24+1,G$1+1,4)),"")&gt;0,"",product(indirect(ADDRESS($A24+1,2,4,,"期望值")&amp;":"&amp;ADDRESS($A24+1,G$1+1,4)))*('單次結果試算'!$B$1/100))</f>
        <v/>
      </c>
      <c r="H24" s="18" t="str">
        <f t="array" ref="H24">if(countif(indirect(ADDRESS($A24+1,2,4,,"期望值")&amp;":"&amp;ADDRESS($A24+1,H$1+1,4)),"")&gt;0,"",product(indirect(ADDRESS($A24+1,2,4,,"期望值")&amp;":"&amp;ADDRESS($A24+1,H$1+1,4)))*('單次結果試算'!$B$1/100))</f>
        <v/>
      </c>
      <c r="I24" s="18" t="str">
        <f t="array" ref="I24">if(countif(indirect(ADDRESS($A24+1,2,4,,"期望值")&amp;":"&amp;ADDRESS($A24+1,I$1+1,4)),"")&gt;0,"",product(indirect(ADDRESS($A24+1,2,4,,"期望值")&amp;":"&amp;ADDRESS($A24+1,I$1+1,4)))*('單次結果試算'!$B$1/100))</f>
        <v/>
      </c>
      <c r="J24" s="18" t="str">
        <f t="array" ref="J24">if(countif(indirect(ADDRESS($A24+1,2,4,,"期望值")&amp;":"&amp;ADDRESS($A24+1,J$1+1,4)),"")&gt;0,"",product(indirect(ADDRESS($A24+1,2,4,,"期望值")&amp;":"&amp;ADDRESS($A24+1,J$1+1,4)))*('單次結果試算'!$B$1/100))</f>
        <v/>
      </c>
      <c r="K24" s="18" t="str">
        <f t="array" ref="K24">if(countif(indirect(ADDRESS($A24+1,2,4,,"期望值")&amp;":"&amp;ADDRESS($A24+1,K$1+1,4)),"")&gt;0,"",product(indirect(ADDRESS($A24+1,2,4,,"期望值")&amp;":"&amp;ADDRESS($A24+1,K$1+1,4)))*('單次結果試算'!$B$1/100))</f>
        <v/>
      </c>
      <c r="L24" s="18" t="str">
        <f t="array" ref="L24">if(countif(indirect(ADDRESS($A24+1,2,4,,"期望值")&amp;":"&amp;ADDRESS($A24+1,L$1+1,4)),"")&gt;0,"",product(indirect(ADDRESS($A24+1,2,4,,"期望值")&amp;":"&amp;ADDRESS($A24+1,L$1+1,4)))*('單次結果試算'!$B$1/100))</f>
        <v/>
      </c>
      <c r="M24" s="18" t="str">
        <f t="array" ref="M24">if(countif(indirect(ADDRESS($A24+1,2,4,,"期望值")&amp;":"&amp;ADDRESS($A24+1,M$1+1,4)),"")&gt;0,"",product(indirect(ADDRESS($A24+1,2,4,,"期望值")&amp;":"&amp;ADDRESS($A24+1,M$1+1,4)))*('單次結果試算'!$B$1/100))</f>
        <v/>
      </c>
      <c r="N24" s="18" t="str">
        <f t="array" ref="N24">if(countif(indirect(ADDRESS($A24+1,2,4,,"期望值")&amp;":"&amp;ADDRESS($A24+1,N$1+1,4)),"")&gt;0,"",product(indirect(ADDRESS($A24+1,2,4,,"期望值")&amp;":"&amp;ADDRESS($A24+1,N$1+1,4)))*('單次結果試算'!$B$1/100))</f>
        <v/>
      </c>
      <c r="O24" s="18" t="str">
        <f t="array" ref="O24">if(countif(indirect(ADDRESS($A24+1,2,4,,"期望值")&amp;":"&amp;ADDRESS($A24+1,O$1+1,4)),"")&gt;0,"",product(indirect(ADDRESS($A24+1,2,4,,"期望值")&amp;":"&amp;ADDRESS($A24+1,O$1+1,4)))*('單次結果試算'!$B$1/100))</f>
        <v/>
      </c>
      <c r="P24" s="18" t="str">
        <f t="array" ref="P24">if(countif(indirect(ADDRESS($A24+1,2,4,,"期望值")&amp;":"&amp;ADDRESS($A24+1,P$1+1,4)),"")&gt;0,"",product(indirect(ADDRESS($A24+1,2,4,,"期望值")&amp;":"&amp;ADDRESS($A24+1,P$1+1,4)))*('單次結果試算'!$B$1/100))</f>
        <v/>
      </c>
      <c r="Q24" s="18" t="str">
        <f t="array" ref="Q24">if(countif(indirect(ADDRESS($A24+1,2,4,,"期望值")&amp;":"&amp;ADDRESS($A24+1,Q$1+1,4)),"")&gt;0,"",product(indirect(ADDRESS($A24+1,2,4,,"期望值")&amp;":"&amp;ADDRESS($A24+1,Q$1+1,4)))*('單次結果試算'!$B$1/100))</f>
        <v/>
      </c>
      <c r="R24" s="18" t="str">
        <f t="array" ref="R24">if(countif(indirect(ADDRESS($A24+1,2,4,,"期望值")&amp;":"&amp;ADDRESS($A24+1,R$1+1,4)),"")&gt;0,"",product(indirect(ADDRESS($A24+1,2,4,,"期望值")&amp;":"&amp;ADDRESS($A24+1,R$1+1,4)))*('單次結果試算'!$B$1/100))</f>
        <v/>
      </c>
      <c r="S24" s="18" t="str">
        <f t="array" ref="S24">if(countif(indirect(ADDRESS($A24+1,2,4,,"期望值")&amp;":"&amp;ADDRESS($A24+1,S$1+1,4)),"")&gt;0,"",product(indirect(ADDRESS($A24+1,2,4,,"期望值")&amp;":"&amp;ADDRESS($A24+1,S$1+1,4)))*('單次結果試算'!$B$1/100))</f>
        <v/>
      </c>
      <c r="T24" s="18" t="str">
        <f t="array" ref="T24">if(countif(indirect(ADDRESS($A24+1,2,4,,"期望值")&amp;":"&amp;ADDRESS($A24+1,T$1+1,4)),"")&gt;0,"",product(indirect(ADDRESS($A24+1,2,4,,"期望值")&amp;":"&amp;ADDRESS($A24+1,T$1+1,4)))*('單次結果試算'!$B$1/100))</f>
        <v/>
      </c>
      <c r="U24" s="18" t="str">
        <f t="array" ref="U24">if(countif(indirect(ADDRESS($A24+1,2,4,,"期望值")&amp;":"&amp;ADDRESS($A24+1,U$1+1,4)),"")&gt;0,"",product(indirect(ADDRESS($A24+1,2,4,,"期望值")&amp;":"&amp;ADDRESS($A24+1,U$1+1,4)))*('單次結果試算'!$B$1/100))</f>
        <v/>
      </c>
      <c r="V24" s="18" t="str">
        <f t="array" ref="V24">if(countif(indirect(ADDRESS($A24+1,2,4,,"期望值")&amp;":"&amp;ADDRESS($A24+1,V$1+1,4)),"")&gt;0,"",product(indirect(ADDRESS($A24+1,2,4,,"期望值")&amp;":"&amp;ADDRESS($A24+1,V$1+1,4)))*('單次結果試算'!$B$1/100))</f>
        <v/>
      </c>
      <c r="W24" s="18" t="str">
        <f t="array" ref="W24">if(countif(indirect(ADDRESS($A24+1,2,4,,"期望值")&amp;":"&amp;ADDRESS($A24+1,W$1+1,4)),"")&gt;0,"",product(indirect(ADDRESS($A24+1,2,4,,"期望值")&amp;":"&amp;ADDRESS($A24+1,W$1+1,4)))*('單次結果試算'!$B$1/100))</f>
        <v/>
      </c>
      <c r="X24" s="18" t="str">
        <f t="array" ref="X24">if(countif(indirect(ADDRESS($A24+1,2,4,,"期望值")&amp;":"&amp;ADDRESS($A24+1,X$1+1,4)),"")&gt;0,"",product(indirect(ADDRESS($A24+1,2,4,,"期望值")&amp;":"&amp;ADDRESS($A24+1,X$1+1,4)))*('單次結果試算'!$B$1/100))</f>
        <v/>
      </c>
      <c r="Y24" s="18" t="str">
        <f t="array" ref="Y24">if(countif(indirect(ADDRESS($A24+1,2,4,,"期望值")&amp;":"&amp;ADDRESS($A24+1,Y$1+1,4)),"")&gt;0,"",product(indirect(ADDRESS($A24+1,2,4,,"期望值")&amp;":"&amp;ADDRESS($A24+1,Y$1+1,4)))*('單次結果試算'!$B$1/100))</f>
        <v/>
      </c>
      <c r="Z24" s="15">
        <f t="shared" si="1"/>
        <v>295.5</v>
      </c>
    </row>
    <row r="25" ht="15.75" customHeight="1">
      <c r="A25" s="2">
        <v>24.0</v>
      </c>
      <c r="B25" s="18">
        <f>'期望值'!B25*('單次結果試算'!$B$1/100)</f>
        <v>24.625</v>
      </c>
      <c r="C25" s="18" t="str">
        <f t="array" ref="C25">if(countif(indirect(ADDRESS($A25+1,2,4,,"期望值")&amp;":"&amp;ADDRESS($A25+1,C$1+1,4)),"")&gt;0,"",product(indirect(ADDRESS($A25+1,2,4,,"期望值")&amp;":"&amp;ADDRESS($A25+1,C$1+1,4)))*('單次結果試算'!$B$1/100))</f>
        <v/>
      </c>
      <c r="D25" s="18" t="str">
        <f t="array" ref="D25">if(countif(indirect(ADDRESS($A25+1,2,4,,"期望值")&amp;":"&amp;ADDRESS($A25+1,D$1+1,4)),"")&gt;0,"",product(indirect(ADDRESS($A25+1,2,4,,"期望值")&amp;":"&amp;ADDRESS($A25+1,D$1+1,4)))*('單次結果試算'!$B$1/100))</f>
        <v/>
      </c>
      <c r="E25" s="18" t="str">
        <f t="array" ref="E25">if(countif(indirect(ADDRESS($A25+1,2,4,,"期望值")&amp;":"&amp;ADDRESS($A25+1,E$1+1,4)),"")&gt;0,"",product(indirect(ADDRESS($A25+1,2,4,,"期望值")&amp;":"&amp;ADDRESS($A25+1,E$1+1,4)))*('單次結果試算'!$B$1/100))</f>
        <v/>
      </c>
      <c r="F25" s="18" t="str">
        <f t="array" ref="F25">if(countif(indirect(ADDRESS($A25+1,2,4,,"期望值")&amp;":"&amp;ADDRESS($A25+1,F$1+1,4)),"")&gt;0,"",product(indirect(ADDRESS($A25+1,2,4,,"期望值")&amp;":"&amp;ADDRESS($A25+1,F$1+1,4)))*('單次結果試算'!$B$1/100))</f>
        <v/>
      </c>
      <c r="G25" s="18" t="str">
        <f t="array" ref="G25">if(countif(indirect(ADDRESS($A25+1,2,4,,"期望值")&amp;":"&amp;ADDRESS($A25+1,G$1+1,4)),"")&gt;0,"",product(indirect(ADDRESS($A25+1,2,4,,"期望值")&amp;":"&amp;ADDRESS($A25+1,G$1+1,4)))*('單次結果試算'!$B$1/100))</f>
        <v/>
      </c>
      <c r="H25" s="18" t="str">
        <f t="array" ref="H25">if(countif(indirect(ADDRESS($A25+1,2,4,,"期望值")&amp;":"&amp;ADDRESS($A25+1,H$1+1,4)),"")&gt;0,"",product(indirect(ADDRESS($A25+1,2,4,,"期望值")&amp;":"&amp;ADDRESS($A25+1,H$1+1,4)))*('單次結果試算'!$B$1/100))</f>
        <v/>
      </c>
      <c r="I25" s="18" t="str">
        <f t="array" ref="I25">if(countif(indirect(ADDRESS($A25+1,2,4,,"期望值")&amp;":"&amp;ADDRESS($A25+1,I$1+1,4)),"")&gt;0,"",product(indirect(ADDRESS($A25+1,2,4,,"期望值")&amp;":"&amp;ADDRESS($A25+1,I$1+1,4)))*('單次結果試算'!$B$1/100))</f>
        <v/>
      </c>
      <c r="J25" s="18" t="str">
        <f t="array" ref="J25">if(countif(indirect(ADDRESS($A25+1,2,4,,"期望值")&amp;":"&amp;ADDRESS($A25+1,J$1+1,4)),"")&gt;0,"",product(indirect(ADDRESS($A25+1,2,4,,"期望值")&amp;":"&amp;ADDRESS($A25+1,J$1+1,4)))*('單次結果試算'!$B$1/100))</f>
        <v/>
      </c>
      <c r="K25" s="18" t="str">
        <f t="array" ref="K25">if(countif(indirect(ADDRESS($A25+1,2,4,,"期望值")&amp;":"&amp;ADDRESS($A25+1,K$1+1,4)),"")&gt;0,"",product(indirect(ADDRESS($A25+1,2,4,,"期望值")&amp;":"&amp;ADDRESS($A25+1,K$1+1,4)))*('單次結果試算'!$B$1/100))</f>
        <v/>
      </c>
      <c r="L25" s="18" t="str">
        <f t="array" ref="L25">if(countif(indirect(ADDRESS($A25+1,2,4,,"期望值")&amp;":"&amp;ADDRESS($A25+1,L$1+1,4)),"")&gt;0,"",product(indirect(ADDRESS($A25+1,2,4,,"期望值")&amp;":"&amp;ADDRESS($A25+1,L$1+1,4)))*('單次結果試算'!$B$1/100))</f>
        <v/>
      </c>
      <c r="M25" s="18" t="str">
        <f t="array" ref="M25">if(countif(indirect(ADDRESS($A25+1,2,4,,"期望值")&amp;":"&amp;ADDRESS($A25+1,M$1+1,4)),"")&gt;0,"",product(indirect(ADDRESS($A25+1,2,4,,"期望值")&amp;":"&amp;ADDRESS($A25+1,M$1+1,4)))*('單次結果試算'!$B$1/100))</f>
        <v/>
      </c>
      <c r="N25" s="18" t="str">
        <f t="array" ref="N25">if(countif(indirect(ADDRESS($A25+1,2,4,,"期望值")&amp;":"&amp;ADDRESS($A25+1,N$1+1,4)),"")&gt;0,"",product(indirect(ADDRESS($A25+1,2,4,,"期望值")&amp;":"&amp;ADDRESS($A25+1,N$1+1,4)))*('單次結果試算'!$B$1/100))</f>
        <v/>
      </c>
      <c r="O25" s="18" t="str">
        <f t="array" ref="O25">if(countif(indirect(ADDRESS($A25+1,2,4,,"期望值")&amp;":"&amp;ADDRESS($A25+1,O$1+1,4)),"")&gt;0,"",product(indirect(ADDRESS($A25+1,2,4,,"期望值")&amp;":"&amp;ADDRESS($A25+1,O$1+1,4)))*('單次結果試算'!$B$1/100))</f>
        <v/>
      </c>
      <c r="P25" s="18" t="str">
        <f t="array" ref="P25">if(countif(indirect(ADDRESS($A25+1,2,4,,"期望值")&amp;":"&amp;ADDRESS($A25+1,P$1+1,4)),"")&gt;0,"",product(indirect(ADDRESS($A25+1,2,4,,"期望值")&amp;":"&amp;ADDRESS($A25+1,P$1+1,4)))*('單次結果試算'!$B$1/100))</f>
        <v/>
      </c>
      <c r="Q25" s="18" t="str">
        <f t="array" ref="Q25">if(countif(indirect(ADDRESS($A25+1,2,4,,"期望值")&amp;":"&amp;ADDRESS($A25+1,Q$1+1,4)),"")&gt;0,"",product(indirect(ADDRESS($A25+1,2,4,,"期望值")&amp;":"&amp;ADDRESS($A25+1,Q$1+1,4)))*('單次結果試算'!$B$1/100))</f>
        <v/>
      </c>
      <c r="R25" s="18" t="str">
        <f t="array" ref="R25">if(countif(indirect(ADDRESS($A25+1,2,4,,"期望值")&amp;":"&amp;ADDRESS($A25+1,R$1+1,4)),"")&gt;0,"",product(indirect(ADDRESS($A25+1,2,4,,"期望值")&amp;":"&amp;ADDRESS($A25+1,R$1+1,4)))*('單次結果試算'!$B$1/100))</f>
        <v/>
      </c>
      <c r="S25" s="18" t="str">
        <f t="array" ref="S25">if(countif(indirect(ADDRESS($A25+1,2,4,,"期望值")&amp;":"&amp;ADDRESS($A25+1,S$1+1,4)),"")&gt;0,"",product(indirect(ADDRESS($A25+1,2,4,,"期望值")&amp;":"&amp;ADDRESS($A25+1,S$1+1,4)))*('單次結果試算'!$B$1/100))</f>
        <v/>
      </c>
      <c r="T25" s="18" t="str">
        <f t="array" ref="T25">if(countif(indirect(ADDRESS($A25+1,2,4,,"期望值")&amp;":"&amp;ADDRESS($A25+1,T$1+1,4)),"")&gt;0,"",product(indirect(ADDRESS($A25+1,2,4,,"期望值")&amp;":"&amp;ADDRESS($A25+1,T$1+1,4)))*('單次結果試算'!$B$1/100))</f>
        <v/>
      </c>
      <c r="U25" s="18" t="str">
        <f t="array" ref="U25">if(countif(indirect(ADDRESS($A25+1,2,4,,"期望值")&amp;":"&amp;ADDRESS($A25+1,U$1+1,4)),"")&gt;0,"",product(indirect(ADDRESS($A25+1,2,4,,"期望值")&amp;":"&amp;ADDRESS($A25+1,U$1+1,4)))*('單次結果試算'!$B$1/100))</f>
        <v/>
      </c>
      <c r="V25" s="18" t="str">
        <f t="array" ref="V25">if(countif(indirect(ADDRESS($A25+1,2,4,,"期望值")&amp;":"&amp;ADDRESS($A25+1,V$1+1,4)),"")&gt;0,"",product(indirect(ADDRESS($A25+1,2,4,,"期望值")&amp;":"&amp;ADDRESS($A25+1,V$1+1,4)))*('單次結果試算'!$B$1/100))</f>
        <v/>
      </c>
      <c r="W25" s="18" t="str">
        <f t="array" ref="W25">if(countif(indirect(ADDRESS($A25+1,2,4,,"期望值")&amp;":"&amp;ADDRESS($A25+1,W$1+1,4)),"")&gt;0,"",product(indirect(ADDRESS($A25+1,2,4,,"期望值")&amp;":"&amp;ADDRESS($A25+1,W$1+1,4)))*('單次結果試算'!$B$1/100))</f>
        <v/>
      </c>
      <c r="X25" s="18" t="str">
        <f t="array" ref="X25">if(countif(indirect(ADDRESS($A25+1,2,4,,"期望值")&amp;":"&amp;ADDRESS($A25+1,X$1+1,4)),"")&gt;0,"",product(indirect(ADDRESS($A25+1,2,4,,"期望值")&amp;":"&amp;ADDRESS($A25+1,X$1+1,4)))*('單次結果試算'!$B$1/100))</f>
        <v/>
      </c>
      <c r="Y25" s="18" t="str">
        <f t="array" ref="Y25">if(countif(indirect(ADDRESS($A25+1,2,4,,"期望值")&amp;":"&amp;ADDRESS($A25+1,Y$1+1,4)),"")&gt;0,"",product(indirect(ADDRESS($A25+1,2,4,,"期望值")&amp;":"&amp;ADDRESS($A25+1,Y$1+1,4)))*('單次結果試算'!$B$1/100))</f>
        <v/>
      </c>
      <c r="Z25" s="15">
        <f t="shared" si="1"/>
        <v>24.625</v>
      </c>
    </row>
    <row r="26" ht="15.75" customHeight="1">
      <c r="A26" s="5"/>
      <c r="B26" s="18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5"/>
      <c r="B27" s="18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5"/>
      <c r="B28" s="1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5"/>
      <c r="B29" s="18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5"/>
      <c r="B30" s="18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5"/>
      <c r="B31" s="18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5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5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5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5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5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5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5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5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5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5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5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5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5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5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5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5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5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5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5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5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5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5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5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5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5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5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5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5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5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5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5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5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5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5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5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5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5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5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5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5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5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5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5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5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5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5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5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5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5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5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5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5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5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5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5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5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5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5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5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5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5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5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5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5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5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5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5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5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5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5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5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5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5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5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5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5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5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5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5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5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5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5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5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5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5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5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5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5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5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5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5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5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5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5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5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5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5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5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5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5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5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5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5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5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5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5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5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5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5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5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5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5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5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5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5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5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5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5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5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5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5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5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5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5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5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5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5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5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5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5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5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5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5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5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5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5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5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5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5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5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5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5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5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5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5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5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5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5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5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5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5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5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5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5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5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5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5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5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5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5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5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5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5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5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5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5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5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5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5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5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5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5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5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5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5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5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5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5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5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5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5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5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5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23.0"/>
    <col customWidth="1" min="3" max="3" width="18.38"/>
    <col customWidth="1" min="4" max="6" width="12.63"/>
  </cols>
  <sheetData>
    <row r="1" ht="15.75" customHeight="1">
      <c r="A1" s="19" t="s">
        <v>2</v>
      </c>
      <c r="B1" s="20">
        <v>98.5</v>
      </c>
      <c r="C1" s="21" t="s">
        <v>3</v>
      </c>
    </row>
    <row r="2" ht="15.75" customHeight="1">
      <c r="A2" s="19" t="s">
        <v>4</v>
      </c>
      <c r="B2" s="22">
        <v>1.0</v>
      </c>
    </row>
    <row r="3" ht="15.75" customHeight="1">
      <c r="A3" s="19" t="s">
        <v>5</v>
      </c>
      <c r="B3" s="23">
        <v>24.0</v>
      </c>
      <c r="C3" s="21" t="s">
        <v>6</v>
      </c>
    </row>
    <row r="4" ht="15.75" customHeight="1">
      <c r="A4" s="19" t="s">
        <v>7</v>
      </c>
      <c r="B4" s="20">
        <v>1.0</v>
      </c>
      <c r="C4" s="24" t="s">
        <v>8</v>
      </c>
    </row>
    <row r="5" ht="15.75" customHeight="1">
      <c r="A5" s="19" t="s">
        <v>9</v>
      </c>
      <c r="B5" s="25">
        <f t="array" ref="B5">product(indirect(ADDRESS(B3+1,2,4,,"期望值")&amp;":"&amp;ADDRESS(B3+1,B4+1,4)))*($B$1/100)</f>
        <v>24.625</v>
      </c>
    </row>
    <row r="6" ht="15.75" customHeight="1">
      <c r="A6" s="21"/>
      <c r="B6" s="26"/>
      <c r="C6" s="21"/>
    </row>
    <row r="7" ht="15.75" customHeight="1">
      <c r="A7" s="19" t="s">
        <v>10</v>
      </c>
      <c r="B7" s="19" t="s">
        <v>11</v>
      </c>
      <c r="C7" s="21"/>
    </row>
    <row r="8" ht="15.75" customHeight="1">
      <c r="A8" s="27">
        <f>rounddown(B2*(rounddown(B5,8)-1),8)</f>
        <v>23.625</v>
      </c>
      <c r="B8" s="27">
        <f>rounddown(B2*rounddown(B5,8),8)</f>
        <v>24.625</v>
      </c>
      <c r="C8" s="21"/>
    </row>
    <row r="9" ht="15.75" customHeight="1">
      <c r="B9" s="21"/>
      <c r="C9" s="21"/>
    </row>
    <row r="10" ht="15.75" customHeight="1">
      <c r="A10" s="21"/>
      <c r="B10" s="21"/>
      <c r="C10" s="21"/>
    </row>
    <row r="11" ht="15.75" customHeight="1">
      <c r="A11" s="21"/>
      <c r="B11" s="21"/>
      <c r="C11" s="21"/>
    </row>
    <row r="12" ht="15.75" customHeight="1">
      <c r="A12" s="21"/>
      <c r="B12" s="21"/>
      <c r="C12" s="21"/>
    </row>
    <row r="13" ht="15.75" customHeight="1">
      <c r="A13" s="28" t="s">
        <v>12</v>
      </c>
    </row>
    <row r="14" ht="15.75" customHeight="1">
      <c r="A14" s="21"/>
      <c r="C14" s="21"/>
    </row>
    <row r="15" ht="15.75" customHeight="1"/>
    <row r="16" ht="15.75" customHeight="1"/>
    <row r="17" ht="15.75" customHeight="1">
      <c r="A17" s="2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3:C13"/>
  </mergeCells>
  <conditionalFormatting sqref="B4">
    <cfRule type="expression" dxfId="0" priority="1">
      <formula>sum(B3:B4)&gt;25</formula>
    </cfRule>
  </conditionalFormatting>
  <conditionalFormatting sqref="B3">
    <cfRule type="cellIs" dxfId="0" priority="2" operator="notBetween">
      <formula>1</formula>
      <formula>24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" t="s">
        <v>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32" t="s">
        <v>14</v>
      </c>
      <c r="B3" s="33">
        <v>1.0</v>
      </c>
      <c r="C3" s="33">
        <v>2.0</v>
      </c>
      <c r="D3" s="33">
        <v>3.0</v>
      </c>
      <c r="E3" s="33">
        <v>4.0</v>
      </c>
      <c r="F3" s="33">
        <v>5.0</v>
      </c>
      <c r="G3" s="33">
        <v>6.0</v>
      </c>
      <c r="H3" s="33">
        <v>7.0</v>
      </c>
      <c r="I3" s="33">
        <v>8.0</v>
      </c>
      <c r="J3" s="33">
        <v>9.0</v>
      </c>
      <c r="K3" s="33">
        <v>10.0</v>
      </c>
      <c r="L3" s="33">
        <v>11.0</v>
      </c>
      <c r="M3" s="33">
        <v>12.0</v>
      </c>
      <c r="N3" s="33">
        <v>13.0</v>
      </c>
      <c r="O3" s="33">
        <v>14.0</v>
      </c>
      <c r="P3" s="33">
        <v>15.0</v>
      </c>
      <c r="Q3" s="33">
        <v>16.0</v>
      </c>
      <c r="R3" s="33">
        <v>17.0</v>
      </c>
      <c r="S3" s="33">
        <v>18.0</v>
      </c>
      <c r="T3" s="33">
        <v>19.0</v>
      </c>
      <c r="U3" s="33">
        <v>20.0</v>
      </c>
      <c r="V3" s="33">
        <v>21.0</v>
      </c>
      <c r="W3" s="33">
        <v>22.0</v>
      </c>
      <c r="X3" s="33">
        <v>23.0</v>
      </c>
      <c r="Y3" s="33">
        <v>24.0</v>
      </c>
      <c r="Z3" s="31"/>
    </row>
    <row r="4">
      <c r="A4" s="34">
        <v>1.0</v>
      </c>
      <c r="B4" s="35">
        <f t="shared" ref="B4:B27" si="2">((25-A4)/25)</f>
        <v>0.96</v>
      </c>
      <c r="C4" s="35">
        <f t="shared" ref="C4:Y4" si="1">IF(C$3&gt;25-$A4,"",B4*( 1-$A4/(25-B$3)))</f>
        <v>0.92</v>
      </c>
      <c r="D4" s="35">
        <f t="shared" si="1"/>
        <v>0.88</v>
      </c>
      <c r="E4" s="35">
        <f t="shared" si="1"/>
        <v>0.84</v>
      </c>
      <c r="F4" s="35">
        <f t="shared" si="1"/>
        <v>0.8</v>
      </c>
      <c r="G4" s="35">
        <f t="shared" si="1"/>
        <v>0.76</v>
      </c>
      <c r="H4" s="35">
        <f t="shared" si="1"/>
        <v>0.72</v>
      </c>
      <c r="I4" s="35">
        <f t="shared" si="1"/>
        <v>0.68</v>
      </c>
      <c r="J4" s="35">
        <f t="shared" si="1"/>
        <v>0.64</v>
      </c>
      <c r="K4" s="35">
        <f t="shared" si="1"/>
        <v>0.6</v>
      </c>
      <c r="L4" s="35">
        <f t="shared" si="1"/>
        <v>0.56</v>
      </c>
      <c r="M4" s="35">
        <f t="shared" si="1"/>
        <v>0.52</v>
      </c>
      <c r="N4" s="35">
        <f t="shared" si="1"/>
        <v>0.48</v>
      </c>
      <c r="O4" s="35">
        <f t="shared" si="1"/>
        <v>0.44</v>
      </c>
      <c r="P4" s="35">
        <f t="shared" si="1"/>
        <v>0.4</v>
      </c>
      <c r="Q4" s="35">
        <f t="shared" si="1"/>
        <v>0.36</v>
      </c>
      <c r="R4" s="35">
        <f t="shared" si="1"/>
        <v>0.32</v>
      </c>
      <c r="S4" s="35">
        <f t="shared" si="1"/>
        <v>0.28</v>
      </c>
      <c r="T4" s="35">
        <f t="shared" si="1"/>
        <v>0.24</v>
      </c>
      <c r="U4" s="35">
        <f t="shared" si="1"/>
        <v>0.2</v>
      </c>
      <c r="V4" s="35">
        <f t="shared" si="1"/>
        <v>0.16</v>
      </c>
      <c r="W4" s="35">
        <f t="shared" si="1"/>
        <v>0.12</v>
      </c>
      <c r="X4" s="35">
        <f t="shared" si="1"/>
        <v>0.08</v>
      </c>
      <c r="Y4" s="35">
        <f t="shared" si="1"/>
        <v>0.04</v>
      </c>
      <c r="Z4" s="31"/>
    </row>
    <row r="5">
      <c r="A5" s="34">
        <v>2.0</v>
      </c>
      <c r="B5" s="35">
        <f t="shared" si="2"/>
        <v>0.92</v>
      </c>
      <c r="C5" s="35">
        <f t="shared" ref="C5:Y5" si="3">IF(C$3&gt;25-$A5,"",B5*( 1-$A5/(25-B$3)))</f>
        <v>0.8433333333</v>
      </c>
      <c r="D5" s="35">
        <f t="shared" si="3"/>
        <v>0.77</v>
      </c>
      <c r="E5" s="35">
        <f t="shared" si="3"/>
        <v>0.7</v>
      </c>
      <c r="F5" s="35">
        <f t="shared" si="3"/>
        <v>0.6333333333</v>
      </c>
      <c r="G5" s="35">
        <f t="shared" si="3"/>
        <v>0.57</v>
      </c>
      <c r="H5" s="35">
        <f t="shared" si="3"/>
        <v>0.51</v>
      </c>
      <c r="I5" s="35">
        <f t="shared" si="3"/>
        <v>0.4533333333</v>
      </c>
      <c r="J5" s="35">
        <f t="shared" si="3"/>
        <v>0.4</v>
      </c>
      <c r="K5" s="35">
        <f t="shared" si="3"/>
        <v>0.35</v>
      </c>
      <c r="L5" s="35">
        <f t="shared" si="3"/>
        <v>0.3033333333</v>
      </c>
      <c r="M5" s="35">
        <f t="shared" si="3"/>
        <v>0.26</v>
      </c>
      <c r="N5" s="35">
        <f t="shared" si="3"/>
        <v>0.22</v>
      </c>
      <c r="O5" s="35">
        <f t="shared" si="3"/>
        <v>0.1833333333</v>
      </c>
      <c r="P5" s="35">
        <f t="shared" si="3"/>
        <v>0.15</v>
      </c>
      <c r="Q5" s="35">
        <f t="shared" si="3"/>
        <v>0.12</v>
      </c>
      <c r="R5" s="35">
        <f t="shared" si="3"/>
        <v>0.09333333333</v>
      </c>
      <c r="S5" s="35">
        <f t="shared" si="3"/>
        <v>0.07</v>
      </c>
      <c r="T5" s="35">
        <f t="shared" si="3"/>
        <v>0.05</v>
      </c>
      <c r="U5" s="35">
        <f t="shared" si="3"/>
        <v>0.03333333333</v>
      </c>
      <c r="V5" s="35">
        <f t="shared" si="3"/>
        <v>0.02</v>
      </c>
      <c r="W5" s="35">
        <f t="shared" si="3"/>
        <v>0.01</v>
      </c>
      <c r="X5" s="35">
        <f t="shared" si="3"/>
        <v>0.003333333333</v>
      </c>
      <c r="Y5" s="35" t="str">
        <f t="shared" si="3"/>
        <v/>
      </c>
      <c r="Z5" s="31"/>
    </row>
    <row r="6">
      <c r="A6" s="34">
        <v>3.0</v>
      </c>
      <c r="B6" s="35">
        <f t="shared" si="2"/>
        <v>0.88</v>
      </c>
      <c r="C6" s="35">
        <f t="shared" ref="C6:Y6" si="4">IF(C$3&gt;25-$A6,"",B6*( 1-$A6/(25-B$3)))</f>
        <v>0.77</v>
      </c>
      <c r="D6" s="35">
        <f t="shared" si="4"/>
        <v>0.6695652174</v>
      </c>
      <c r="E6" s="35">
        <f t="shared" si="4"/>
        <v>0.5782608696</v>
      </c>
      <c r="F6" s="35">
        <f t="shared" si="4"/>
        <v>0.4956521739</v>
      </c>
      <c r="G6" s="35">
        <f t="shared" si="4"/>
        <v>0.4213043478</v>
      </c>
      <c r="H6" s="35">
        <f t="shared" si="4"/>
        <v>0.3547826087</v>
      </c>
      <c r="I6" s="35">
        <f t="shared" si="4"/>
        <v>0.2956521739</v>
      </c>
      <c r="J6" s="35">
        <f t="shared" si="4"/>
        <v>0.2434782609</v>
      </c>
      <c r="K6" s="35">
        <f t="shared" si="4"/>
        <v>0.197826087</v>
      </c>
      <c r="L6" s="35">
        <f t="shared" si="4"/>
        <v>0.1582608696</v>
      </c>
      <c r="M6" s="35">
        <f t="shared" si="4"/>
        <v>0.1243478261</v>
      </c>
      <c r="N6" s="35">
        <f t="shared" si="4"/>
        <v>0.09565217391</v>
      </c>
      <c r="O6" s="35">
        <f t="shared" si="4"/>
        <v>0.07173913043</v>
      </c>
      <c r="P6" s="35">
        <f t="shared" si="4"/>
        <v>0.05217391304</v>
      </c>
      <c r="Q6" s="35">
        <f t="shared" si="4"/>
        <v>0.03652173913</v>
      </c>
      <c r="R6" s="35">
        <f t="shared" si="4"/>
        <v>0.02434782609</v>
      </c>
      <c r="S6" s="35">
        <f t="shared" si="4"/>
        <v>0.0152173913</v>
      </c>
      <c r="T6" s="35">
        <f t="shared" si="4"/>
        <v>0.008695652174</v>
      </c>
      <c r="U6" s="35">
        <f t="shared" si="4"/>
        <v>0.004347826087</v>
      </c>
      <c r="V6" s="35">
        <f t="shared" si="4"/>
        <v>0.001739130435</v>
      </c>
      <c r="W6" s="35">
        <f t="shared" si="4"/>
        <v>0.0004347826087</v>
      </c>
      <c r="X6" s="35" t="str">
        <f t="shared" si="4"/>
        <v/>
      </c>
      <c r="Y6" s="35" t="str">
        <f t="shared" si="4"/>
        <v/>
      </c>
      <c r="Z6" s="31"/>
    </row>
    <row r="7">
      <c r="A7" s="34">
        <v>4.0</v>
      </c>
      <c r="B7" s="35">
        <f t="shared" si="2"/>
        <v>0.84</v>
      </c>
      <c r="C7" s="35">
        <f t="shared" ref="C7:Y7" si="5">IF(C$3&gt;25-$A7,"",B7*( 1-$A7/(25-B$3)))</f>
        <v>0.7</v>
      </c>
      <c r="D7" s="35">
        <f t="shared" si="5"/>
        <v>0.5782608696</v>
      </c>
      <c r="E7" s="35">
        <f t="shared" si="5"/>
        <v>0.4731225296</v>
      </c>
      <c r="F7" s="35">
        <f t="shared" si="5"/>
        <v>0.3830039526</v>
      </c>
      <c r="G7" s="35">
        <f t="shared" si="5"/>
        <v>0.3064031621</v>
      </c>
      <c r="H7" s="35">
        <f t="shared" si="5"/>
        <v>0.2418972332</v>
      </c>
      <c r="I7" s="35">
        <f t="shared" si="5"/>
        <v>0.1881422925</v>
      </c>
      <c r="J7" s="35">
        <f t="shared" si="5"/>
        <v>0.1438735178</v>
      </c>
      <c r="K7" s="35">
        <f t="shared" si="5"/>
        <v>0.1079051383</v>
      </c>
      <c r="L7" s="35">
        <f t="shared" si="5"/>
        <v>0.07913043478</v>
      </c>
      <c r="M7" s="35">
        <f t="shared" si="5"/>
        <v>0.05652173913</v>
      </c>
      <c r="N7" s="35">
        <f t="shared" si="5"/>
        <v>0.03913043478</v>
      </c>
      <c r="O7" s="35">
        <f t="shared" si="5"/>
        <v>0.02608695652</v>
      </c>
      <c r="P7" s="35">
        <f t="shared" si="5"/>
        <v>0.01660079051</v>
      </c>
      <c r="Q7" s="35">
        <f t="shared" si="5"/>
        <v>0.009960474308</v>
      </c>
      <c r="R7" s="35">
        <f t="shared" si="5"/>
        <v>0.005533596838</v>
      </c>
      <c r="S7" s="35">
        <f t="shared" si="5"/>
        <v>0.002766798419</v>
      </c>
      <c r="T7" s="35">
        <f t="shared" si="5"/>
        <v>0.001185770751</v>
      </c>
      <c r="U7" s="35">
        <f t="shared" si="5"/>
        <v>0.000395256917</v>
      </c>
      <c r="V7" s="35">
        <f t="shared" si="5"/>
        <v>0.0000790513834</v>
      </c>
      <c r="W7" s="35" t="str">
        <f t="shared" si="5"/>
        <v/>
      </c>
      <c r="X7" s="35" t="str">
        <f t="shared" si="5"/>
        <v/>
      </c>
      <c r="Y7" s="35" t="str">
        <f t="shared" si="5"/>
        <v/>
      </c>
      <c r="Z7" s="31"/>
    </row>
    <row r="8">
      <c r="A8" s="34">
        <v>5.0</v>
      </c>
      <c r="B8" s="35">
        <f t="shared" si="2"/>
        <v>0.8</v>
      </c>
      <c r="C8" s="35">
        <f t="shared" ref="C8:Y8" si="6">IF(C$3&gt;25-$A8,"",B8*( 1-$A8/(25-B$3)))</f>
        <v>0.6333333333</v>
      </c>
      <c r="D8" s="35">
        <f t="shared" si="6"/>
        <v>0.4956521739</v>
      </c>
      <c r="E8" s="35">
        <f t="shared" si="6"/>
        <v>0.3830039526</v>
      </c>
      <c r="F8" s="35">
        <f t="shared" si="6"/>
        <v>0.2918125353</v>
      </c>
      <c r="G8" s="35">
        <f t="shared" si="6"/>
        <v>0.2188594015</v>
      </c>
      <c r="H8" s="35">
        <f t="shared" si="6"/>
        <v>0.1612648221</v>
      </c>
      <c r="I8" s="35">
        <f t="shared" si="6"/>
        <v>0.1164690382</v>
      </c>
      <c r="J8" s="35">
        <f t="shared" si="6"/>
        <v>0.08221343874</v>
      </c>
      <c r="K8" s="35">
        <f t="shared" si="6"/>
        <v>0.05652173913</v>
      </c>
      <c r="L8" s="35">
        <f t="shared" si="6"/>
        <v>0.03768115942</v>
      </c>
      <c r="M8" s="35">
        <f t="shared" si="6"/>
        <v>0.02422360248</v>
      </c>
      <c r="N8" s="35">
        <f t="shared" si="6"/>
        <v>0.0149068323</v>
      </c>
      <c r="O8" s="35">
        <f t="shared" si="6"/>
        <v>0.008695652174</v>
      </c>
      <c r="P8" s="35">
        <f t="shared" si="6"/>
        <v>0.004743083004</v>
      </c>
      <c r="Q8" s="35">
        <f t="shared" si="6"/>
        <v>0.002371541502</v>
      </c>
      <c r="R8" s="35">
        <f t="shared" si="6"/>
        <v>0.001054018445</v>
      </c>
      <c r="S8" s="35">
        <f t="shared" si="6"/>
        <v>0.000395256917</v>
      </c>
      <c r="T8" s="35">
        <f t="shared" si="6"/>
        <v>0.0001129305477</v>
      </c>
      <c r="U8" s="35">
        <f t="shared" si="6"/>
        <v>0.00001882175795</v>
      </c>
      <c r="V8" s="35" t="str">
        <f t="shared" si="6"/>
        <v/>
      </c>
      <c r="W8" s="35" t="str">
        <f t="shared" si="6"/>
        <v/>
      </c>
      <c r="X8" s="35" t="str">
        <f t="shared" si="6"/>
        <v/>
      </c>
      <c r="Y8" s="35" t="str">
        <f t="shared" si="6"/>
        <v/>
      </c>
      <c r="Z8" s="31"/>
    </row>
    <row r="9">
      <c r="A9" s="34">
        <v>6.0</v>
      </c>
      <c r="B9" s="35">
        <f t="shared" si="2"/>
        <v>0.76</v>
      </c>
      <c r="C9" s="35">
        <f t="shared" ref="C9:Y9" si="7">IF(C$3&gt;25-$A9,"",B9*( 1-$A9/(25-B$3)))</f>
        <v>0.57</v>
      </c>
      <c r="D9" s="35">
        <f t="shared" si="7"/>
        <v>0.4213043478</v>
      </c>
      <c r="E9" s="35">
        <f t="shared" si="7"/>
        <v>0.3064031621</v>
      </c>
      <c r="F9" s="35">
        <f t="shared" si="7"/>
        <v>0.2188594015</v>
      </c>
      <c r="G9" s="35">
        <f t="shared" si="7"/>
        <v>0.153201581</v>
      </c>
      <c r="H9" s="35">
        <f t="shared" si="7"/>
        <v>0.1048221344</v>
      </c>
      <c r="I9" s="35">
        <f t="shared" si="7"/>
        <v>0.06988142292</v>
      </c>
      <c r="J9" s="35">
        <f t="shared" si="7"/>
        <v>0.0452173913</v>
      </c>
      <c r="K9" s="35">
        <f t="shared" si="7"/>
        <v>0.02826086957</v>
      </c>
      <c r="L9" s="35">
        <f t="shared" si="7"/>
        <v>0.01695652174</v>
      </c>
      <c r="M9" s="35">
        <f t="shared" si="7"/>
        <v>0.009689440994</v>
      </c>
      <c r="N9" s="35">
        <f t="shared" si="7"/>
        <v>0.005217391304</v>
      </c>
      <c r="O9" s="35">
        <f t="shared" si="7"/>
        <v>0.002608695652</v>
      </c>
      <c r="P9" s="35">
        <f t="shared" si="7"/>
        <v>0.001185770751</v>
      </c>
      <c r="Q9" s="35">
        <f t="shared" si="7"/>
        <v>0.0004743083004</v>
      </c>
      <c r="R9" s="35">
        <f t="shared" si="7"/>
        <v>0.0001581027668</v>
      </c>
      <c r="S9" s="35">
        <f t="shared" si="7"/>
        <v>0.0000395256917</v>
      </c>
      <c r="T9" s="35">
        <f t="shared" si="7"/>
        <v>0.000005646527386</v>
      </c>
      <c r="U9" s="35" t="str">
        <f t="shared" si="7"/>
        <v/>
      </c>
      <c r="V9" s="35" t="str">
        <f t="shared" si="7"/>
        <v/>
      </c>
      <c r="W9" s="35" t="str">
        <f t="shared" si="7"/>
        <v/>
      </c>
      <c r="X9" s="35" t="str">
        <f t="shared" si="7"/>
        <v/>
      </c>
      <c r="Y9" s="35" t="str">
        <f t="shared" si="7"/>
        <v/>
      </c>
      <c r="Z9" s="31"/>
    </row>
    <row r="10">
      <c r="A10" s="34">
        <v>7.0</v>
      </c>
      <c r="B10" s="35">
        <f t="shared" si="2"/>
        <v>0.72</v>
      </c>
      <c r="C10" s="35">
        <f t="shared" ref="C10:Y10" si="8">IF(C$3&gt;25-$A10,"",B10*( 1-$A10/(25-B$3)))</f>
        <v>0.51</v>
      </c>
      <c r="D10" s="35">
        <f t="shared" si="8"/>
        <v>0.3547826087</v>
      </c>
      <c r="E10" s="35">
        <f t="shared" si="8"/>
        <v>0.2418972332</v>
      </c>
      <c r="F10" s="35">
        <f t="shared" si="8"/>
        <v>0.1612648221</v>
      </c>
      <c r="G10" s="35">
        <f t="shared" si="8"/>
        <v>0.1048221344</v>
      </c>
      <c r="H10" s="35">
        <f t="shared" si="8"/>
        <v>0.0662034533</v>
      </c>
      <c r="I10" s="35">
        <f t="shared" si="8"/>
        <v>0.0404576659</v>
      </c>
      <c r="J10" s="35">
        <f t="shared" si="8"/>
        <v>0.023798627</v>
      </c>
      <c r="K10" s="35">
        <f t="shared" si="8"/>
        <v>0.01338672769</v>
      </c>
      <c r="L10" s="35">
        <f t="shared" si="8"/>
        <v>0.007139588101</v>
      </c>
      <c r="M10" s="35">
        <f t="shared" si="8"/>
        <v>0.00356979405</v>
      </c>
      <c r="N10" s="35">
        <f t="shared" si="8"/>
        <v>0.001647597254</v>
      </c>
      <c r="O10" s="35">
        <f t="shared" si="8"/>
        <v>0.0006864988558</v>
      </c>
      <c r="P10" s="35">
        <f t="shared" si="8"/>
        <v>0.0002496359476</v>
      </c>
      <c r="Q10" s="35">
        <f t="shared" si="8"/>
        <v>0.00007489078427</v>
      </c>
      <c r="R10" s="35">
        <f t="shared" si="8"/>
        <v>0.00001664239651</v>
      </c>
      <c r="S10" s="35">
        <f t="shared" si="8"/>
        <v>0.000002080299563</v>
      </c>
      <c r="T10" s="35" t="str">
        <f t="shared" si="8"/>
        <v/>
      </c>
      <c r="U10" s="35" t="str">
        <f t="shared" si="8"/>
        <v/>
      </c>
      <c r="V10" s="35" t="str">
        <f t="shared" si="8"/>
        <v/>
      </c>
      <c r="W10" s="35" t="str">
        <f t="shared" si="8"/>
        <v/>
      </c>
      <c r="X10" s="35" t="str">
        <f t="shared" si="8"/>
        <v/>
      </c>
      <c r="Y10" s="35" t="str">
        <f t="shared" si="8"/>
        <v/>
      </c>
      <c r="Z10" s="31"/>
    </row>
    <row r="11">
      <c r="A11" s="34">
        <v>8.0</v>
      </c>
      <c r="B11" s="35">
        <f t="shared" si="2"/>
        <v>0.68</v>
      </c>
      <c r="C11" s="35">
        <f t="shared" ref="C11:Y11" si="9">IF(C$3&gt;25-$A11,"",B11*( 1-$A11/(25-B$3)))</f>
        <v>0.4533333333</v>
      </c>
      <c r="D11" s="35">
        <f t="shared" si="9"/>
        <v>0.2956521739</v>
      </c>
      <c r="E11" s="35">
        <f t="shared" si="9"/>
        <v>0.1881422925</v>
      </c>
      <c r="F11" s="35">
        <f t="shared" si="9"/>
        <v>0.1164690382</v>
      </c>
      <c r="G11" s="35">
        <f t="shared" si="9"/>
        <v>0.06988142292</v>
      </c>
      <c r="H11" s="35">
        <f t="shared" si="9"/>
        <v>0.0404576659</v>
      </c>
      <c r="I11" s="35">
        <f t="shared" si="9"/>
        <v>0.02247648106</v>
      </c>
      <c r="J11" s="35">
        <f t="shared" si="9"/>
        <v>0.0118993135</v>
      </c>
      <c r="K11" s="35">
        <f t="shared" si="9"/>
        <v>0.005949656751</v>
      </c>
      <c r="L11" s="35">
        <f t="shared" si="9"/>
        <v>0.002776506484</v>
      </c>
      <c r="M11" s="35">
        <f t="shared" si="9"/>
        <v>0.00118993135</v>
      </c>
      <c r="N11" s="35">
        <f t="shared" si="9"/>
        <v>0.0004576659039</v>
      </c>
      <c r="O11" s="35">
        <f t="shared" si="9"/>
        <v>0.0001525553013</v>
      </c>
      <c r="P11" s="35">
        <f t="shared" si="9"/>
        <v>0.00004160599126</v>
      </c>
      <c r="Q11" s="35">
        <f t="shared" si="9"/>
        <v>0.000008321198253</v>
      </c>
      <c r="R11" s="35">
        <f t="shared" si="9"/>
        <v>0.0000009245775836</v>
      </c>
      <c r="S11" s="35" t="str">
        <f t="shared" si="9"/>
        <v/>
      </c>
      <c r="T11" s="35" t="str">
        <f t="shared" si="9"/>
        <v/>
      </c>
      <c r="U11" s="35" t="str">
        <f t="shared" si="9"/>
        <v/>
      </c>
      <c r="V11" s="35" t="str">
        <f t="shared" si="9"/>
        <v/>
      </c>
      <c r="W11" s="35" t="str">
        <f t="shared" si="9"/>
        <v/>
      </c>
      <c r="X11" s="35" t="str">
        <f t="shared" si="9"/>
        <v/>
      </c>
      <c r="Y11" s="35" t="str">
        <f t="shared" si="9"/>
        <v/>
      </c>
      <c r="Z11" s="31"/>
    </row>
    <row r="12">
      <c r="A12" s="34">
        <v>9.0</v>
      </c>
      <c r="B12" s="35">
        <f t="shared" si="2"/>
        <v>0.64</v>
      </c>
      <c r="C12" s="35">
        <f t="shared" ref="C12:Y12" si="10">IF(C$3&gt;25-$A12,"",B12*( 1-$A12/(25-B$3)))</f>
        <v>0.4</v>
      </c>
      <c r="D12" s="35">
        <f t="shared" si="10"/>
        <v>0.2434782609</v>
      </c>
      <c r="E12" s="35">
        <f t="shared" si="10"/>
        <v>0.1438735178</v>
      </c>
      <c r="F12" s="35">
        <f t="shared" si="10"/>
        <v>0.08221343874</v>
      </c>
      <c r="G12" s="35">
        <f t="shared" si="10"/>
        <v>0.0452173913</v>
      </c>
      <c r="H12" s="35">
        <f t="shared" si="10"/>
        <v>0.023798627</v>
      </c>
      <c r="I12" s="35">
        <f t="shared" si="10"/>
        <v>0.0118993135</v>
      </c>
      <c r="J12" s="35">
        <f t="shared" si="10"/>
        <v>0.005599676942</v>
      </c>
      <c r="K12" s="35">
        <f t="shared" si="10"/>
        <v>0.002449858662</v>
      </c>
      <c r="L12" s="35">
        <f t="shared" si="10"/>
        <v>0.0009799434648</v>
      </c>
      <c r="M12" s="35">
        <f t="shared" si="10"/>
        <v>0.0003499798089</v>
      </c>
      <c r="N12" s="35">
        <f t="shared" si="10"/>
        <v>0.000107686095</v>
      </c>
      <c r="O12" s="35">
        <f t="shared" si="10"/>
        <v>0.00002692152376</v>
      </c>
      <c r="P12" s="35">
        <f t="shared" si="10"/>
        <v>0.000004894822501</v>
      </c>
      <c r="Q12" s="35">
        <f t="shared" si="10"/>
        <v>0.0000004894822501</v>
      </c>
      <c r="R12" s="35" t="str">
        <f t="shared" si="10"/>
        <v/>
      </c>
      <c r="S12" s="35" t="str">
        <f t="shared" si="10"/>
        <v/>
      </c>
      <c r="T12" s="35" t="str">
        <f t="shared" si="10"/>
        <v/>
      </c>
      <c r="U12" s="35" t="str">
        <f t="shared" si="10"/>
        <v/>
      </c>
      <c r="V12" s="35" t="str">
        <f t="shared" si="10"/>
        <v/>
      </c>
      <c r="W12" s="35" t="str">
        <f t="shared" si="10"/>
        <v/>
      </c>
      <c r="X12" s="35" t="str">
        <f t="shared" si="10"/>
        <v/>
      </c>
      <c r="Y12" s="35" t="str">
        <f t="shared" si="10"/>
        <v/>
      </c>
      <c r="Z12" s="31"/>
    </row>
    <row r="13">
      <c r="A13" s="34">
        <v>10.0</v>
      </c>
      <c r="B13" s="35">
        <f t="shared" si="2"/>
        <v>0.6</v>
      </c>
      <c r="C13" s="35">
        <f t="shared" ref="C13:Y13" si="11">IF(C$3&gt;25-$A13,"",B13*( 1-$A13/(25-B$3)))</f>
        <v>0.35</v>
      </c>
      <c r="D13" s="35">
        <f t="shared" si="11"/>
        <v>0.197826087</v>
      </c>
      <c r="E13" s="35">
        <f t="shared" si="11"/>
        <v>0.1079051383</v>
      </c>
      <c r="F13" s="35">
        <f t="shared" si="11"/>
        <v>0.05652173913</v>
      </c>
      <c r="G13" s="35">
        <f t="shared" si="11"/>
        <v>0.02826086957</v>
      </c>
      <c r="H13" s="35">
        <f t="shared" si="11"/>
        <v>0.01338672769</v>
      </c>
      <c r="I13" s="35">
        <f t="shared" si="11"/>
        <v>0.005949656751</v>
      </c>
      <c r="J13" s="35">
        <f t="shared" si="11"/>
        <v>0.002449858662</v>
      </c>
      <c r="K13" s="35">
        <f t="shared" si="11"/>
        <v>0.0009186969983</v>
      </c>
      <c r="L13" s="35">
        <f t="shared" si="11"/>
        <v>0.0003062323328</v>
      </c>
      <c r="M13" s="35">
        <f t="shared" si="11"/>
        <v>0.00008749495221</v>
      </c>
      <c r="N13" s="35">
        <f t="shared" si="11"/>
        <v>0.00002019114282</v>
      </c>
      <c r="O13" s="35">
        <f t="shared" si="11"/>
        <v>0.00000336519047</v>
      </c>
      <c r="P13" s="35">
        <f t="shared" si="11"/>
        <v>0.0000003059264063</v>
      </c>
      <c r="Q13" s="35" t="str">
        <f t="shared" si="11"/>
        <v/>
      </c>
      <c r="R13" s="35" t="str">
        <f t="shared" si="11"/>
        <v/>
      </c>
      <c r="S13" s="35" t="str">
        <f t="shared" si="11"/>
        <v/>
      </c>
      <c r="T13" s="35" t="str">
        <f t="shared" si="11"/>
        <v/>
      </c>
      <c r="U13" s="35" t="str">
        <f t="shared" si="11"/>
        <v/>
      </c>
      <c r="V13" s="35" t="str">
        <f t="shared" si="11"/>
        <v/>
      </c>
      <c r="W13" s="35" t="str">
        <f t="shared" si="11"/>
        <v/>
      </c>
      <c r="X13" s="35" t="str">
        <f t="shared" si="11"/>
        <v/>
      </c>
      <c r="Y13" s="35" t="str">
        <f t="shared" si="11"/>
        <v/>
      </c>
      <c r="Z13" s="31"/>
    </row>
    <row r="14">
      <c r="A14" s="34">
        <v>11.0</v>
      </c>
      <c r="B14" s="35">
        <f t="shared" si="2"/>
        <v>0.56</v>
      </c>
      <c r="C14" s="35">
        <f t="shared" ref="C14:Y14" si="12">IF(C$3&gt;25-$A14,"",B14*( 1-$A14/(25-B$3)))</f>
        <v>0.3033333333</v>
      </c>
      <c r="D14" s="35">
        <f t="shared" si="12"/>
        <v>0.1582608696</v>
      </c>
      <c r="E14" s="35">
        <f t="shared" si="12"/>
        <v>0.07913043478</v>
      </c>
      <c r="F14" s="35">
        <f t="shared" si="12"/>
        <v>0.03768115942</v>
      </c>
      <c r="G14" s="35">
        <f t="shared" si="12"/>
        <v>0.01695652174</v>
      </c>
      <c r="H14" s="35">
        <f t="shared" si="12"/>
        <v>0.007139588101</v>
      </c>
      <c r="I14" s="35">
        <f t="shared" si="12"/>
        <v>0.002776506484</v>
      </c>
      <c r="J14" s="35">
        <f t="shared" si="12"/>
        <v>0.0009799434648</v>
      </c>
      <c r="K14" s="35">
        <f t="shared" si="12"/>
        <v>0.0003062323328</v>
      </c>
      <c r="L14" s="35">
        <f t="shared" si="12"/>
        <v>0.0000816619554</v>
      </c>
      <c r="M14" s="35">
        <f t="shared" si="12"/>
        <v>0.00001749899044</v>
      </c>
      <c r="N14" s="35">
        <f t="shared" si="12"/>
        <v>0.000002692152376</v>
      </c>
      <c r="O14" s="35">
        <f t="shared" si="12"/>
        <v>0.0000002243460313</v>
      </c>
      <c r="P14" s="35" t="str">
        <f t="shared" si="12"/>
        <v/>
      </c>
      <c r="Q14" s="35" t="str">
        <f t="shared" si="12"/>
        <v/>
      </c>
      <c r="R14" s="35" t="str">
        <f t="shared" si="12"/>
        <v/>
      </c>
      <c r="S14" s="35" t="str">
        <f t="shared" si="12"/>
        <v/>
      </c>
      <c r="T14" s="35" t="str">
        <f t="shared" si="12"/>
        <v/>
      </c>
      <c r="U14" s="35" t="str">
        <f t="shared" si="12"/>
        <v/>
      </c>
      <c r="V14" s="35" t="str">
        <f t="shared" si="12"/>
        <v/>
      </c>
      <c r="W14" s="35" t="str">
        <f t="shared" si="12"/>
        <v/>
      </c>
      <c r="X14" s="35" t="str">
        <f t="shared" si="12"/>
        <v/>
      </c>
      <c r="Y14" s="35" t="str">
        <f t="shared" si="12"/>
        <v/>
      </c>
      <c r="Z14" s="31"/>
    </row>
    <row r="15">
      <c r="A15" s="34">
        <v>12.0</v>
      </c>
      <c r="B15" s="35">
        <f t="shared" si="2"/>
        <v>0.52</v>
      </c>
      <c r="C15" s="35">
        <f t="shared" ref="C15:Y15" si="13">IF(C$3&gt;25-$A15,"",B15*( 1-$A15/(25-B$3)))</f>
        <v>0.26</v>
      </c>
      <c r="D15" s="35">
        <f t="shared" si="13"/>
        <v>0.1243478261</v>
      </c>
      <c r="E15" s="35">
        <f t="shared" si="13"/>
        <v>0.05652173913</v>
      </c>
      <c r="F15" s="35">
        <f t="shared" si="13"/>
        <v>0.02422360248</v>
      </c>
      <c r="G15" s="35">
        <f t="shared" si="13"/>
        <v>0.009689440994</v>
      </c>
      <c r="H15" s="35">
        <f t="shared" si="13"/>
        <v>0.00356979405</v>
      </c>
      <c r="I15" s="35">
        <f t="shared" si="13"/>
        <v>0.00118993135</v>
      </c>
      <c r="J15" s="35">
        <f t="shared" si="13"/>
        <v>0.0003499798089</v>
      </c>
      <c r="K15" s="35">
        <f t="shared" si="13"/>
        <v>0.00008749495221</v>
      </c>
      <c r="L15" s="35">
        <f t="shared" si="13"/>
        <v>0.00001749899044</v>
      </c>
      <c r="M15" s="35">
        <f t="shared" si="13"/>
        <v>0.000002499855778</v>
      </c>
      <c r="N15" s="35">
        <f t="shared" si="13"/>
        <v>0.0000001922965983</v>
      </c>
      <c r="O15" s="35" t="str">
        <f t="shared" si="13"/>
        <v/>
      </c>
      <c r="P15" s="35" t="str">
        <f t="shared" si="13"/>
        <v/>
      </c>
      <c r="Q15" s="35" t="str">
        <f t="shared" si="13"/>
        <v/>
      </c>
      <c r="R15" s="35" t="str">
        <f t="shared" si="13"/>
        <v/>
      </c>
      <c r="S15" s="35" t="str">
        <f t="shared" si="13"/>
        <v/>
      </c>
      <c r="T15" s="35" t="str">
        <f t="shared" si="13"/>
        <v/>
      </c>
      <c r="U15" s="35" t="str">
        <f t="shared" si="13"/>
        <v/>
      </c>
      <c r="V15" s="35" t="str">
        <f t="shared" si="13"/>
        <v/>
      </c>
      <c r="W15" s="35" t="str">
        <f t="shared" si="13"/>
        <v/>
      </c>
      <c r="X15" s="35" t="str">
        <f t="shared" si="13"/>
        <v/>
      </c>
      <c r="Y15" s="35" t="str">
        <f t="shared" si="13"/>
        <v/>
      </c>
      <c r="Z15" s="31"/>
    </row>
    <row r="16">
      <c r="A16" s="34">
        <v>13.0</v>
      </c>
      <c r="B16" s="35">
        <f t="shared" si="2"/>
        <v>0.48</v>
      </c>
      <c r="C16" s="35">
        <f t="shared" ref="C16:Y16" si="14">IF(C$3&gt;25-$A16,"",B16*( 1-$A16/(25-B$3)))</f>
        <v>0.22</v>
      </c>
      <c r="D16" s="35">
        <f t="shared" si="14"/>
        <v>0.09565217391</v>
      </c>
      <c r="E16" s="35">
        <f t="shared" si="14"/>
        <v>0.03913043478</v>
      </c>
      <c r="F16" s="35">
        <f t="shared" si="14"/>
        <v>0.0149068323</v>
      </c>
      <c r="G16" s="35">
        <f t="shared" si="14"/>
        <v>0.005217391304</v>
      </c>
      <c r="H16" s="35">
        <f t="shared" si="14"/>
        <v>0.001647597254</v>
      </c>
      <c r="I16" s="35">
        <f t="shared" si="14"/>
        <v>0.0004576659039</v>
      </c>
      <c r="J16" s="35">
        <f t="shared" si="14"/>
        <v>0.000107686095</v>
      </c>
      <c r="K16" s="35">
        <f t="shared" si="14"/>
        <v>0.00002019114282</v>
      </c>
      <c r="L16" s="35">
        <f t="shared" si="14"/>
        <v>0.000002692152376</v>
      </c>
      <c r="M16" s="35">
        <f t="shared" si="14"/>
        <v>0.0000001922965983</v>
      </c>
      <c r="N16" s="35" t="str">
        <f t="shared" si="14"/>
        <v/>
      </c>
      <c r="O16" s="35" t="str">
        <f t="shared" si="14"/>
        <v/>
      </c>
      <c r="P16" s="35" t="str">
        <f t="shared" si="14"/>
        <v/>
      </c>
      <c r="Q16" s="35" t="str">
        <f t="shared" si="14"/>
        <v/>
      </c>
      <c r="R16" s="35" t="str">
        <f t="shared" si="14"/>
        <v/>
      </c>
      <c r="S16" s="35" t="str">
        <f t="shared" si="14"/>
        <v/>
      </c>
      <c r="T16" s="35" t="str">
        <f t="shared" si="14"/>
        <v/>
      </c>
      <c r="U16" s="35" t="str">
        <f t="shared" si="14"/>
        <v/>
      </c>
      <c r="V16" s="35" t="str">
        <f t="shared" si="14"/>
        <v/>
      </c>
      <c r="W16" s="35" t="str">
        <f t="shared" si="14"/>
        <v/>
      </c>
      <c r="X16" s="35" t="str">
        <f t="shared" si="14"/>
        <v/>
      </c>
      <c r="Y16" s="35" t="str">
        <f t="shared" si="14"/>
        <v/>
      </c>
      <c r="Z16" s="31"/>
    </row>
    <row r="17">
      <c r="A17" s="34">
        <v>14.0</v>
      </c>
      <c r="B17" s="35">
        <f t="shared" si="2"/>
        <v>0.44</v>
      </c>
      <c r="C17" s="35">
        <f t="shared" ref="C17:Y17" si="15">IF(C$3&gt;25-$A17,"",B17*( 1-$A17/(25-B$3)))</f>
        <v>0.1833333333</v>
      </c>
      <c r="D17" s="35">
        <f t="shared" si="15"/>
        <v>0.07173913043</v>
      </c>
      <c r="E17" s="35">
        <f t="shared" si="15"/>
        <v>0.02608695652</v>
      </c>
      <c r="F17" s="35">
        <f t="shared" si="15"/>
        <v>0.008695652174</v>
      </c>
      <c r="G17" s="35">
        <f t="shared" si="15"/>
        <v>0.002608695652</v>
      </c>
      <c r="H17" s="35">
        <f t="shared" si="15"/>
        <v>0.0006864988558</v>
      </c>
      <c r="I17" s="35">
        <f t="shared" si="15"/>
        <v>0.0001525553013</v>
      </c>
      <c r="J17" s="35">
        <f t="shared" si="15"/>
        <v>0.00002692152376</v>
      </c>
      <c r="K17" s="35">
        <f t="shared" si="15"/>
        <v>0.00000336519047</v>
      </c>
      <c r="L17" s="35">
        <f t="shared" si="15"/>
        <v>0.0000002243460313</v>
      </c>
      <c r="M17" s="35" t="str">
        <f t="shared" si="15"/>
        <v/>
      </c>
      <c r="N17" s="35" t="str">
        <f t="shared" si="15"/>
        <v/>
      </c>
      <c r="O17" s="35" t="str">
        <f t="shared" si="15"/>
        <v/>
      </c>
      <c r="P17" s="35" t="str">
        <f t="shared" si="15"/>
        <v/>
      </c>
      <c r="Q17" s="35" t="str">
        <f t="shared" si="15"/>
        <v/>
      </c>
      <c r="R17" s="35" t="str">
        <f t="shared" si="15"/>
        <v/>
      </c>
      <c r="S17" s="35" t="str">
        <f t="shared" si="15"/>
        <v/>
      </c>
      <c r="T17" s="35" t="str">
        <f t="shared" si="15"/>
        <v/>
      </c>
      <c r="U17" s="35" t="str">
        <f t="shared" si="15"/>
        <v/>
      </c>
      <c r="V17" s="35" t="str">
        <f t="shared" si="15"/>
        <v/>
      </c>
      <c r="W17" s="35" t="str">
        <f t="shared" si="15"/>
        <v/>
      </c>
      <c r="X17" s="35" t="str">
        <f t="shared" si="15"/>
        <v/>
      </c>
      <c r="Y17" s="35" t="str">
        <f t="shared" si="15"/>
        <v/>
      </c>
      <c r="Z17" s="31"/>
    </row>
    <row r="18">
      <c r="A18" s="34">
        <v>15.0</v>
      </c>
      <c r="B18" s="35">
        <f t="shared" si="2"/>
        <v>0.4</v>
      </c>
      <c r="C18" s="35">
        <f t="shared" ref="C18:Y18" si="16">IF(C$3&gt;25-$A18,"",B18*( 1-$A18/(25-B$3)))</f>
        <v>0.15</v>
      </c>
      <c r="D18" s="35">
        <f t="shared" si="16"/>
        <v>0.05217391304</v>
      </c>
      <c r="E18" s="35">
        <f t="shared" si="16"/>
        <v>0.01660079051</v>
      </c>
      <c r="F18" s="35">
        <f t="shared" si="16"/>
        <v>0.004743083004</v>
      </c>
      <c r="G18" s="35">
        <f t="shared" si="16"/>
        <v>0.001185770751</v>
      </c>
      <c r="H18" s="35">
        <f t="shared" si="16"/>
        <v>0.0002496359476</v>
      </c>
      <c r="I18" s="35">
        <f t="shared" si="16"/>
        <v>0.00004160599126</v>
      </c>
      <c r="J18" s="35">
        <f t="shared" si="16"/>
        <v>0.000004894822501</v>
      </c>
      <c r="K18" s="35">
        <f t="shared" si="16"/>
        <v>0.0000003059264063</v>
      </c>
      <c r="L18" s="35" t="str">
        <f t="shared" si="16"/>
        <v/>
      </c>
      <c r="M18" s="35" t="str">
        <f t="shared" si="16"/>
        <v/>
      </c>
      <c r="N18" s="35" t="str">
        <f t="shared" si="16"/>
        <v/>
      </c>
      <c r="O18" s="35" t="str">
        <f t="shared" si="16"/>
        <v/>
      </c>
      <c r="P18" s="35" t="str">
        <f t="shared" si="16"/>
        <v/>
      </c>
      <c r="Q18" s="35" t="str">
        <f t="shared" si="16"/>
        <v/>
      </c>
      <c r="R18" s="35" t="str">
        <f t="shared" si="16"/>
        <v/>
      </c>
      <c r="S18" s="35" t="str">
        <f t="shared" si="16"/>
        <v/>
      </c>
      <c r="T18" s="35" t="str">
        <f t="shared" si="16"/>
        <v/>
      </c>
      <c r="U18" s="35" t="str">
        <f t="shared" si="16"/>
        <v/>
      </c>
      <c r="V18" s="35" t="str">
        <f t="shared" si="16"/>
        <v/>
      </c>
      <c r="W18" s="35" t="str">
        <f t="shared" si="16"/>
        <v/>
      </c>
      <c r="X18" s="35" t="str">
        <f t="shared" si="16"/>
        <v/>
      </c>
      <c r="Y18" s="35" t="str">
        <f t="shared" si="16"/>
        <v/>
      </c>
      <c r="Z18" s="31"/>
    </row>
    <row r="19">
      <c r="A19" s="34">
        <v>16.0</v>
      </c>
      <c r="B19" s="35">
        <f t="shared" si="2"/>
        <v>0.36</v>
      </c>
      <c r="C19" s="35">
        <f t="shared" ref="C19:Y19" si="17">IF(C$3&gt;25-$A19,"",B19*( 1-$A19/(25-B$3)))</f>
        <v>0.12</v>
      </c>
      <c r="D19" s="35">
        <f t="shared" si="17"/>
        <v>0.03652173913</v>
      </c>
      <c r="E19" s="35">
        <f t="shared" si="17"/>
        <v>0.009960474308</v>
      </c>
      <c r="F19" s="35">
        <f t="shared" si="17"/>
        <v>0.002371541502</v>
      </c>
      <c r="G19" s="35">
        <f t="shared" si="17"/>
        <v>0.0004743083004</v>
      </c>
      <c r="H19" s="35">
        <f t="shared" si="17"/>
        <v>0.00007489078427</v>
      </c>
      <c r="I19" s="35">
        <f t="shared" si="17"/>
        <v>0.000008321198253</v>
      </c>
      <c r="J19" s="35">
        <f t="shared" si="17"/>
        <v>0.0000004894822501</v>
      </c>
      <c r="K19" s="35" t="str">
        <f t="shared" si="17"/>
        <v/>
      </c>
      <c r="L19" s="35" t="str">
        <f t="shared" si="17"/>
        <v/>
      </c>
      <c r="M19" s="35" t="str">
        <f t="shared" si="17"/>
        <v/>
      </c>
      <c r="N19" s="35" t="str">
        <f t="shared" si="17"/>
        <v/>
      </c>
      <c r="O19" s="35" t="str">
        <f t="shared" si="17"/>
        <v/>
      </c>
      <c r="P19" s="35" t="str">
        <f t="shared" si="17"/>
        <v/>
      </c>
      <c r="Q19" s="35" t="str">
        <f t="shared" si="17"/>
        <v/>
      </c>
      <c r="R19" s="35" t="str">
        <f t="shared" si="17"/>
        <v/>
      </c>
      <c r="S19" s="35" t="str">
        <f t="shared" si="17"/>
        <v/>
      </c>
      <c r="T19" s="35" t="str">
        <f t="shared" si="17"/>
        <v/>
      </c>
      <c r="U19" s="35" t="str">
        <f t="shared" si="17"/>
        <v/>
      </c>
      <c r="V19" s="35" t="str">
        <f t="shared" si="17"/>
        <v/>
      </c>
      <c r="W19" s="35" t="str">
        <f t="shared" si="17"/>
        <v/>
      </c>
      <c r="X19" s="35" t="str">
        <f t="shared" si="17"/>
        <v/>
      </c>
      <c r="Y19" s="35" t="str">
        <f t="shared" si="17"/>
        <v/>
      </c>
      <c r="Z19" s="31"/>
    </row>
    <row r="20">
      <c r="A20" s="34">
        <v>17.0</v>
      </c>
      <c r="B20" s="35">
        <f t="shared" si="2"/>
        <v>0.32</v>
      </c>
      <c r="C20" s="35">
        <f t="shared" ref="C20:Y20" si="18">IF(C$3&gt;25-$A20,"",B20*( 1-$A20/(25-B$3)))</f>
        <v>0.09333333333</v>
      </c>
      <c r="D20" s="35">
        <f t="shared" si="18"/>
        <v>0.02434782609</v>
      </c>
      <c r="E20" s="35">
        <f t="shared" si="18"/>
        <v>0.005533596838</v>
      </c>
      <c r="F20" s="35">
        <f t="shared" si="18"/>
        <v>0.001054018445</v>
      </c>
      <c r="G20" s="35">
        <f t="shared" si="18"/>
        <v>0.0001581027668</v>
      </c>
      <c r="H20" s="35">
        <f t="shared" si="18"/>
        <v>0.00001664239651</v>
      </c>
      <c r="I20" s="35">
        <f t="shared" si="18"/>
        <v>0.0000009245775836</v>
      </c>
      <c r="J20" s="35" t="str">
        <f t="shared" si="18"/>
        <v/>
      </c>
      <c r="K20" s="35" t="str">
        <f t="shared" si="18"/>
        <v/>
      </c>
      <c r="L20" s="35" t="str">
        <f t="shared" si="18"/>
        <v/>
      </c>
      <c r="M20" s="35" t="str">
        <f t="shared" si="18"/>
        <v/>
      </c>
      <c r="N20" s="35" t="str">
        <f t="shared" si="18"/>
        <v/>
      </c>
      <c r="O20" s="35" t="str">
        <f t="shared" si="18"/>
        <v/>
      </c>
      <c r="P20" s="35" t="str">
        <f t="shared" si="18"/>
        <v/>
      </c>
      <c r="Q20" s="35" t="str">
        <f t="shared" si="18"/>
        <v/>
      </c>
      <c r="R20" s="35" t="str">
        <f t="shared" si="18"/>
        <v/>
      </c>
      <c r="S20" s="35" t="str">
        <f t="shared" si="18"/>
        <v/>
      </c>
      <c r="T20" s="35" t="str">
        <f t="shared" si="18"/>
        <v/>
      </c>
      <c r="U20" s="35" t="str">
        <f t="shared" si="18"/>
        <v/>
      </c>
      <c r="V20" s="35" t="str">
        <f t="shared" si="18"/>
        <v/>
      </c>
      <c r="W20" s="35" t="str">
        <f t="shared" si="18"/>
        <v/>
      </c>
      <c r="X20" s="35" t="str">
        <f t="shared" si="18"/>
        <v/>
      </c>
      <c r="Y20" s="35" t="str">
        <f t="shared" si="18"/>
        <v/>
      </c>
      <c r="Z20" s="31"/>
    </row>
    <row r="21">
      <c r="A21" s="34">
        <v>18.0</v>
      </c>
      <c r="B21" s="35">
        <f t="shared" si="2"/>
        <v>0.28</v>
      </c>
      <c r="C21" s="35">
        <f t="shared" ref="C21:Y21" si="19">IF(C$3&gt;25-$A21,"",B21*( 1-$A21/(25-B$3)))</f>
        <v>0.07</v>
      </c>
      <c r="D21" s="35">
        <f t="shared" si="19"/>
        <v>0.0152173913</v>
      </c>
      <c r="E21" s="35">
        <f t="shared" si="19"/>
        <v>0.002766798419</v>
      </c>
      <c r="F21" s="35">
        <f t="shared" si="19"/>
        <v>0.000395256917</v>
      </c>
      <c r="G21" s="35">
        <f t="shared" si="19"/>
        <v>0.0000395256917</v>
      </c>
      <c r="H21" s="35">
        <f t="shared" si="19"/>
        <v>0.000002080299563</v>
      </c>
      <c r="I21" s="35" t="str">
        <f t="shared" si="19"/>
        <v/>
      </c>
      <c r="J21" s="35" t="str">
        <f t="shared" si="19"/>
        <v/>
      </c>
      <c r="K21" s="35" t="str">
        <f t="shared" si="19"/>
        <v/>
      </c>
      <c r="L21" s="35" t="str">
        <f t="shared" si="19"/>
        <v/>
      </c>
      <c r="M21" s="35" t="str">
        <f t="shared" si="19"/>
        <v/>
      </c>
      <c r="N21" s="35" t="str">
        <f t="shared" si="19"/>
        <v/>
      </c>
      <c r="O21" s="35" t="str">
        <f t="shared" si="19"/>
        <v/>
      </c>
      <c r="P21" s="35" t="str">
        <f t="shared" si="19"/>
        <v/>
      </c>
      <c r="Q21" s="35" t="str">
        <f t="shared" si="19"/>
        <v/>
      </c>
      <c r="R21" s="35" t="str">
        <f t="shared" si="19"/>
        <v/>
      </c>
      <c r="S21" s="35" t="str">
        <f t="shared" si="19"/>
        <v/>
      </c>
      <c r="T21" s="35" t="str">
        <f t="shared" si="19"/>
        <v/>
      </c>
      <c r="U21" s="35" t="str">
        <f t="shared" si="19"/>
        <v/>
      </c>
      <c r="V21" s="35" t="str">
        <f t="shared" si="19"/>
        <v/>
      </c>
      <c r="W21" s="35" t="str">
        <f t="shared" si="19"/>
        <v/>
      </c>
      <c r="X21" s="35" t="str">
        <f t="shared" si="19"/>
        <v/>
      </c>
      <c r="Y21" s="35" t="str">
        <f t="shared" si="19"/>
        <v/>
      </c>
      <c r="Z21" s="31"/>
    </row>
    <row r="22">
      <c r="A22" s="34">
        <v>19.0</v>
      </c>
      <c r="B22" s="35">
        <f t="shared" si="2"/>
        <v>0.24</v>
      </c>
      <c r="C22" s="35">
        <f t="shared" ref="C22:Y22" si="20">IF(C$3&gt;25-$A22,"",B22*( 1-$A22/(25-B$3)))</f>
        <v>0.05</v>
      </c>
      <c r="D22" s="35">
        <f t="shared" si="20"/>
        <v>0.008695652174</v>
      </c>
      <c r="E22" s="35">
        <f t="shared" si="20"/>
        <v>0.001185770751</v>
      </c>
      <c r="F22" s="35">
        <f t="shared" si="20"/>
        <v>0.0001129305477</v>
      </c>
      <c r="G22" s="35">
        <f t="shared" si="20"/>
        <v>0.000005646527386</v>
      </c>
      <c r="H22" s="35" t="str">
        <f t="shared" si="20"/>
        <v/>
      </c>
      <c r="I22" s="35" t="str">
        <f t="shared" si="20"/>
        <v/>
      </c>
      <c r="J22" s="35" t="str">
        <f t="shared" si="20"/>
        <v/>
      </c>
      <c r="K22" s="35" t="str">
        <f t="shared" si="20"/>
        <v/>
      </c>
      <c r="L22" s="35" t="str">
        <f t="shared" si="20"/>
        <v/>
      </c>
      <c r="M22" s="35" t="str">
        <f t="shared" si="20"/>
        <v/>
      </c>
      <c r="N22" s="35" t="str">
        <f t="shared" si="20"/>
        <v/>
      </c>
      <c r="O22" s="35" t="str">
        <f t="shared" si="20"/>
        <v/>
      </c>
      <c r="P22" s="35" t="str">
        <f t="shared" si="20"/>
        <v/>
      </c>
      <c r="Q22" s="35" t="str">
        <f t="shared" si="20"/>
        <v/>
      </c>
      <c r="R22" s="35" t="str">
        <f t="shared" si="20"/>
        <v/>
      </c>
      <c r="S22" s="35" t="str">
        <f t="shared" si="20"/>
        <v/>
      </c>
      <c r="T22" s="35" t="str">
        <f t="shared" si="20"/>
        <v/>
      </c>
      <c r="U22" s="35" t="str">
        <f t="shared" si="20"/>
        <v/>
      </c>
      <c r="V22" s="35" t="str">
        <f t="shared" si="20"/>
        <v/>
      </c>
      <c r="W22" s="35" t="str">
        <f t="shared" si="20"/>
        <v/>
      </c>
      <c r="X22" s="35" t="str">
        <f t="shared" si="20"/>
        <v/>
      </c>
      <c r="Y22" s="35" t="str">
        <f t="shared" si="20"/>
        <v/>
      </c>
      <c r="Z22" s="31"/>
    </row>
    <row r="23">
      <c r="A23" s="34">
        <v>20.0</v>
      </c>
      <c r="B23" s="35">
        <f t="shared" si="2"/>
        <v>0.2</v>
      </c>
      <c r="C23" s="35">
        <f t="shared" ref="C23:Y23" si="21">IF(C$3&gt;25-$A23,"",B23*( 1-$A23/(25-B$3)))</f>
        <v>0.03333333333</v>
      </c>
      <c r="D23" s="35">
        <f t="shared" si="21"/>
        <v>0.004347826087</v>
      </c>
      <c r="E23" s="35">
        <f t="shared" si="21"/>
        <v>0.000395256917</v>
      </c>
      <c r="F23" s="35">
        <f t="shared" si="21"/>
        <v>0.00001882175795</v>
      </c>
      <c r="G23" s="35" t="str">
        <f t="shared" si="21"/>
        <v/>
      </c>
      <c r="H23" s="35" t="str">
        <f t="shared" si="21"/>
        <v/>
      </c>
      <c r="I23" s="35" t="str">
        <f t="shared" si="21"/>
        <v/>
      </c>
      <c r="J23" s="35" t="str">
        <f t="shared" si="21"/>
        <v/>
      </c>
      <c r="K23" s="35" t="str">
        <f t="shared" si="21"/>
        <v/>
      </c>
      <c r="L23" s="35" t="str">
        <f t="shared" si="21"/>
        <v/>
      </c>
      <c r="M23" s="35" t="str">
        <f t="shared" si="21"/>
        <v/>
      </c>
      <c r="N23" s="35" t="str">
        <f t="shared" si="21"/>
        <v/>
      </c>
      <c r="O23" s="35" t="str">
        <f t="shared" si="21"/>
        <v/>
      </c>
      <c r="P23" s="35" t="str">
        <f t="shared" si="21"/>
        <v/>
      </c>
      <c r="Q23" s="35" t="str">
        <f t="shared" si="21"/>
        <v/>
      </c>
      <c r="R23" s="35" t="str">
        <f t="shared" si="21"/>
        <v/>
      </c>
      <c r="S23" s="35" t="str">
        <f t="shared" si="21"/>
        <v/>
      </c>
      <c r="T23" s="35" t="str">
        <f t="shared" si="21"/>
        <v/>
      </c>
      <c r="U23" s="35" t="str">
        <f t="shared" si="21"/>
        <v/>
      </c>
      <c r="V23" s="35" t="str">
        <f t="shared" si="21"/>
        <v/>
      </c>
      <c r="W23" s="35" t="str">
        <f t="shared" si="21"/>
        <v/>
      </c>
      <c r="X23" s="35" t="str">
        <f t="shared" si="21"/>
        <v/>
      </c>
      <c r="Y23" s="35" t="str">
        <f t="shared" si="21"/>
        <v/>
      </c>
      <c r="Z23" s="31"/>
    </row>
    <row r="24">
      <c r="A24" s="34">
        <v>21.0</v>
      </c>
      <c r="B24" s="35">
        <f t="shared" si="2"/>
        <v>0.16</v>
      </c>
      <c r="C24" s="35">
        <f t="shared" ref="C24:Y24" si="22">IF(C$3&gt;25-$A24,"",B24*( 1-$A24/(25-B$3)))</f>
        <v>0.02</v>
      </c>
      <c r="D24" s="35">
        <f t="shared" si="22"/>
        <v>0.001739130435</v>
      </c>
      <c r="E24" s="35">
        <f t="shared" si="22"/>
        <v>0.0000790513834</v>
      </c>
      <c r="F24" s="35" t="str">
        <f t="shared" si="22"/>
        <v/>
      </c>
      <c r="G24" s="35" t="str">
        <f t="shared" si="22"/>
        <v/>
      </c>
      <c r="H24" s="35" t="str">
        <f t="shared" si="22"/>
        <v/>
      </c>
      <c r="I24" s="35" t="str">
        <f t="shared" si="22"/>
        <v/>
      </c>
      <c r="J24" s="35" t="str">
        <f t="shared" si="22"/>
        <v/>
      </c>
      <c r="K24" s="35" t="str">
        <f t="shared" si="22"/>
        <v/>
      </c>
      <c r="L24" s="35" t="str">
        <f t="shared" si="22"/>
        <v/>
      </c>
      <c r="M24" s="35" t="str">
        <f t="shared" si="22"/>
        <v/>
      </c>
      <c r="N24" s="35" t="str">
        <f t="shared" si="22"/>
        <v/>
      </c>
      <c r="O24" s="35" t="str">
        <f t="shared" si="22"/>
        <v/>
      </c>
      <c r="P24" s="35" t="str">
        <f t="shared" si="22"/>
        <v/>
      </c>
      <c r="Q24" s="35" t="str">
        <f t="shared" si="22"/>
        <v/>
      </c>
      <c r="R24" s="35" t="str">
        <f t="shared" si="22"/>
        <v/>
      </c>
      <c r="S24" s="35" t="str">
        <f t="shared" si="22"/>
        <v/>
      </c>
      <c r="T24" s="35" t="str">
        <f t="shared" si="22"/>
        <v/>
      </c>
      <c r="U24" s="35" t="str">
        <f t="shared" si="22"/>
        <v/>
      </c>
      <c r="V24" s="35" t="str">
        <f t="shared" si="22"/>
        <v/>
      </c>
      <c r="W24" s="35" t="str">
        <f t="shared" si="22"/>
        <v/>
      </c>
      <c r="X24" s="35" t="str">
        <f t="shared" si="22"/>
        <v/>
      </c>
      <c r="Y24" s="35" t="str">
        <f t="shared" si="22"/>
        <v/>
      </c>
      <c r="Z24" s="31"/>
    </row>
    <row r="25">
      <c r="A25" s="34">
        <v>22.0</v>
      </c>
      <c r="B25" s="35">
        <f t="shared" si="2"/>
        <v>0.12</v>
      </c>
      <c r="C25" s="35">
        <f t="shared" ref="C25:Y25" si="23">IF(C$3&gt;25-$A25,"",B25*( 1-$A25/(25-B$3)))</f>
        <v>0.01</v>
      </c>
      <c r="D25" s="35">
        <f t="shared" si="23"/>
        <v>0.0004347826087</v>
      </c>
      <c r="E25" s="35" t="str">
        <f t="shared" si="23"/>
        <v/>
      </c>
      <c r="F25" s="35" t="str">
        <f t="shared" si="23"/>
        <v/>
      </c>
      <c r="G25" s="35" t="str">
        <f t="shared" si="23"/>
        <v/>
      </c>
      <c r="H25" s="35" t="str">
        <f t="shared" si="23"/>
        <v/>
      </c>
      <c r="I25" s="35" t="str">
        <f t="shared" si="23"/>
        <v/>
      </c>
      <c r="J25" s="35" t="str">
        <f t="shared" si="23"/>
        <v/>
      </c>
      <c r="K25" s="35" t="str">
        <f t="shared" si="23"/>
        <v/>
      </c>
      <c r="L25" s="35" t="str">
        <f t="shared" si="23"/>
        <v/>
      </c>
      <c r="M25" s="35" t="str">
        <f t="shared" si="23"/>
        <v/>
      </c>
      <c r="N25" s="35" t="str">
        <f t="shared" si="23"/>
        <v/>
      </c>
      <c r="O25" s="35" t="str">
        <f t="shared" si="23"/>
        <v/>
      </c>
      <c r="P25" s="35" t="str">
        <f t="shared" si="23"/>
        <v/>
      </c>
      <c r="Q25" s="35" t="str">
        <f t="shared" si="23"/>
        <v/>
      </c>
      <c r="R25" s="35" t="str">
        <f t="shared" si="23"/>
        <v/>
      </c>
      <c r="S25" s="35" t="str">
        <f t="shared" si="23"/>
        <v/>
      </c>
      <c r="T25" s="35" t="str">
        <f t="shared" si="23"/>
        <v/>
      </c>
      <c r="U25" s="35" t="str">
        <f t="shared" si="23"/>
        <v/>
      </c>
      <c r="V25" s="35" t="str">
        <f t="shared" si="23"/>
        <v/>
      </c>
      <c r="W25" s="35" t="str">
        <f t="shared" si="23"/>
        <v/>
      </c>
      <c r="X25" s="35" t="str">
        <f t="shared" si="23"/>
        <v/>
      </c>
      <c r="Y25" s="35" t="str">
        <f t="shared" si="23"/>
        <v/>
      </c>
      <c r="Z25" s="31"/>
    </row>
    <row r="26">
      <c r="A26" s="34">
        <v>23.0</v>
      </c>
      <c r="B26" s="35">
        <f t="shared" si="2"/>
        <v>0.08</v>
      </c>
      <c r="C26" s="35">
        <f t="shared" ref="C26:Y26" si="24">IF(C$3&gt;25-$A26,"",B26*( 1-$A26/(25-B$3)))</f>
        <v>0.003333333333</v>
      </c>
      <c r="D26" s="35" t="str">
        <f t="shared" si="24"/>
        <v/>
      </c>
      <c r="E26" s="35" t="str">
        <f t="shared" si="24"/>
        <v/>
      </c>
      <c r="F26" s="35" t="str">
        <f t="shared" si="24"/>
        <v/>
      </c>
      <c r="G26" s="35" t="str">
        <f t="shared" si="24"/>
        <v/>
      </c>
      <c r="H26" s="35" t="str">
        <f t="shared" si="24"/>
        <v/>
      </c>
      <c r="I26" s="35" t="str">
        <f t="shared" si="24"/>
        <v/>
      </c>
      <c r="J26" s="35" t="str">
        <f t="shared" si="24"/>
        <v/>
      </c>
      <c r="K26" s="35" t="str">
        <f t="shared" si="24"/>
        <v/>
      </c>
      <c r="L26" s="35" t="str">
        <f t="shared" si="24"/>
        <v/>
      </c>
      <c r="M26" s="35" t="str">
        <f t="shared" si="24"/>
        <v/>
      </c>
      <c r="N26" s="35" t="str">
        <f t="shared" si="24"/>
        <v/>
      </c>
      <c r="O26" s="35" t="str">
        <f t="shared" si="24"/>
        <v/>
      </c>
      <c r="P26" s="35" t="str">
        <f t="shared" si="24"/>
        <v/>
      </c>
      <c r="Q26" s="35" t="str">
        <f t="shared" si="24"/>
        <v/>
      </c>
      <c r="R26" s="35" t="str">
        <f t="shared" si="24"/>
        <v/>
      </c>
      <c r="S26" s="35" t="str">
        <f t="shared" si="24"/>
        <v/>
      </c>
      <c r="T26" s="35" t="str">
        <f t="shared" si="24"/>
        <v/>
      </c>
      <c r="U26" s="35" t="str">
        <f t="shared" si="24"/>
        <v/>
      </c>
      <c r="V26" s="35" t="str">
        <f t="shared" si="24"/>
        <v/>
      </c>
      <c r="W26" s="35" t="str">
        <f t="shared" si="24"/>
        <v/>
      </c>
      <c r="X26" s="35" t="str">
        <f t="shared" si="24"/>
        <v/>
      </c>
      <c r="Y26" s="35" t="str">
        <f t="shared" si="24"/>
        <v/>
      </c>
      <c r="Z26" s="31"/>
    </row>
    <row r="27">
      <c r="A27" s="34">
        <v>24.0</v>
      </c>
      <c r="B27" s="35">
        <f t="shared" si="2"/>
        <v>0.04</v>
      </c>
      <c r="C27" s="35" t="str">
        <f t="shared" ref="C27:Y27" si="25">IF(C$3&gt;25-$A27,"",B27*( 1-$A27/(25-B$3)))</f>
        <v/>
      </c>
      <c r="D27" s="35" t="str">
        <f t="shared" si="25"/>
        <v/>
      </c>
      <c r="E27" s="35" t="str">
        <f t="shared" si="25"/>
        <v/>
      </c>
      <c r="F27" s="35" t="str">
        <f t="shared" si="25"/>
        <v/>
      </c>
      <c r="G27" s="35" t="str">
        <f t="shared" si="25"/>
        <v/>
      </c>
      <c r="H27" s="35" t="str">
        <f t="shared" si="25"/>
        <v/>
      </c>
      <c r="I27" s="35" t="str">
        <f t="shared" si="25"/>
        <v/>
      </c>
      <c r="J27" s="35" t="str">
        <f t="shared" si="25"/>
        <v/>
      </c>
      <c r="K27" s="35" t="str">
        <f t="shared" si="25"/>
        <v/>
      </c>
      <c r="L27" s="35" t="str">
        <f t="shared" si="25"/>
        <v/>
      </c>
      <c r="M27" s="35" t="str">
        <f t="shared" si="25"/>
        <v/>
      </c>
      <c r="N27" s="35" t="str">
        <f t="shared" si="25"/>
        <v/>
      </c>
      <c r="O27" s="35" t="str">
        <f t="shared" si="25"/>
        <v/>
      </c>
      <c r="P27" s="35" t="str">
        <f t="shared" si="25"/>
        <v/>
      </c>
      <c r="Q27" s="35" t="str">
        <f t="shared" si="25"/>
        <v/>
      </c>
      <c r="R27" s="35" t="str">
        <f t="shared" si="25"/>
        <v/>
      </c>
      <c r="S27" s="35" t="str">
        <f t="shared" si="25"/>
        <v/>
      </c>
      <c r="T27" s="35" t="str">
        <f t="shared" si="25"/>
        <v/>
      </c>
      <c r="U27" s="35" t="str">
        <f t="shared" si="25"/>
        <v/>
      </c>
      <c r="V27" s="35" t="str">
        <f t="shared" si="25"/>
        <v/>
      </c>
      <c r="W27" s="35" t="str">
        <f t="shared" si="25"/>
        <v/>
      </c>
      <c r="X27" s="35" t="str">
        <f t="shared" si="25"/>
        <v/>
      </c>
      <c r="Y27" s="35" t="str">
        <f t="shared" si="25"/>
        <v/>
      </c>
      <c r="Z27" s="31"/>
    </row>
    <row r="2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29" t="s">
        <v>15</v>
      </c>
      <c r="B29" s="30"/>
      <c r="C29" s="36" t="s">
        <v>16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37" t="s">
        <v>17</v>
      </c>
      <c r="B32" s="38">
        <v>0.985</v>
      </c>
      <c r="C32" s="39" t="s">
        <v>18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40" t="s">
        <v>19</v>
      </c>
      <c r="B33" s="41">
        <f>MAX(B38:Y41)</f>
        <v>12460.25</v>
      </c>
      <c r="C33" s="39" t="s">
        <v>20</v>
      </c>
      <c r="D33" s="42" t="s">
        <v>21</v>
      </c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43" t="s">
        <v>22</v>
      </c>
      <c r="B34" s="44">
        <v>200000.0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43" t="s">
        <v>23</v>
      </c>
      <c r="B35" s="45">
        <f>B34*B33</f>
        <v>2492050000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32" t="s">
        <v>14</v>
      </c>
      <c r="B37" s="33">
        <v>1.0</v>
      </c>
      <c r="C37" s="33">
        <v>2.0</v>
      </c>
      <c r="D37" s="33">
        <v>3.0</v>
      </c>
      <c r="E37" s="33">
        <v>4.0</v>
      </c>
      <c r="F37" s="33">
        <v>5.0</v>
      </c>
      <c r="G37" s="33">
        <v>6.0</v>
      </c>
      <c r="H37" s="33">
        <v>7.0</v>
      </c>
      <c r="I37" s="33">
        <v>8.0</v>
      </c>
      <c r="J37" s="33">
        <v>9.0</v>
      </c>
      <c r="K37" s="33">
        <v>10.0</v>
      </c>
      <c r="L37" s="33">
        <v>11.0</v>
      </c>
      <c r="M37" s="33">
        <v>12.0</v>
      </c>
      <c r="N37" s="33">
        <v>13.0</v>
      </c>
      <c r="O37" s="33">
        <v>14.0</v>
      </c>
      <c r="P37" s="33">
        <v>15.0</v>
      </c>
      <c r="Q37" s="33">
        <v>16.0</v>
      </c>
      <c r="R37" s="33">
        <v>17.0</v>
      </c>
      <c r="S37" s="33">
        <v>18.0</v>
      </c>
      <c r="T37" s="33">
        <v>19.0</v>
      </c>
      <c r="U37" s="33">
        <v>20.0</v>
      </c>
      <c r="V37" s="33">
        <v>21.0</v>
      </c>
      <c r="W37" s="33">
        <v>22.0</v>
      </c>
      <c r="X37" s="33">
        <v>23.0</v>
      </c>
      <c r="Y37" s="33">
        <v>24.0</v>
      </c>
      <c r="Z37" s="31"/>
    </row>
    <row r="38">
      <c r="A38" s="34">
        <v>1.0</v>
      </c>
      <c r="B38" s="46">
        <f t="shared" ref="B38:Y38" si="26">IF(B4="","--", 1/B4*$B$32)</f>
        <v>1.026041667</v>
      </c>
      <c r="C38" s="46">
        <f t="shared" si="26"/>
        <v>1.070652174</v>
      </c>
      <c r="D38" s="46">
        <f t="shared" si="26"/>
        <v>1.119318182</v>
      </c>
      <c r="E38" s="46">
        <f t="shared" si="26"/>
        <v>1.172619048</v>
      </c>
      <c r="F38" s="46">
        <f t="shared" si="26"/>
        <v>1.23125</v>
      </c>
      <c r="G38" s="46">
        <f t="shared" si="26"/>
        <v>1.296052632</v>
      </c>
      <c r="H38" s="46">
        <f t="shared" si="26"/>
        <v>1.368055556</v>
      </c>
      <c r="I38" s="46">
        <f t="shared" si="26"/>
        <v>1.448529412</v>
      </c>
      <c r="J38" s="46">
        <f t="shared" si="26"/>
        <v>1.5390625</v>
      </c>
      <c r="K38" s="46">
        <f t="shared" si="26"/>
        <v>1.641666667</v>
      </c>
      <c r="L38" s="46">
        <f t="shared" si="26"/>
        <v>1.758928571</v>
      </c>
      <c r="M38" s="46">
        <f t="shared" si="26"/>
        <v>1.894230769</v>
      </c>
      <c r="N38" s="46">
        <f t="shared" si="26"/>
        <v>2.052083333</v>
      </c>
      <c r="O38" s="46">
        <f t="shared" si="26"/>
        <v>2.238636364</v>
      </c>
      <c r="P38" s="46">
        <f t="shared" si="26"/>
        <v>2.4625</v>
      </c>
      <c r="Q38" s="46">
        <f t="shared" si="26"/>
        <v>2.736111111</v>
      </c>
      <c r="R38" s="46">
        <f t="shared" si="26"/>
        <v>3.078125</v>
      </c>
      <c r="S38" s="46">
        <f t="shared" si="26"/>
        <v>3.517857143</v>
      </c>
      <c r="T38" s="46">
        <f t="shared" si="26"/>
        <v>4.104166667</v>
      </c>
      <c r="U38" s="46">
        <f t="shared" si="26"/>
        <v>4.925</v>
      </c>
      <c r="V38" s="46">
        <f t="shared" si="26"/>
        <v>6.15625</v>
      </c>
      <c r="W38" s="46">
        <f t="shared" si="26"/>
        <v>8.208333333</v>
      </c>
      <c r="X38" s="46">
        <f t="shared" si="26"/>
        <v>12.3125</v>
      </c>
      <c r="Y38" s="46">
        <f t="shared" si="26"/>
        <v>24.625</v>
      </c>
      <c r="Z38" s="31"/>
    </row>
    <row r="39">
      <c r="A39" s="34">
        <v>2.0</v>
      </c>
      <c r="B39" s="46">
        <f t="shared" ref="B39:Y39" si="27">IF(B5="","--", 1/B5*$B$32)</f>
        <v>1.070652174</v>
      </c>
      <c r="C39" s="46">
        <f t="shared" si="27"/>
        <v>1.16798419</v>
      </c>
      <c r="D39" s="46">
        <f t="shared" si="27"/>
        <v>1.279220779</v>
      </c>
      <c r="E39" s="46">
        <f t="shared" si="27"/>
        <v>1.407142857</v>
      </c>
      <c r="F39" s="46">
        <f t="shared" si="27"/>
        <v>1.555263158</v>
      </c>
      <c r="G39" s="46">
        <f t="shared" si="27"/>
        <v>1.728070175</v>
      </c>
      <c r="H39" s="46">
        <f t="shared" si="27"/>
        <v>1.931372549</v>
      </c>
      <c r="I39" s="46">
        <f t="shared" si="27"/>
        <v>2.172794118</v>
      </c>
      <c r="J39" s="46">
        <f t="shared" si="27"/>
        <v>2.4625</v>
      </c>
      <c r="K39" s="46">
        <f t="shared" si="27"/>
        <v>2.814285714</v>
      </c>
      <c r="L39" s="46">
        <f t="shared" si="27"/>
        <v>3.247252747</v>
      </c>
      <c r="M39" s="46">
        <f t="shared" si="27"/>
        <v>3.788461538</v>
      </c>
      <c r="N39" s="46">
        <f t="shared" si="27"/>
        <v>4.477272727</v>
      </c>
      <c r="O39" s="46">
        <f t="shared" si="27"/>
        <v>5.372727273</v>
      </c>
      <c r="P39" s="46">
        <f t="shared" si="27"/>
        <v>6.566666667</v>
      </c>
      <c r="Q39" s="46">
        <f t="shared" si="27"/>
        <v>8.208333333</v>
      </c>
      <c r="R39" s="46">
        <f t="shared" si="27"/>
        <v>10.55357143</v>
      </c>
      <c r="S39" s="46">
        <f t="shared" si="27"/>
        <v>14.07142857</v>
      </c>
      <c r="T39" s="46">
        <f t="shared" si="27"/>
        <v>19.7</v>
      </c>
      <c r="U39" s="46">
        <f t="shared" si="27"/>
        <v>29.55</v>
      </c>
      <c r="V39" s="46">
        <f t="shared" si="27"/>
        <v>49.25</v>
      </c>
      <c r="W39" s="46">
        <f t="shared" si="27"/>
        <v>98.5</v>
      </c>
      <c r="X39" s="46">
        <f t="shared" si="27"/>
        <v>295.5</v>
      </c>
      <c r="Y39" s="46" t="str">
        <f t="shared" si="27"/>
        <v>--</v>
      </c>
      <c r="Z39" s="31"/>
    </row>
    <row r="40">
      <c r="A40" s="34">
        <v>3.0</v>
      </c>
      <c r="B40" s="46">
        <f t="shared" ref="B40:Y40" si="28">IF(B6="","--", 1/B6*$B$32)</f>
        <v>1.119318182</v>
      </c>
      <c r="C40" s="46">
        <f t="shared" si="28"/>
        <v>1.279220779</v>
      </c>
      <c r="D40" s="46">
        <f t="shared" si="28"/>
        <v>1.471103896</v>
      </c>
      <c r="E40" s="46">
        <f t="shared" si="28"/>
        <v>1.703383459</v>
      </c>
      <c r="F40" s="46">
        <f t="shared" si="28"/>
        <v>1.987280702</v>
      </c>
      <c r="G40" s="46">
        <f t="shared" si="28"/>
        <v>2.337977296</v>
      </c>
      <c r="H40" s="46">
        <f t="shared" si="28"/>
        <v>2.776348039</v>
      </c>
      <c r="I40" s="46">
        <f t="shared" si="28"/>
        <v>3.331617647</v>
      </c>
      <c r="J40" s="46">
        <f t="shared" si="28"/>
        <v>4.045535714</v>
      </c>
      <c r="K40" s="46">
        <f t="shared" si="28"/>
        <v>4.979120879</v>
      </c>
      <c r="L40" s="46">
        <f t="shared" si="28"/>
        <v>6.223901099</v>
      </c>
      <c r="M40" s="46">
        <f t="shared" si="28"/>
        <v>7.921328671</v>
      </c>
      <c r="N40" s="46">
        <f t="shared" si="28"/>
        <v>10.29772727</v>
      </c>
      <c r="O40" s="46">
        <f t="shared" si="28"/>
        <v>13.73030303</v>
      </c>
      <c r="P40" s="46">
        <f t="shared" si="28"/>
        <v>18.87916667</v>
      </c>
      <c r="Q40" s="46">
        <f t="shared" si="28"/>
        <v>26.9702381</v>
      </c>
      <c r="R40" s="46">
        <f t="shared" si="28"/>
        <v>40.45535714</v>
      </c>
      <c r="S40" s="46">
        <f t="shared" si="28"/>
        <v>64.72857143</v>
      </c>
      <c r="T40" s="46">
        <f t="shared" si="28"/>
        <v>113.275</v>
      </c>
      <c r="U40" s="46">
        <f t="shared" si="28"/>
        <v>226.55</v>
      </c>
      <c r="V40" s="46">
        <f t="shared" si="28"/>
        <v>566.375</v>
      </c>
      <c r="W40" s="46">
        <f t="shared" si="28"/>
        <v>2265.5</v>
      </c>
      <c r="X40" s="46" t="str">
        <f t="shared" si="28"/>
        <v>--</v>
      </c>
      <c r="Y40" s="46" t="str">
        <f t="shared" si="28"/>
        <v>--</v>
      </c>
      <c r="Z40" s="31"/>
    </row>
    <row r="41">
      <c r="A41" s="34">
        <v>4.0</v>
      </c>
      <c r="B41" s="46">
        <f t="shared" ref="B41:Y41" si="29">IF(B7="","--", 1/B7*$B$32)</f>
        <v>1.172619048</v>
      </c>
      <c r="C41" s="46">
        <f t="shared" si="29"/>
        <v>1.407142857</v>
      </c>
      <c r="D41" s="46">
        <f t="shared" si="29"/>
        <v>1.703383459</v>
      </c>
      <c r="E41" s="46">
        <f t="shared" si="29"/>
        <v>2.081913116</v>
      </c>
      <c r="F41" s="46">
        <f t="shared" si="29"/>
        <v>2.571775026</v>
      </c>
      <c r="G41" s="46">
        <f t="shared" si="29"/>
        <v>3.214718782</v>
      </c>
      <c r="H41" s="46">
        <f t="shared" si="29"/>
        <v>4.071977124</v>
      </c>
      <c r="I41" s="46">
        <f t="shared" si="29"/>
        <v>5.23539916</v>
      </c>
      <c r="J41" s="46">
        <f t="shared" si="29"/>
        <v>6.846291209</v>
      </c>
      <c r="K41" s="46">
        <f t="shared" si="29"/>
        <v>9.128388278</v>
      </c>
      <c r="L41" s="46">
        <f t="shared" si="29"/>
        <v>12.4478022</v>
      </c>
      <c r="M41" s="46">
        <f t="shared" si="29"/>
        <v>17.42692308</v>
      </c>
      <c r="N41" s="46">
        <f t="shared" si="29"/>
        <v>25.17222222</v>
      </c>
      <c r="O41" s="46">
        <f t="shared" si="29"/>
        <v>37.75833333</v>
      </c>
      <c r="P41" s="46">
        <f t="shared" si="29"/>
        <v>59.33452381</v>
      </c>
      <c r="Q41" s="46">
        <f t="shared" si="29"/>
        <v>98.89087302</v>
      </c>
      <c r="R41" s="46">
        <f t="shared" si="29"/>
        <v>178.0035714</v>
      </c>
      <c r="S41" s="46">
        <f t="shared" si="29"/>
        <v>356.0071429</v>
      </c>
      <c r="T41" s="46">
        <f t="shared" si="29"/>
        <v>830.6833333</v>
      </c>
      <c r="U41" s="46">
        <f t="shared" si="29"/>
        <v>2492.05</v>
      </c>
      <c r="V41" s="46">
        <f t="shared" si="29"/>
        <v>12460.25</v>
      </c>
      <c r="W41" s="46" t="str">
        <f t="shared" si="29"/>
        <v>--</v>
      </c>
      <c r="X41" s="46" t="str">
        <f t="shared" si="29"/>
        <v>--</v>
      </c>
      <c r="Y41" s="46" t="str">
        <f t="shared" si="29"/>
        <v>--</v>
      </c>
      <c r="Z41" s="31"/>
    </row>
    <row r="42">
      <c r="A42" s="47"/>
      <c r="B42" s="47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37" t="s">
        <v>17</v>
      </c>
      <c r="B43" s="38">
        <v>0.965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40" t="s">
        <v>19</v>
      </c>
      <c r="B44" s="41">
        <f>MAX(B47:Y70)</f>
        <v>5018289.5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32" t="s">
        <v>14</v>
      </c>
      <c r="B46" s="33">
        <v>1.0</v>
      </c>
      <c r="C46" s="33">
        <v>2.0</v>
      </c>
      <c r="D46" s="33">
        <v>3.0</v>
      </c>
      <c r="E46" s="33">
        <v>4.0</v>
      </c>
      <c r="F46" s="33">
        <v>5.0</v>
      </c>
      <c r="G46" s="33">
        <v>6.0</v>
      </c>
      <c r="H46" s="33">
        <v>7.0</v>
      </c>
      <c r="I46" s="33">
        <v>8.0</v>
      </c>
      <c r="J46" s="33">
        <v>9.0</v>
      </c>
      <c r="K46" s="33">
        <v>10.0</v>
      </c>
      <c r="L46" s="33">
        <v>11.0</v>
      </c>
      <c r="M46" s="33">
        <v>12.0</v>
      </c>
      <c r="N46" s="33">
        <v>13.0</v>
      </c>
      <c r="O46" s="33">
        <v>14.0</v>
      </c>
      <c r="P46" s="33">
        <v>15.0</v>
      </c>
      <c r="Q46" s="33">
        <v>16.0</v>
      </c>
      <c r="R46" s="33">
        <v>17.0</v>
      </c>
      <c r="S46" s="33">
        <v>18.0</v>
      </c>
      <c r="T46" s="33">
        <v>19.0</v>
      </c>
      <c r="U46" s="33">
        <v>20.0</v>
      </c>
      <c r="V46" s="33">
        <v>21.0</v>
      </c>
      <c r="W46" s="33">
        <v>22.0</v>
      </c>
      <c r="X46" s="33">
        <v>23.0</v>
      </c>
      <c r="Y46" s="33">
        <v>24.0</v>
      </c>
      <c r="Z46" s="31"/>
    </row>
    <row r="47">
      <c r="A47" s="34">
        <v>1.0</v>
      </c>
      <c r="B47" s="46">
        <f t="shared" ref="B47:Y47" si="30">IF(B4="","--", 1/B4*$B$43)</f>
        <v>1.005208333</v>
      </c>
      <c r="C47" s="46">
        <f t="shared" si="30"/>
        <v>1.048913043</v>
      </c>
      <c r="D47" s="46">
        <f t="shared" si="30"/>
        <v>1.096590909</v>
      </c>
      <c r="E47" s="46">
        <f t="shared" si="30"/>
        <v>1.148809524</v>
      </c>
      <c r="F47" s="46">
        <f t="shared" si="30"/>
        <v>1.20625</v>
      </c>
      <c r="G47" s="46">
        <f t="shared" si="30"/>
        <v>1.269736842</v>
      </c>
      <c r="H47" s="46">
        <f t="shared" si="30"/>
        <v>1.340277778</v>
      </c>
      <c r="I47" s="46">
        <f t="shared" si="30"/>
        <v>1.419117647</v>
      </c>
      <c r="J47" s="46">
        <f t="shared" si="30"/>
        <v>1.5078125</v>
      </c>
      <c r="K47" s="46">
        <f t="shared" si="30"/>
        <v>1.608333333</v>
      </c>
      <c r="L47" s="46">
        <f t="shared" si="30"/>
        <v>1.723214286</v>
      </c>
      <c r="M47" s="46">
        <f t="shared" si="30"/>
        <v>1.855769231</v>
      </c>
      <c r="N47" s="46">
        <f t="shared" si="30"/>
        <v>2.010416667</v>
      </c>
      <c r="O47" s="46">
        <f t="shared" si="30"/>
        <v>2.193181818</v>
      </c>
      <c r="P47" s="46">
        <f t="shared" si="30"/>
        <v>2.4125</v>
      </c>
      <c r="Q47" s="46">
        <f t="shared" si="30"/>
        <v>2.680555556</v>
      </c>
      <c r="R47" s="46">
        <f t="shared" si="30"/>
        <v>3.015625</v>
      </c>
      <c r="S47" s="46">
        <f t="shared" si="30"/>
        <v>3.446428571</v>
      </c>
      <c r="T47" s="46">
        <f t="shared" si="30"/>
        <v>4.020833333</v>
      </c>
      <c r="U47" s="46">
        <f t="shared" si="30"/>
        <v>4.825</v>
      </c>
      <c r="V47" s="46">
        <f t="shared" si="30"/>
        <v>6.03125</v>
      </c>
      <c r="W47" s="46">
        <f t="shared" si="30"/>
        <v>8.041666667</v>
      </c>
      <c r="X47" s="46">
        <f t="shared" si="30"/>
        <v>12.0625</v>
      </c>
      <c r="Y47" s="46">
        <f t="shared" si="30"/>
        <v>24.125</v>
      </c>
      <c r="Z47" s="31"/>
    </row>
    <row r="48">
      <c r="A48" s="34">
        <v>2.0</v>
      </c>
      <c r="B48" s="46">
        <f t="shared" ref="B48:Y48" si="31">IF(B5="","--", 1/B5*$B$43)</f>
        <v>1.048913043</v>
      </c>
      <c r="C48" s="46">
        <f t="shared" si="31"/>
        <v>1.144268775</v>
      </c>
      <c r="D48" s="46">
        <f t="shared" si="31"/>
        <v>1.253246753</v>
      </c>
      <c r="E48" s="46">
        <f t="shared" si="31"/>
        <v>1.378571429</v>
      </c>
      <c r="F48" s="46">
        <f t="shared" si="31"/>
        <v>1.523684211</v>
      </c>
      <c r="G48" s="46">
        <f t="shared" si="31"/>
        <v>1.692982456</v>
      </c>
      <c r="H48" s="46">
        <f t="shared" si="31"/>
        <v>1.892156863</v>
      </c>
      <c r="I48" s="46">
        <f t="shared" si="31"/>
        <v>2.128676471</v>
      </c>
      <c r="J48" s="46">
        <f t="shared" si="31"/>
        <v>2.4125</v>
      </c>
      <c r="K48" s="46">
        <f t="shared" si="31"/>
        <v>2.757142857</v>
      </c>
      <c r="L48" s="46">
        <f t="shared" si="31"/>
        <v>3.181318681</v>
      </c>
      <c r="M48" s="46">
        <f t="shared" si="31"/>
        <v>3.711538462</v>
      </c>
      <c r="N48" s="46">
        <f t="shared" si="31"/>
        <v>4.386363636</v>
      </c>
      <c r="O48" s="46">
        <f t="shared" si="31"/>
        <v>5.263636364</v>
      </c>
      <c r="P48" s="46">
        <f t="shared" si="31"/>
        <v>6.433333333</v>
      </c>
      <c r="Q48" s="46">
        <f t="shared" si="31"/>
        <v>8.041666667</v>
      </c>
      <c r="R48" s="46">
        <f t="shared" si="31"/>
        <v>10.33928571</v>
      </c>
      <c r="S48" s="46">
        <f t="shared" si="31"/>
        <v>13.78571429</v>
      </c>
      <c r="T48" s="46">
        <f t="shared" si="31"/>
        <v>19.3</v>
      </c>
      <c r="U48" s="46">
        <f t="shared" si="31"/>
        <v>28.95</v>
      </c>
      <c r="V48" s="46">
        <f t="shared" si="31"/>
        <v>48.25</v>
      </c>
      <c r="W48" s="46">
        <f t="shared" si="31"/>
        <v>96.5</v>
      </c>
      <c r="X48" s="46">
        <f t="shared" si="31"/>
        <v>289.5</v>
      </c>
      <c r="Y48" s="46" t="str">
        <f t="shared" si="31"/>
        <v>--</v>
      </c>
      <c r="Z48" s="31"/>
    </row>
    <row r="49">
      <c r="A49" s="34">
        <v>3.0</v>
      </c>
      <c r="B49" s="46">
        <f t="shared" ref="B49:Y49" si="32">IF(B6="","--", 1/B6*$B$43)</f>
        <v>1.096590909</v>
      </c>
      <c r="C49" s="46">
        <f t="shared" si="32"/>
        <v>1.253246753</v>
      </c>
      <c r="D49" s="46">
        <f t="shared" si="32"/>
        <v>1.441233766</v>
      </c>
      <c r="E49" s="46">
        <f t="shared" si="32"/>
        <v>1.668796992</v>
      </c>
      <c r="F49" s="46">
        <f t="shared" si="32"/>
        <v>1.946929825</v>
      </c>
      <c r="G49" s="46">
        <f t="shared" si="32"/>
        <v>2.290505676</v>
      </c>
      <c r="H49" s="46">
        <f t="shared" si="32"/>
        <v>2.71997549</v>
      </c>
      <c r="I49" s="46">
        <f t="shared" si="32"/>
        <v>3.263970588</v>
      </c>
      <c r="J49" s="46">
        <f t="shared" si="32"/>
        <v>3.963392857</v>
      </c>
      <c r="K49" s="46">
        <f t="shared" si="32"/>
        <v>4.878021978</v>
      </c>
      <c r="L49" s="46">
        <f t="shared" si="32"/>
        <v>6.097527473</v>
      </c>
      <c r="M49" s="46">
        <f t="shared" si="32"/>
        <v>7.76048951</v>
      </c>
      <c r="N49" s="46">
        <f t="shared" si="32"/>
        <v>10.08863636</v>
      </c>
      <c r="O49" s="46">
        <f t="shared" si="32"/>
        <v>13.45151515</v>
      </c>
      <c r="P49" s="46">
        <f t="shared" si="32"/>
        <v>18.49583333</v>
      </c>
      <c r="Q49" s="46">
        <f t="shared" si="32"/>
        <v>26.42261905</v>
      </c>
      <c r="R49" s="46">
        <f t="shared" si="32"/>
        <v>39.63392857</v>
      </c>
      <c r="S49" s="46">
        <f t="shared" si="32"/>
        <v>63.41428571</v>
      </c>
      <c r="T49" s="46">
        <f t="shared" si="32"/>
        <v>110.975</v>
      </c>
      <c r="U49" s="46">
        <f t="shared" si="32"/>
        <v>221.95</v>
      </c>
      <c r="V49" s="46">
        <f t="shared" si="32"/>
        <v>554.875</v>
      </c>
      <c r="W49" s="46">
        <f t="shared" si="32"/>
        <v>2219.5</v>
      </c>
      <c r="X49" s="46" t="str">
        <f t="shared" si="32"/>
        <v>--</v>
      </c>
      <c r="Y49" s="46" t="str">
        <f t="shared" si="32"/>
        <v>--</v>
      </c>
      <c r="Z49" s="31"/>
    </row>
    <row r="50">
      <c r="A50" s="34">
        <v>4.0</v>
      </c>
      <c r="B50" s="46">
        <f t="shared" ref="B50:Y50" si="33">IF(B7="","--", 1/B7*$B$43)</f>
        <v>1.148809524</v>
      </c>
      <c r="C50" s="46">
        <f t="shared" si="33"/>
        <v>1.378571429</v>
      </c>
      <c r="D50" s="46">
        <f t="shared" si="33"/>
        <v>1.668796992</v>
      </c>
      <c r="E50" s="46">
        <f t="shared" si="33"/>
        <v>2.039640769</v>
      </c>
      <c r="F50" s="46">
        <f t="shared" si="33"/>
        <v>2.519556244</v>
      </c>
      <c r="G50" s="46">
        <f t="shared" si="33"/>
        <v>3.149445304</v>
      </c>
      <c r="H50" s="46">
        <f t="shared" si="33"/>
        <v>3.989297386</v>
      </c>
      <c r="I50" s="46">
        <f t="shared" si="33"/>
        <v>5.129096639</v>
      </c>
      <c r="J50" s="46">
        <f t="shared" si="33"/>
        <v>6.70728022</v>
      </c>
      <c r="K50" s="46">
        <f t="shared" si="33"/>
        <v>8.943040293</v>
      </c>
      <c r="L50" s="46">
        <f t="shared" si="33"/>
        <v>12.19505495</v>
      </c>
      <c r="M50" s="46">
        <f t="shared" si="33"/>
        <v>17.07307692</v>
      </c>
      <c r="N50" s="46">
        <f t="shared" si="33"/>
        <v>24.66111111</v>
      </c>
      <c r="O50" s="46">
        <f t="shared" si="33"/>
        <v>36.99166667</v>
      </c>
      <c r="P50" s="46">
        <f t="shared" si="33"/>
        <v>58.1297619</v>
      </c>
      <c r="Q50" s="46">
        <f t="shared" si="33"/>
        <v>96.88293651</v>
      </c>
      <c r="R50" s="46">
        <f t="shared" si="33"/>
        <v>174.3892857</v>
      </c>
      <c r="S50" s="46">
        <f t="shared" si="33"/>
        <v>348.7785714</v>
      </c>
      <c r="T50" s="46">
        <f t="shared" si="33"/>
        <v>813.8166667</v>
      </c>
      <c r="U50" s="46">
        <f t="shared" si="33"/>
        <v>2441.45</v>
      </c>
      <c r="V50" s="46">
        <f t="shared" si="33"/>
        <v>12207.25</v>
      </c>
      <c r="W50" s="46" t="str">
        <f t="shared" si="33"/>
        <v>--</v>
      </c>
      <c r="X50" s="46" t="str">
        <f t="shared" si="33"/>
        <v>--</v>
      </c>
      <c r="Y50" s="46" t="str">
        <f t="shared" si="33"/>
        <v>--</v>
      </c>
      <c r="Z50" s="31"/>
    </row>
    <row r="51">
      <c r="A51" s="34">
        <v>5.0</v>
      </c>
      <c r="B51" s="46">
        <f t="shared" ref="B51:Y51" si="34">IF(B8="","--", 1/B8*$B$43)</f>
        <v>1.20625</v>
      </c>
      <c r="C51" s="46">
        <f t="shared" si="34"/>
        <v>1.523684211</v>
      </c>
      <c r="D51" s="46">
        <f t="shared" si="34"/>
        <v>1.946929825</v>
      </c>
      <c r="E51" s="46">
        <f t="shared" si="34"/>
        <v>2.519556244</v>
      </c>
      <c r="F51" s="46">
        <f t="shared" si="34"/>
        <v>3.30691757</v>
      </c>
      <c r="G51" s="46">
        <f t="shared" si="34"/>
        <v>4.409223426</v>
      </c>
      <c r="H51" s="46">
        <f t="shared" si="34"/>
        <v>5.983946078</v>
      </c>
      <c r="I51" s="46">
        <f t="shared" si="34"/>
        <v>8.285463801</v>
      </c>
      <c r="J51" s="46">
        <f t="shared" si="34"/>
        <v>11.73774038</v>
      </c>
      <c r="K51" s="46">
        <f t="shared" si="34"/>
        <v>17.07307692</v>
      </c>
      <c r="L51" s="46">
        <f t="shared" si="34"/>
        <v>25.60961538</v>
      </c>
      <c r="M51" s="46">
        <f t="shared" si="34"/>
        <v>39.83717949</v>
      </c>
      <c r="N51" s="46">
        <f t="shared" si="34"/>
        <v>64.73541667</v>
      </c>
      <c r="O51" s="46">
        <f t="shared" si="34"/>
        <v>110.975</v>
      </c>
      <c r="P51" s="46">
        <f t="shared" si="34"/>
        <v>203.4541667</v>
      </c>
      <c r="Q51" s="46">
        <f t="shared" si="34"/>
        <v>406.9083333</v>
      </c>
      <c r="R51" s="46">
        <f t="shared" si="34"/>
        <v>915.54375</v>
      </c>
      <c r="S51" s="46">
        <f t="shared" si="34"/>
        <v>2441.45</v>
      </c>
      <c r="T51" s="46">
        <f t="shared" si="34"/>
        <v>8545.075</v>
      </c>
      <c r="U51" s="46">
        <f t="shared" si="34"/>
        <v>51270.45</v>
      </c>
      <c r="V51" s="46" t="str">
        <f t="shared" si="34"/>
        <v>--</v>
      </c>
      <c r="W51" s="46" t="str">
        <f t="shared" si="34"/>
        <v>--</v>
      </c>
      <c r="X51" s="46" t="str">
        <f t="shared" si="34"/>
        <v>--</v>
      </c>
      <c r="Y51" s="46" t="str">
        <f t="shared" si="34"/>
        <v>--</v>
      </c>
      <c r="Z51" s="31"/>
    </row>
    <row r="52">
      <c r="A52" s="34">
        <v>6.0</v>
      </c>
      <c r="B52" s="46">
        <f t="shared" ref="B52:Y52" si="35">IF(B9="","--", 1/B9*$B$43)</f>
        <v>1.269736842</v>
      </c>
      <c r="C52" s="46">
        <f t="shared" si="35"/>
        <v>1.692982456</v>
      </c>
      <c r="D52" s="46">
        <f t="shared" si="35"/>
        <v>2.290505676</v>
      </c>
      <c r="E52" s="46">
        <f t="shared" si="35"/>
        <v>3.149445304</v>
      </c>
      <c r="F52" s="46">
        <f t="shared" si="35"/>
        <v>4.409223426</v>
      </c>
      <c r="G52" s="46">
        <f t="shared" si="35"/>
        <v>6.298890609</v>
      </c>
      <c r="H52" s="46">
        <f t="shared" si="35"/>
        <v>9.20607089</v>
      </c>
      <c r="I52" s="46">
        <f t="shared" si="35"/>
        <v>13.80910633</v>
      </c>
      <c r="J52" s="46">
        <f t="shared" si="35"/>
        <v>21.34134615</v>
      </c>
      <c r="K52" s="46">
        <f t="shared" si="35"/>
        <v>34.14615385</v>
      </c>
      <c r="L52" s="46">
        <f t="shared" si="35"/>
        <v>56.91025641</v>
      </c>
      <c r="M52" s="46">
        <f t="shared" si="35"/>
        <v>99.59294872</v>
      </c>
      <c r="N52" s="46">
        <f t="shared" si="35"/>
        <v>184.9583333</v>
      </c>
      <c r="O52" s="46">
        <f t="shared" si="35"/>
        <v>369.9166667</v>
      </c>
      <c r="P52" s="46">
        <f t="shared" si="35"/>
        <v>813.8166667</v>
      </c>
      <c r="Q52" s="46">
        <f t="shared" si="35"/>
        <v>2034.541667</v>
      </c>
      <c r="R52" s="46">
        <f t="shared" si="35"/>
        <v>6103.625</v>
      </c>
      <c r="S52" s="46">
        <f t="shared" si="35"/>
        <v>24414.5</v>
      </c>
      <c r="T52" s="46">
        <f t="shared" si="35"/>
        <v>170901.5</v>
      </c>
      <c r="U52" s="46" t="str">
        <f t="shared" si="35"/>
        <v>--</v>
      </c>
      <c r="V52" s="46" t="str">
        <f t="shared" si="35"/>
        <v>--</v>
      </c>
      <c r="W52" s="46" t="str">
        <f t="shared" si="35"/>
        <v>--</v>
      </c>
      <c r="X52" s="46" t="str">
        <f t="shared" si="35"/>
        <v>--</v>
      </c>
      <c r="Y52" s="46" t="str">
        <f t="shared" si="35"/>
        <v>--</v>
      </c>
      <c r="Z52" s="31"/>
    </row>
    <row r="53">
      <c r="A53" s="34">
        <v>7.0</v>
      </c>
      <c r="B53" s="46">
        <f t="shared" ref="B53:Y53" si="36">IF(B10="","--", 1/B10*$B$43)</f>
        <v>1.340277778</v>
      </c>
      <c r="C53" s="46">
        <f t="shared" si="36"/>
        <v>1.892156863</v>
      </c>
      <c r="D53" s="46">
        <f t="shared" si="36"/>
        <v>2.71997549</v>
      </c>
      <c r="E53" s="46">
        <f t="shared" si="36"/>
        <v>3.989297386</v>
      </c>
      <c r="F53" s="46">
        <f t="shared" si="36"/>
        <v>5.983946078</v>
      </c>
      <c r="G53" s="46">
        <f t="shared" si="36"/>
        <v>9.20607089</v>
      </c>
      <c r="H53" s="46">
        <f t="shared" si="36"/>
        <v>14.57627891</v>
      </c>
      <c r="I53" s="46">
        <f t="shared" si="36"/>
        <v>23.85209276</v>
      </c>
      <c r="J53" s="46">
        <f t="shared" si="36"/>
        <v>40.54855769</v>
      </c>
      <c r="K53" s="46">
        <f t="shared" si="36"/>
        <v>72.08632479</v>
      </c>
      <c r="L53" s="46">
        <f t="shared" si="36"/>
        <v>135.161859</v>
      </c>
      <c r="M53" s="46">
        <f t="shared" si="36"/>
        <v>270.3237179</v>
      </c>
      <c r="N53" s="46">
        <f t="shared" si="36"/>
        <v>585.7013889</v>
      </c>
      <c r="O53" s="46">
        <f t="shared" si="36"/>
        <v>1405.683333</v>
      </c>
      <c r="P53" s="46">
        <f t="shared" si="36"/>
        <v>3865.629167</v>
      </c>
      <c r="Q53" s="46">
        <f t="shared" si="36"/>
        <v>12885.43056</v>
      </c>
      <c r="R53" s="46">
        <f t="shared" si="36"/>
        <v>57984.4375</v>
      </c>
      <c r="S53" s="46">
        <f t="shared" si="36"/>
        <v>463875.5</v>
      </c>
      <c r="T53" s="46" t="str">
        <f t="shared" si="36"/>
        <v>--</v>
      </c>
      <c r="U53" s="46" t="str">
        <f t="shared" si="36"/>
        <v>--</v>
      </c>
      <c r="V53" s="46" t="str">
        <f t="shared" si="36"/>
        <v>--</v>
      </c>
      <c r="W53" s="46" t="str">
        <f t="shared" si="36"/>
        <v>--</v>
      </c>
      <c r="X53" s="46" t="str">
        <f t="shared" si="36"/>
        <v>--</v>
      </c>
      <c r="Y53" s="46" t="str">
        <f t="shared" si="36"/>
        <v>--</v>
      </c>
      <c r="Z53" s="31"/>
    </row>
    <row r="54">
      <c r="A54" s="34">
        <v>8.0</v>
      </c>
      <c r="B54" s="46">
        <f t="shared" ref="B54:Y54" si="37">IF(B11="","--", 1/B11*$B$43)</f>
        <v>1.419117647</v>
      </c>
      <c r="C54" s="46">
        <f t="shared" si="37"/>
        <v>2.128676471</v>
      </c>
      <c r="D54" s="46">
        <f t="shared" si="37"/>
        <v>3.263970588</v>
      </c>
      <c r="E54" s="46">
        <f t="shared" si="37"/>
        <v>5.129096639</v>
      </c>
      <c r="F54" s="46">
        <f t="shared" si="37"/>
        <v>8.285463801</v>
      </c>
      <c r="G54" s="46">
        <f t="shared" si="37"/>
        <v>13.80910633</v>
      </c>
      <c r="H54" s="46">
        <f t="shared" si="37"/>
        <v>23.85209276</v>
      </c>
      <c r="I54" s="46">
        <f t="shared" si="37"/>
        <v>42.93376697</v>
      </c>
      <c r="J54" s="46">
        <f t="shared" si="37"/>
        <v>81.09711538</v>
      </c>
      <c r="K54" s="46">
        <f t="shared" si="37"/>
        <v>162.1942308</v>
      </c>
      <c r="L54" s="46">
        <f t="shared" si="37"/>
        <v>347.5590659</v>
      </c>
      <c r="M54" s="46">
        <f t="shared" si="37"/>
        <v>810.9711538</v>
      </c>
      <c r="N54" s="46">
        <f t="shared" si="37"/>
        <v>2108.525</v>
      </c>
      <c r="O54" s="46">
        <f t="shared" si="37"/>
        <v>6325.575</v>
      </c>
      <c r="P54" s="46">
        <f t="shared" si="37"/>
        <v>23193.775</v>
      </c>
      <c r="Q54" s="46">
        <f t="shared" si="37"/>
        <v>115968.875</v>
      </c>
      <c r="R54" s="46">
        <f t="shared" si="37"/>
        <v>1043719.875</v>
      </c>
      <c r="S54" s="46" t="str">
        <f t="shared" si="37"/>
        <v>--</v>
      </c>
      <c r="T54" s="46" t="str">
        <f t="shared" si="37"/>
        <v>--</v>
      </c>
      <c r="U54" s="46" t="str">
        <f t="shared" si="37"/>
        <v>--</v>
      </c>
      <c r="V54" s="46" t="str">
        <f t="shared" si="37"/>
        <v>--</v>
      </c>
      <c r="W54" s="46" t="str">
        <f t="shared" si="37"/>
        <v>--</v>
      </c>
      <c r="X54" s="46" t="str">
        <f t="shared" si="37"/>
        <v>--</v>
      </c>
      <c r="Y54" s="46" t="str">
        <f t="shared" si="37"/>
        <v>--</v>
      </c>
      <c r="Z54" s="31"/>
    </row>
    <row r="55">
      <c r="A55" s="34">
        <v>9.0</v>
      </c>
      <c r="B55" s="46">
        <f t="shared" ref="B55:Y55" si="38">IF(B12="","--", 1/B12*$B$43)</f>
        <v>1.5078125</v>
      </c>
      <c r="C55" s="46">
        <f t="shared" si="38"/>
        <v>2.4125</v>
      </c>
      <c r="D55" s="46">
        <f t="shared" si="38"/>
        <v>3.963392857</v>
      </c>
      <c r="E55" s="46">
        <f t="shared" si="38"/>
        <v>6.70728022</v>
      </c>
      <c r="F55" s="46">
        <f t="shared" si="38"/>
        <v>11.73774038</v>
      </c>
      <c r="G55" s="46">
        <f t="shared" si="38"/>
        <v>21.34134615</v>
      </c>
      <c r="H55" s="46">
        <f t="shared" si="38"/>
        <v>40.54855769</v>
      </c>
      <c r="I55" s="46">
        <f t="shared" si="38"/>
        <v>81.09711538</v>
      </c>
      <c r="J55" s="46">
        <f t="shared" si="38"/>
        <v>172.3313702</v>
      </c>
      <c r="K55" s="46">
        <f t="shared" si="38"/>
        <v>393.9002747</v>
      </c>
      <c r="L55" s="46">
        <f t="shared" si="38"/>
        <v>984.7506868</v>
      </c>
      <c r="M55" s="46">
        <f t="shared" si="38"/>
        <v>2757.301923</v>
      </c>
      <c r="N55" s="46">
        <f t="shared" si="38"/>
        <v>8961.23125</v>
      </c>
      <c r="O55" s="46">
        <f t="shared" si="38"/>
        <v>35844.925</v>
      </c>
      <c r="P55" s="46">
        <f t="shared" si="38"/>
        <v>197147.0875</v>
      </c>
      <c r="Q55" s="46">
        <f t="shared" si="38"/>
        <v>1971470.875</v>
      </c>
      <c r="R55" s="46" t="str">
        <f t="shared" si="38"/>
        <v>--</v>
      </c>
      <c r="S55" s="46" t="str">
        <f t="shared" si="38"/>
        <v>--</v>
      </c>
      <c r="T55" s="46" t="str">
        <f t="shared" si="38"/>
        <v>--</v>
      </c>
      <c r="U55" s="46" t="str">
        <f t="shared" si="38"/>
        <v>--</v>
      </c>
      <c r="V55" s="46" t="str">
        <f t="shared" si="38"/>
        <v>--</v>
      </c>
      <c r="W55" s="46" t="str">
        <f t="shared" si="38"/>
        <v>--</v>
      </c>
      <c r="X55" s="46" t="str">
        <f t="shared" si="38"/>
        <v>--</v>
      </c>
      <c r="Y55" s="46" t="str">
        <f t="shared" si="38"/>
        <v>--</v>
      </c>
      <c r="Z55" s="31"/>
    </row>
    <row r="56">
      <c r="A56" s="34">
        <v>10.0</v>
      </c>
      <c r="B56" s="46">
        <f t="shared" ref="B56:Y56" si="39">IF(B13="","--", 1/B13*$B$43)</f>
        <v>1.608333333</v>
      </c>
      <c r="C56" s="46">
        <f t="shared" si="39"/>
        <v>2.757142857</v>
      </c>
      <c r="D56" s="46">
        <f t="shared" si="39"/>
        <v>4.878021978</v>
      </c>
      <c r="E56" s="46">
        <f t="shared" si="39"/>
        <v>8.943040293</v>
      </c>
      <c r="F56" s="46">
        <f t="shared" si="39"/>
        <v>17.07307692</v>
      </c>
      <c r="G56" s="46">
        <f t="shared" si="39"/>
        <v>34.14615385</v>
      </c>
      <c r="H56" s="46">
        <f t="shared" si="39"/>
        <v>72.08632479</v>
      </c>
      <c r="I56" s="46">
        <f t="shared" si="39"/>
        <v>162.1942308</v>
      </c>
      <c r="J56" s="46">
        <f t="shared" si="39"/>
        <v>393.9002747</v>
      </c>
      <c r="K56" s="46">
        <f t="shared" si="39"/>
        <v>1050.400733</v>
      </c>
      <c r="L56" s="46">
        <f t="shared" si="39"/>
        <v>3151.202198</v>
      </c>
      <c r="M56" s="46">
        <f t="shared" si="39"/>
        <v>11029.20769</v>
      </c>
      <c r="N56" s="46">
        <f t="shared" si="39"/>
        <v>47793.23333</v>
      </c>
      <c r="O56" s="46">
        <f t="shared" si="39"/>
        <v>286759.4</v>
      </c>
      <c r="P56" s="46">
        <f t="shared" si="39"/>
        <v>3154353.4</v>
      </c>
      <c r="Q56" s="46" t="str">
        <f t="shared" si="39"/>
        <v>--</v>
      </c>
      <c r="R56" s="46" t="str">
        <f t="shared" si="39"/>
        <v>--</v>
      </c>
      <c r="S56" s="46" t="str">
        <f t="shared" si="39"/>
        <v>--</v>
      </c>
      <c r="T56" s="46" t="str">
        <f t="shared" si="39"/>
        <v>--</v>
      </c>
      <c r="U56" s="46" t="str">
        <f t="shared" si="39"/>
        <v>--</v>
      </c>
      <c r="V56" s="46" t="str">
        <f t="shared" si="39"/>
        <v>--</v>
      </c>
      <c r="W56" s="46" t="str">
        <f t="shared" si="39"/>
        <v>--</v>
      </c>
      <c r="X56" s="46" t="str">
        <f t="shared" si="39"/>
        <v>--</v>
      </c>
      <c r="Y56" s="46" t="str">
        <f t="shared" si="39"/>
        <v>--</v>
      </c>
      <c r="Z56" s="31"/>
    </row>
    <row r="57">
      <c r="A57" s="34">
        <v>11.0</v>
      </c>
      <c r="B57" s="46">
        <f t="shared" ref="B57:Y57" si="40">IF(B14="","--", 1/B14*$B$43)</f>
        <v>1.723214286</v>
      </c>
      <c r="C57" s="46">
        <f t="shared" si="40"/>
        <v>3.181318681</v>
      </c>
      <c r="D57" s="46">
        <f t="shared" si="40"/>
        <v>6.097527473</v>
      </c>
      <c r="E57" s="46">
        <f t="shared" si="40"/>
        <v>12.19505495</v>
      </c>
      <c r="F57" s="46">
        <f t="shared" si="40"/>
        <v>25.60961538</v>
      </c>
      <c r="G57" s="46">
        <f t="shared" si="40"/>
        <v>56.91025641</v>
      </c>
      <c r="H57" s="46">
        <f t="shared" si="40"/>
        <v>135.161859</v>
      </c>
      <c r="I57" s="46">
        <f t="shared" si="40"/>
        <v>347.5590659</v>
      </c>
      <c r="J57" s="46">
        <f t="shared" si="40"/>
        <v>984.7506868</v>
      </c>
      <c r="K57" s="46">
        <f t="shared" si="40"/>
        <v>3151.202198</v>
      </c>
      <c r="L57" s="46">
        <f t="shared" si="40"/>
        <v>11817.00824</v>
      </c>
      <c r="M57" s="46">
        <f t="shared" si="40"/>
        <v>55146.03846</v>
      </c>
      <c r="N57" s="46">
        <f t="shared" si="40"/>
        <v>358449.25</v>
      </c>
      <c r="O57" s="46">
        <f t="shared" si="40"/>
        <v>4301391</v>
      </c>
      <c r="P57" s="46" t="str">
        <f t="shared" si="40"/>
        <v>--</v>
      </c>
      <c r="Q57" s="46" t="str">
        <f t="shared" si="40"/>
        <v>--</v>
      </c>
      <c r="R57" s="46" t="str">
        <f t="shared" si="40"/>
        <v>--</v>
      </c>
      <c r="S57" s="46" t="str">
        <f t="shared" si="40"/>
        <v>--</v>
      </c>
      <c r="T57" s="46" t="str">
        <f t="shared" si="40"/>
        <v>--</v>
      </c>
      <c r="U57" s="46" t="str">
        <f t="shared" si="40"/>
        <v>--</v>
      </c>
      <c r="V57" s="46" t="str">
        <f t="shared" si="40"/>
        <v>--</v>
      </c>
      <c r="W57" s="46" t="str">
        <f t="shared" si="40"/>
        <v>--</v>
      </c>
      <c r="X57" s="46" t="str">
        <f t="shared" si="40"/>
        <v>--</v>
      </c>
      <c r="Y57" s="46" t="str">
        <f t="shared" si="40"/>
        <v>--</v>
      </c>
      <c r="Z57" s="31"/>
    </row>
    <row r="58">
      <c r="A58" s="34">
        <v>12.0</v>
      </c>
      <c r="B58" s="46">
        <f t="shared" ref="B58:Y58" si="41">IF(B15="","--", 1/B15*$B$43)</f>
        <v>1.855769231</v>
      </c>
      <c r="C58" s="46">
        <f t="shared" si="41"/>
        <v>3.711538462</v>
      </c>
      <c r="D58" s="46">
        <f t="shared" si="41"/>
        <v>7.76048951</v>
      </c>
      <c r="E58" s="46">
        <f t="shared" si="41"/>
        <v>17.07307692</v>
      </c>
      <c r="F58" s="46">
        <f t="shared" si="41"/>
        <v>39.83717949</v>
      </c>
      <c r="G58" s="46">
        <f t="shared" si="41"/>
        <v>99.59294872</v>
      </c>
      <c r="H58" s="46">
        <f t="shared" si="41"/>
        <v>270.3237179</v>
      </c>
      <c r="I58" s="46">
        <f t="shared" si="41"/>
        <v>810.9711538</v>
      </c>
      <c r="J58" s="46">
        <f t="shared" si="41"/>
        <v>2757.301923</v>
      </c>
      <c r="K58" s="46">
        <f t="shared" si="41"/>
        <v>11029.20769</v>
      </c>
      <c r="L58" s="46">
        <f t="shared" si="41"/>
        <v>55146.03846</v>
      </c>
      <c r="M58" s="46">
        <f t="shared" si="41"/>
        <v>386022.2692</v>
      </c>
      <c r="N58" s="46">
        <f t="shared" si="41"/>
        <v>5018289.5</v>
      </c>
      <c r="O58" s="46" t="str">
        <f t="shared" si="41"/>
        <v>--</v>
      </c>
      <c r="P58" s="46" t="str">
        <f t="shared" si="41"/>
        <v>--</v>
      </c>
      <c r="Q58" s="46" t="str">
        <f t="shared" si="41"/>
        <v>--</v>
      </c>
      <c r="R58" s="46" t="str">
        <f t="shared" si="41"/>
        <v>--</v>
      </c>
      <c r="S58" s="46" t="str">
        <f t="shared" si="41"/>
        <v>--</v>
      </c>
      <c r="T58" s="46" t="str">
        <f t="shared" si="41"/>
        <v>--</v>
      </c>
      <c r="U58" s="46" t="str">
        <f t="shared" si="41"/>
        <v>--</v>
      </c>
      <c r="V58" s="46" t="str">
        <f t="shared" si="41"/>
        <v>--</v>
      </c>
      <c r="W58" s="46" t="str">
        <f t="shared" si="41"/>
        <v>--</v>
      </c>
      <c r="X58" s="46" t="str">
        <f t="shared" si="41"/>
        <v>--</v>
      </c>
      <c r="Y58" s="46" t="str">
        <f t="shared" si="41"/>
        <v>--</v>
      </c>
      <c r="Z58" s="31"/>
    </row>
    <row r="59">
      <c r="A59" s="34">
        <v>13.0</v>
      </c>
      <c r="B59" s="46">
        <f t="shared" ref="B59:Y59" si="42">IF(B16="","--", 1/B16*$B$43)</f>
        <v>2.010416667</v>
      </c>
      <c r="C59" s="46">
        <f t="shared" si="42"/>
        <v>4.386363636</v>
      </c>
      <c r="D59" s="46">
        <f t="shared" si="42"/>
        <v>10.08863636</v>
      </c>
      <c r="E59" s="46">
        <f t="shared" si="42"/>
        <v>24.66111111</v>
      </c>
      <c r="F59" s="46">
        <f t="shared" si="42"/>
        <v>64.73541667</v>
      </c>
      <c r="G59" s="46">
        <f t="shared" si="42"/>
        <v>184.9583333</v>
      </c>
      <c r="H59" s="46">
        <f t="shared" si="42"/>
        <v>585.7013889</v>
      </c>
      <c r="I59" s="46">
        <f t="shared" si="42"/>
        <v>2108.525</v>
      </c>
      <c r="J59" s="46">
        <f t="shared" si="42"/>
        <v>8961.23125</v>
      </c>
      <c r="K59" s="46">
        <f t="shared" si="42"/>
        <v>47793.23333</v>
      </c>
      <c r="L59" s="46">
        <f t="shared" si="42"/>
        <v>358449.25</v>
      </c>
      <c r="M59" s="46">
        <f t="shared" si="42"/>
        <v>5018289.5</v>
      </c>
      <c r="N59" s="46" t="str">
        <f t="shared" si="42"/>
        <v>--</v>
      </c>
      <c r="O59" s="46" t="str">
        <f t="shared" si="42"/>
        <v>--</v>
      </c>
      <c r="P59" s="46" t="str">
        <f t="shared" si="42"/>
        <v>--</v>
      </c>
      <c r="Q59" s="46" t="str">
        <f t="shared" si="42"/>
        <v>--</v>
      </c>
      <c r="R59" s="46" t="str">
        <f t="shared" si="42"/>
        <v>--</v>
      </c>
      <c r="S59" s="46" t="str">
        <f t="shared" si="42"/>
        <v>--</v>
      </c>
      <c r="T59" s="46" t="str">
        <f t="shared" si="42"/>
        <v>--</v>
      </c>
      <c r="U59" s="46" t="str">
        <f t="shared" si="42"/>
        <v>--</v>
      </c>
      <c r="V59" s="46" t="str">
        <f t="shared" si="42"/>
        <v>--</v>
      </c>
      <c r="W59" s="46" t="str">
        <f t="shared" si="42"/>
        <v>--</v>
      </c>
      <c r="X59" s="46" t="str">
        <f t="shared" si="42"/>
        <v>--</v>
      </c>
      <c r="Y59" s="46" t="str">
        <f t="shared" si="42"/>
        <v>--</v>
      </c>
      <c r="Z59" s="31"/>
    </row>
    <row r="60">
      <c r="A60" s="34">
        <v>14.0</v>
      </c>
      <c r="B60" s="46">
        <f t="shared" ref="B60:Y60" si="43">IF(B17="","--", 1/B17*$B$43)</f>
        <v>2.193181818</v>
      </c>
      <c r="C60" s="46">
        <f t="shared" si="43"/>
        <v>5.263636364</v>
      </c>
      <c r="D60" s="46">
        <f t="shared" si="43"/>
        <v>13.45151515</v>
      </c>
      <c r="E60" s="46">
        <f t="shared" si="43"/>
        <v>36.99166667</v>
      </c>
      <c r="F60" s="46">
        <f t="shared" si="43"/>
        <v>110.975</v>
      </c>
      <c r="G60" s="46">
        <f t="shared" si="43"/>
        <v>369.9166667</v>
      </c>
      <c r="H60" s="46">
        <f t="shared" si="43"/>
        <v>1405.683333</v>
      </c>
      <c r="I60" s="46">
        <f t="shared" si="43"/>
        <v>6325.575</v>
      </c>
      <c r="J60" s="46">
        <f t="shared" si="43"/>
        <v>35844.925</v>
      </c>
      <c r="K60" s="46">
        <f t="shared" si="43"/>
        <v>286759.4</v>
      </c>
      <c r="L60" s="46">
        <f t="shared" si="43"/>
        <v>4301391</v>
      </c>
      <c r="M60" s="46" t="str">
        <f t="shared" si="43"/>
        <v>--</v>
      </c>
      <c r="N60" s="46" t="str">
        <f t="shared" si="43"/>
        <v>--</v>
      </c>
      <c r="O60" s="46" t="str">
        <f t="shared" si="43"/>
        <v>--</v>
      </c>
      <c r="P60" s="46" t="str">
        <f t="shared" si="43"/>
        <v>--</v>
      </c>
      <c r="Q60" s="46" t="str">
        <f t="shared" si="43"/>
        <v>--</v>
      </c>
      <c r="R60" s="46" t="str">
        <f t="shared" si="43"/>
        <v>--</v>
      </c>
      <c r="S60" s="46" t="str">
        <f t="shared" si="43"/>
        <v>--</v>
      </c>
      <c r="T60" s="46" t="str">
        <f t="shared" si="43"/>
        <v>--</v>
      </c>
      <c r="U60" s="46" t="str">
        <f t="shared" si="43"/>
        <v>--</v>
      </c>
      <c r="V60" s="46" t="str">
        <f t="shared" si="43"/>
        <v>--</v>
      </c>
      <c r="W60" s="46" t="str">
        <f t="shared" si="43"/>
        <v>--</v>
      </c>
      <c r="X60" s="46" t="str">
        <f t="shared" si="43"/>
        <v>--</v>
      </c>
      <c r="Y60" s="46" t="str">
        <f t="shared" si="43"/>
        <v>--</v>
      </c>
      <c r="Z60" s="31"/>
    </row>
    <row r="61">
      <c r="A61" s="34">
        <v>15.0</v>
      </c>
      <c r="B61" s="46">
        <f t="shared" ref="B61:Y61" si="44">IF(B18="","--", 1/B18*$B$43)</f>
        <v>2.4125</v>
      </c>
      <c r="C61" s="46">
        <f t="shared" si="44"/>
        <v>6.433333333</v>
      </c>
      <c r="D61" s="46">
        <f t="shared" si="44"/>
        <v>18.49583333</v>
      </c>
      <c r="E61" s="46">
        <f t="shared" si="44"/>
        <v>58.1297619</v>
      </c>
      <c r="F61" s="46">
        <f t="shared" si="44"/>
        <v>203.4541667</v>
      </c>
      <c r="G61" s="46">
        <f t="shared" si="44"/>
        <v>813.8166667</v>
      </c>
      <c r="H61" s="46">
        <f t="shared" si="44"/>
        <v>3865.629167</v>
      </c>
      <c r="I61" s="46">
        <f t="shared" si="44"/>
        <v>23193.775</v>
      </c>
      <c r="J61" s="46">
        <f t="shared" si="44"/>
        <v>197147.0875</v>
      </c>
      <c r="K61" s="46">
        <f t="shared" si="44"/>
        <v>3154353.4</v>
      </c>
      <c r="L61" s="46" t="str">
        <f t="shared" si="44"/>
        <v>--</v>
      </c>
      <c r="M61" s="46" t="str">
        <f t="shared" si="44"/>
        <v>--</v>
      </c>
      <c r="N61" s="46" t="str">
        <f t="shared" si="44"/>
        <v>--</v>
      </c>
      <c r="O61" s="46" t="str">
        <f t="shared" si="44"/>
        <v>--</v>
      </c>
      <c r="P61" s="46" t="str">
        <f t="shared" si="44"/>
        <v>--</v>
      </c>
      <c r="Q61" s="46" t="str">
        <f t="shared" si="44"/>
        <v>--</v>
      </c>
      <c r="R61" s="46" t="str">
        <f t="shared" si="44"/>
        <v>--</v>
      </c>
      <c r="S61" s="46" t="str">
        <f t="shared" si="44"/>
        <v>--</v>
      </c>
      <c r="T61" s="46" t="str">
        <f t="shared" si="44"/>
        <v>--</v>
      </c>
      <c r="U61" s="46" t="str">
        <f t="shared" si="44"/>
        <v>--</v>
      </c>
      <c r="V61" s="46" t="str">
        <f t="shared" si="44"/>
        <v>--</v>
      </c>
      <c r="W61" s="46" t="str">
        <f t="shared" si="44"/>
        <v>--</v>
      </c>
      <c r="X61" s="46" t="str">
        <f t="shared" si="44"/>
        <v>--</v>
      </c>
      <c r="Y61" s="46" t="str">
        <f t="shared" si="44"/>
        <v>--</v>
      </c>
      <c r="Z61" s="31"/>
    </row>
    <row r="62">
      <c r="A62" s="34">
        <v>16.0</v>
      </c>
      <c r="B62" s="46">
        <f t="shared" ref="B62:Y62" si="45">IF(B19="","--", 1/B19*$B$43)</f>
        <v>2.680555556</v>
      </c>
      <c r="C62" s="46">
        <f t="shared" si="45"/>
        <v>8.041666667</v>
      </c>
      <c r="D62" s="46">
        <f t="shared" si="45"/>
        <v>26.42261905</v>
      </c>
      <c r="E62" s="46">
        <f t="shared" si="45"/>
        <v>96.88293651</v>
      </c>
      <c r="F62" s="46">
        <f t="shared" si="45"/>
        <v>406.9083333</v>
      </c>
      <c r="G62" s="46">
        <f t="shared" si="45"/>
        <v>2034.541667</v>
      </c>
      <c r="H62" s="46">
        <f t="shared" si="45"/>
        <v>12885.43056</v>
      </c>
      <c r="I62" s="46">
        <f t="shared" si="45"/>
        <v>115968.875</v>
      </c>
      <c r="J62" s="46">
        <f t="shared" si="45"/>
        <v>1971470.875</v>
      </c>
      <c r="K62" s="46" t="str">
        <f t="shared" si="45"/>
        <v>--</v>
      </c>
      <c r="L62" s="46" t="str">
        <f t="shared" si="45"/>
        <v>--</v>
      </c>
      <c r="M62" s="46" t="str">
        <f t="shared" si="45"/>
        <v>--</v>
      </c>
      <c r="N62" s="46" t="str">
        <f t="shared" si="45"/>
        <v>--</v>
      </c>
      <c r="O62" s="46" t="str">
        <f t="shared" si="45"/>
        <v>--</v>
      </c>
      <c r="P62" s="46" t="str">
        <f t="shared" si="45"/>
        <v>--</v>
      </c>
      <c r="Q62" s="46" t="str">
        <f t="shared" si="45"/>
        <v>--</v>
      </c>
      <c r="R62" s="46" t="str">
        <f t="shared" si="45"/>
        <v>--</v>
      </c>
      <c r="S62" s="46" t="str">
        <f t="shared" si="45"/>
        <v>--</v>
      </c>
      <c r="T62" s="46" t="str">
        <f t="shared" si="45"/>
        <v>--</v>
      </c>
      <c r="U62" s="46" t="str">
        <f t="shared" si="45"/>
        <v>--</v>
      </c>
      <c r="V62" s="46" t="str">
        <f t="shared" si="45"/>
        <v>--</v>
      </c>
      <c r="W62" s="46" t="str">
        <f t="shared" si="45"/>
        <v>--</v>
      </c>
      <c r="X62" s="46" t="str">
        <f t="shared" si="45"/>
        <v>--</v>
      </c>
      <c r="Y62" s="46" t="str">
        <f t="shared" si="45"/>
        <v>--</v>
      </c>
      <c r="Z62" s="31"/>
    </row>
    <row r="63">
      <c r="A63" s="34">
        <v>17.0</v>
      </c>
      <c r="B63" s="46">
        <f t="shared" ref="B63:Y63" si="46">IF(B20="","--", 1/B20*$B$43)</f>
        <v>3.015625</v>
      </c>
      <c r="C63" s="46">
        <f t="shared" si="46"/>
        <v>10.33928571</v>
      </c>
      <c r="D63" s="46">
        <f t="shared" si="46"/>
        <v>39.63392857</v>
      </c>
      <c r="E63" s="46">
        <f t="shared" si="46"/>
        <v>174.3892857</v>
      </c>
      <c r="F63" s="46">
        <f t="shared" si="46"/>
        <v>915.54375</v>
      </c>
      <c r="G63" s="46">
        <f t="shared" si="46"/>
        <v>6103.625</v>
      </c>
      <c r="H63" s="46">
        <f t="shared" si="46"/>
        <v>57984.4375</v>
      </c>
      <c r="I63" s="46">
        <f t="shared" si="46"/>
        <v>1043719.875</v>
      </c>
      <c r="J63" s="46" t="str">
        <f t="shared" si="46"/>
        <v>--</v>
      </c>
      <c r="K63" s="46" t="str">
        <f t="shared" si="46"/>
        <v>--</v>
      </c>
      <c r="L63" s="46" t="str">
        <f t="shared" si="46"/>
        <v>--</v>
      </c>
      <c r="M63" s="46" t="str">
        <f t="shared" si="46"/>
        <v>--</v>
      </c>
      <c r="N63" s="46" t="str">
        <f t="shared" si="46"/>
        <v>--</v>
      </c>
      <c r="O63" s="46" t="str">
        <f t="shared" si="46"/>
        <v>--</v>
      </c>
      <c r="P63" s="46" t="str">
        <f t="shared" si="46"/>
        <v>--</v>
      </c>
      <c r="Q63" s="46" t="str">
        <f t="shared" si="46"/>
        <v>--</v>
      </c>
      <c r="R63" s="46" t="str">
        <f t="shared" si="46"/>
        <v>--</v>
      </c>
      <c r="S63" s="46" t="str">
        <f t="shared" si="46"/>
        <v>--</v>
      </c>
      <c r="T63" s="46" t="str">
        <f t="shared" si="46"/>
        <v>--</v>
      </c>
      <c r="U63" s="46" t="str">
        <f t="shared" si="46"/>
        <v>--</v>
      </c>
      <c r="V63" s="46" t="str">
        <f t="shared" si="46"/>
        <v>--</v>
      </c>
      <c r="W63" s="46" t="str">
        <f t="shared" si="46"/>
        <v>--</v>
      </c>
      <c r="X63" s="46" t="str">
        <f t="shared" si="46"/>
        <v>--</v>
      </c>
      <c r="Y63" s="46" t="str">
        <f t="shared" si="46"/>
        <v>--</v>
      </c>
      <c r="Z63" s="31"/>
    </row>
    <row r="64">
      <c r="A64" s="34">
        <v>18.0</v>
      </c>
      <c r="B64" s="46">
        <f t="shared" ref="B64:Y64" si="47">IF(B21="","--", 1/B21*$B$43)</f>
        <v>3.446428571</v>
      </c>
      <c r="C64" s="46">
        <f t="shared" si="47"/>
        <v>13.78571429</v>
      </c>
      <c r="D64" s="46">
        <f t="shared" si="47"/>
        <v>63.41428571</v>
      </c>
      <c r="E64" s="46">
        <f t="shared" si="47"/>
        <v>348.7785714</v>
      </c>
      <c r="F64" s="46">
        <f t="shared" si="47"/>
        <v>2441.45</v>
      </c>
      <c r="G64" s="46">
        <f t="shared" si="47"/>
        <v>24414.5</v>
      </c>
      <c r="H64" s="46">
        <f t="shared" si="47"/>
        <v>463875.5</v>
      </c>
      <c r="I64" s="46" t="str">
        <f t="shared" si="47"/>
        <v>--</v>
      </c>
      <c r="J64" s="46" t="str">
        <f t="shared" si="47"/>
        <v>--</v>
      </c>
      <c r="K64" s="46" t="str">
        <f t="shared" si="47"/>
        <v>--</v>
      </c>
      <c r="L64" s="46" t="str">
        <f t="shared" si="47"/>
        <v>--</v>
      </c>
      <c r="M64" s="46" t="str">
        <f t="shared" si="47"/>
        <v>--</v>
      </c>
      <c r="N64" s="46" t="str">
        <f t="shared" si="47"/>
        <v>--</v>
      </c>
      <c r="O64" s="46" t="str">
        <f t="shared" si="47"/>
        <v>--</v>
      </c>
      <c r="P64" s="46" t="str">
        <f t="shared" si="47"/>
        <v>--</v>
      </c>
      <c r="Q64" s="46" t="str">
        <f t="shared" si="47"/>
        <v>--</v>
      </c>
      <c r="R64" s="46" t="str">
        <f t="shared" si="47"/>
        <v>--</v>
      </c>
      <c r="S64" s="46" t="str">
        <f t="shared" si="47"/>
        <v>--</v>
      </c>
      <c r="T64" s="46" t="str">
        <f t="shared" si="47"/>
        <v>--</v>
      </c>
      <c r="U64" s="46" t="str">
        <f t="shared" si="47"/>
        <v>--</v>
      </c>
      <c r="V64" s="46" t="str">
        <f t="shared" si="47"/>
        <v>--</v>
      </c>
      <c r="W64" s="46" t="str">
        <f t="shared" si="47"/>
        <v>--</v>
      </c>
      <c r="X64" s="46" t="str">
        <f t="shared" si="47"/>
        <v>--</v>
      </c>
      <c r="Y64" s="46" t="str">
        <f t="shared" si="47"/>
        <v>--</v>
      </c>
      <c r="Z64" s="31"/>
    </row>
    <row r="65">
      <c r="A65" s="34">
        <v>19.0</v>
      </c>
      <c r="B65" s="46">
        <f t="shared" ref="B65:Y65" si="48">IF(B22="","--", 1/B22*$B$43)</f>
        <v>4.020833333</v>
      </c>
      <c r="C65" s="46">
        <f t="shared" si="48"/>
        <v>19.3</v>
      </c>
      <c r="D65" s="46">
        <f t="shared" si="48"/>
        <v>110.975</v>
      </c>
      <c r="E65" s="46">
        <f t="shared" si="48"/>
        <v>813.8166667</v>
      </c>
      <c r="F65" s="46">
        <f t="shared" si="48"/>
        <v>8545.075</v>
      </c>
      <c r="G65" s="46">
        <f t="shared" si="48"/>
        <v>170901.5</v>
      </c>
      <c r="H65" s="46" t="str">
        <f t="shared" si="48"/>
        <v>--</v>
      </c>
      <c r="I65" s="46" t="str">
        <f t="shared" si="48"/>
        <v>--</v>
      </c>
      <c r="J65" s="46" t="str">
        <f t="shared" si="48"/>
        <v>--</v>
      </c>
      <c r="K65" s="46" t="str">
        <f t="shared" si="48"/>
        <v>--</v>
      </c>
      <c r="L65" s="46" t="str">
        <f t="shared" si="48"/>
        <v>--</v>
      </c>
      <c r="M65" s="46" t="str">
        <f t="shared" si="48"/>
        <v>--</v>
      </c>
      <c r="N65" s="46" t="str">
        <f t="shared" si="48"/>
        <v>--</v>
      </c>
      <c r="O65" s="46" t="str">
        <f t="shared" si="48"/>
        <v>--</v>
      </c>
      <c r="P65" s="46" t="str">
        <f t="shared" si="48"/>
        <v>--</v>
      </c>
      <c r="Q65" s="46" t="str">
        <f t="shared" si="48"/>
        <v>--</v>
      </c>
      <c r="R65" s="46" t="str">
        <f t="shared" si="48"/>
        <v>--</v>
      </c>
      <c r="S65" s="46" t="str">
        <f t="shared" si="48"/>
        <v>--</v>
      </c>
      <c r="T65" s="46" t="str">
        <f t="shared" si="48"/>
        <v>--</v>
      </c>
      <c r="U65" s="46" t="str">
        <f t="shared" si="48"/>
        <v>--</v>
      </c>
      <c r="V65" s="46" t="str">
        <f t="shared" si="48"/>
        <v>--</v>
      </c>
      <c r="W65" s="46" t="str">
        <f t="shared" si="48"/>
        <v>--</v>
      </c>
      <c r="X65" s="46" t="str">
        <f t="shared" si="48"/>
        <v>--</v>
      </c>
      <c r="Y65" s="46" t="str">
        <f t="shared" si="48"/>
        <v>--</v>
      </c>
      <c r="Z65" s="31"/>
    </row>
    <row r="66">
      <c r="A66" s="34">
        <v>20.0</v>
      </c>
      <c r="B66" s="46">
        <f t="shared" ref="B66:Y66" si="49">IF(B23="","--", 1/B23*$B$43)</f>
        <v>4.825</v>
      </c>
      <c r="C66" s="46">
        <f t="shared" si="49"/>
        <v>28.95</v>
      </c>
      <c r="D66" s="46">
        <f t="shared" si="49"/>
        <v>221.95</v>
      </c>
      <c r="E66" s="46">
        <f t="shared" si="49"/>
        <v>2441.45</v>
      </c>
      <c r="F66" s="46">
        <f t="shared" si="49"/>
        <v>51270.45</v>
      </c>
      <c r="G66" s="46" t="str">
        <f t="shared" si="49"/>
        <v>--</v>
      </c>
      <c r="H66" s="46" t="str">
        <f t="shared" si="49"/>
        <v>--</v>
      </c>
      <c r="I66" s="46" t="str">
        <f t="shared" si="49"/>
        <v>--</v>
      </c>
      <c r="J66" s="46" t="str">
        <f t="shared" si="49"/>
        <v>--</v>
      </c>
      <c r="K66" s="46" t="str">
        <f t="shared" si="49"/>
        <v>--</v>
      </c>
      <c r="L66" s="46" t="str">
        <f t="shared" si="49"/>
        <v>--</v>
      </c>
      <c r="M66" s="46" t="str">
        <f t="shared" si="49"/>
        <v>--</v>
      </c>
      <c r="N66" s="46" t="str">
        <f t="shared" si="49"/>
        <v>--</v>
      </c>
      <c r="O66" s="46" t="str">
        <f t="shared" si="49"/>
        <v>--</v>
      </c>
      <c r="P66" s="46" t="str">
        <f t="shared" si="49"/>
        <v>--</v>
      </c>
      <c r="Q66" s="46" t="str">
        <f t="shared" si="49"/>
        <v>--</v>
      </c>
      <c r="R66" s="46" t="str">
        <f t="shared" si="49"/>
        <v>--</v>
      </c>
      <c r="S66" s="46" t="str">
        <f t="shared" si="49"/>
        <v>--</v>
      </c>
      <c r="T66" s="46" t="str">
        <f t="shared" si="49"/>
        <v>--</v>
      </c>
      <c r="U66" s="46" t="str">
        <f t="shared" si="49"/>
        <v>--</v>
      </c>
      <c r="V66" s="46" t="str">
        <f t="shared" si="49"/>
        <v>--</v>
      </c>
      <c r="W66" s="46" t="str">
        <f t="shared" si="49"/>
        <v>--</v>
      </c>
      <c r="X66" s="46" t="str">
        <f t="shared" si="49"/>
        <v>--</v>
      </c>
      <c r="Y66" s="46" t="str">
        <f t="shared" si="49"/>
        <v>--</v>
      </c>
      <c r="Z66" s="31"/>
    </row>
    <row r="67">
      <c r="A67" s="34">
        <v>21.0</v>
      </c>
      <c r="B67" s="46">
        <f t="shared" ref="B67:Y67" si="50">IF(B24="","--", 1/B24*$B$43)</f>
        <v>6.03125</v>
      </c>
      <c r="C67" s="46">
        <f t="shared" si="50"/>
        <v>48.25</v>
      </c>
      <c r="D67" s="46">
        <f t="shared" si="50"/>
        <v>554.875</v>
      </c>
      <c r="E67" s="46">
        <f t="shared" si="50"/>
        <v>12207.25</v>
      </c>
      <c r="F67" s="46" t="str">
        <f t="shared" si="50"/>
        <v>--</v>
      </c>
      <c r="G67" s="46" t="str">
        <f t="shared" si="50"/>
        <v>--</v>
      </c>
      <c r="H67" s="46" t="str">
        <f t="shared" si="50"/>
        <v>--</v>
      </c>
      <c r="I67" s="46" t="str">
        <f t="shared" si="50"/>
        <v>--</v>
      </c>
      <c r="J67" s="46" t="str">
        <f t="shared" si="50"/>
        <v>--</v>
      </c>
      <c r="K67" s="46" t="str">
        <f t="shared" si="50"/>
        <v>--</v>
      </c>
      <c r="L67" s="46" t="str">
        <f t="shared" si="50"/>
        <v>--</v>
      </c>
      <c r="M67" s="46" t="str">
        <f t="shared" si="50"/>
        <v>--</v>
      </c>
      <c r="N67" s="46" t="str">
        <f t="shared" si="50"/>
        <v>--</v>
      </c>
      <c r="O67" s="46" t="str">
        <f t="shared" si="50"/>
        <v>--</v>
      </c>
      <c r="P67" s="46" t="str">
        <f t="shared" si="50"/>
        <v>--</v>
      </c>
      <c r="Q67" s="46" t="str">
        <f t="shared" si="50"/>
        <v>--</v>
      </c>
      <c r="R67" s="46" t="str">
        <f t="shared" si="50"/>
        <v>--</v>
      </c>
      <c r="S67" s="46" t="str">
        <f t="shared" si="50"/>
        <v>--</v>
      </c>
      <c r="T67" s="46" t="str">
        <f t="shared" si="50"/>
        <v>--</v>
      </c>
      <c r="U67" s="46" t="str">
        <f t="shared" si="50"/>
        <v>--</v>
      </c>
      <c r="V67" s="46" t="str">
        <f t="shared" si="50"/>
        <v>--</v>
      </c>
      <c r="W67" s="46" t="str">
        <f t="shared" si="50"/>
        <v>--</v>
      </c>
      <c r="X67" s="46" t="str">
        <f t="shared" si="50"/>
        <v>--</v>
      </c>
      <c r="Y67" s="46" t="str">
        <f t="shared" si="50"/>
        <v>--</v>
      </c>
      <c r="Z67" s="31"/>
    </row>
    <row r="68">
      <c r="A68" s="34">
        <v>22.0</v>
      </c>
      <c r="B68" s="46">
        <f t="shared" ref="B68:Y68" si="51">IF(B25="","--", 1/B25*$B$43)</f>
        <v>8.041666667</v>
      </c>
      <c r="C68" s="46">
        <f t="shared" si="51"/>
        <v>96.5</v>
      </c>
      <c r="D68" s="46">
        <f t="shared" si="51"/>
        <v>2219.5</v>
      </c>
      <c r="E68" s="46" t="str">
        <f t="shared" si="51"/>
        <v>--</v>
      </c>
      <c r="F68" s="46" t="str">
        <f t="shared" si="51"/>
        <v>--</v>
      </c>
      <c r="G68" s="46" t="str">
        <f t="shared" si="51"/>
        <v>--</v>
      </c>
      <c r="H68" s="46" t="str">
        <f t="shared" si="51"/>
        <v>--</v>
      </c>
      <c r="I68" s="46" t="str">
        <f t="shared" si="51"/>
        <v>--</v>
      </c>
      <c r="J68" s="46" t="str">
        <f t="shared" si="51"/>
        <v>--</v>
      </c>
      <c r="K68" s="46" t="str">
        <f t="shared" si="51"/>
        <v>--</v>
      </c>
      <c r="L68" s="46" t="str">
        <f t="shared" si="51"/>
        <v>--</v>
      </c>
      <c r="M68" s="46" t="str">
        <f t="shared" si="51"/>
        <v>--</v>
      </c>
      <c r="N68" s="46" t="str">
        <f t="shared" si="51"/>
        <v>--</v>
      </c>
      <c r="O68" s="46" t="str">
        <f t="shared" si="51"/>
        <v>--</v>
      </c>
      <c r="P68" s="46" t="str">
        <f t="shared" si="51"/>
        <v>--</v>
      </c>
      <c r="Q68" s="46" t="str">
        <f t="shared" si="51"/>
        <v>--</v>
      </c>
      <c r="R68" s="46" t="str">
        <f t="shared" si="51"/>
        <v>--</v>
      </c>
      <c r="S68" s="46" t="str">
        <f t="shared" si="51"/>
        <v>--</v>
      </c>
      <c r="T68" s="46" t="str">
        <f t="shared" si="51"/>
        <v>--</v>
      </c>
      <c r="U68" s="46" t="str">
        <f t="shared" si="51"/>
        <v>--</v>
      </c>
      <c r="V68" s="46" t="str">
        <f t="shared" si="51"/>
        <v>--</v>
      </c>
      <c r="W68" s="46" t="str">
        <f t="shared" si="51"/>
        <v>--</v>
      </c>
      <c r="X68" s="46" t="str">
        <f t="shared" si="51"/>
        <v>--</v>
      </c>
      <c r="Y68" s="46" t="str">
        <f t="shared" si="51"/>
        <v>--</v>
      </c>
      <c r="Z68" s="31"/>
    </row>
    <row r="69">
      <c r="A69" s="34">
        <v>23.0</v>
      </c>
      <c r="B69" s="46">
        <f t="shared" ref="B69:Y69" si="52">IF(B26="","--", 1/B26*$B$43)</f>
        <v>12.0625</v>
      </c>
      <c r="C69" s="46">
        <f t="shared" si="52"/>
        <v>289.5</v>
      </c>
      <c r="D69" s="46" t="str">
        <f t="shared" si="52"/>
        <v>--</v>
      </c>
      <c r="E69" s="46" t="str">
        <f t="shared" si="52"/>
        <v>--</v>
      </c>
      <c r="F69" s="46" t="str">
        <f t="shared" si="52"/>
        <v>--</v>
      </c>
      <c r="G69" s="46" t="str">
        <f t="shared" si="52"/>
        <v>--</v>
      </c>
      <c r="H69" s="46" t="str">
        <f t="shared" si="52"/>
        <v>--</v>
      </c>
      <c r="I69" s="46" t="str">
        <f t="shared" si="52"/>
        <v>--</v>
      </c>
      <c r="J69" s="46" t="str">
        <f t="shared" si="52"/>
        <v>--</v>
      </c>
      <c r="K69" s="46" t="str">
        <f t="shared" si="52"/>
        <v>--</v>
      </c>
      <c r="L69" s="46" t="str">
        <f t="shared" si="52"/>
        <v>--</v>
      </c>
      <c r="M69" s="46" t="str">
        <f t="shared" si="52"/>
        <v>--</v>
      </c>
      <c r="N69" s="46" t="str">
        <f t="shared" si="52"/>
        <v>--</v>
      </c>
      <c r="O69" s="46" t="str">
        <f t="shared" si="52"/>
        <v>--</v>
      </c>
      <c r="P69" s="46" t="str">
        <f t="shared" si="52"/>
        <v>--</v>
      </c>
      <c r="Q69" s="46" t="str">
        <f t="shared" si="52"/>
        <v>--</v>
      </c>
      <c r="R69" s="46" t="str">
        <f t="shared" si="52"/>
        <v>--</v>
      </c>
      <c r="S69" s="46" t="str">
        <f t="shared" si="52"/>
        <v>--</v>
      </c>
      <c r="T69" s="46" t="str">
        <f t="shared" si="52"/>
        <v>--</v>
      </c>
      <c r="U69" s="46" t="str">
        <f t="shared" si="52"/>
        <v>--</v>
      </c>
      <c r="V69" s="46" t="str">
        <f t="shared" si="52"/>
        <v>--</v>
      </c>
      <c r="W69" s="46" t="str">
        <f t="shared" si="52"/>
        <v>--</v>
      </c>
      <c r="X69" s="46" t="str">
        <f t="shared" si="52"/>
        <v>--</v>
      </c>
      <c r="Y69" s="46" t="str">
        <f t="shared" si="52"/>
        <v>--</v>
      </c>
      <c r="Z69" s="31"/>
    </row>
    <row r="70">
      <c r="A70" s="34">
        <v>24.0</v>
      </c>
      <c r="B70" s="46">
        <f t="shared" ref="B70:Y70" si="53">IF(B27="","--", 1/B27*$B$43)</f>
        <v>24.125</v>
      </c>
      <c r="C70" s="46" t="str">
        <f t="shared" si="53"/>
        <v>--</v>
      </c>
      <c r="D70" s="46" t="str">
        <f t="shared" si="53"/>
        <v>--</v>
      </c>
      <c r="E70" s="46" t="str">
        <f t="shared" si="53"/>
        <v>--</v>
      </c>
      <c r="F70" s="46" t="str">
        <f t="shared" si="53"/>
        <v>--</v>
      </c>
      <c r="G70" s="46" t="str">
        <f t="shared" si="53"/>
        <v>--</v>
      </c>
      <c r="H70" s="46" t="str">
        <f t="shared" si="53"/>
        <v>--</v>
      </c>
      <c r="I70" s="46" t="str">
        <f t="shared" si="53"/>
        <v>--</v>
      </c>
      <c r="J70" s="46" t="str">
        <f t="shared" si="53"/>
        <v>--</v>
      </c>
      <c r="K70" s="46" t="str">
        <f t="shared" si="53"/>
        <v>--</v>
      </c>
      <c r="L70" s="46" t="str">
        <f t="shared" si="53"/>
        <v>--</v>
      </c>
      <c r="M70" s="46" t="str">
        <f t="shared" si="53"/>
        <v>--</v>
      </c>
      <c r="N70" s="46" t="str">
        <f t="shared" si="53"/>
        <v>--</v>
      </c>
      <c r="O70" s="46" t="str">
        <f t="shared" si="53"/>
        <v>--</v>
      </c>
      <c r="P70" s="46" t="str">
        <f t="shared" si="53"/>
        <v>--</v>
      </c>
      <c r="Q70" s="46" t="str">
        <f t="shared" si="53"/>
        <v>--</v>
      </c>
      <c r="R70" s="46" t="str">
        <f t="shared" si="53"/>
        <v>--</v>
      </c>
      <c r="S70" s="46" t="str">
        <f t="shared" si="53"/>
        <v>--</v>
      </c>
      <c r="T70" s="46" t="str">
        <f t="shared" si="53"/>
        <v>--</v>
      </c>
      <c r="U70" s="46" t="str">
        <f t="shared" si="53"/>
        <v>--</v>
      </c>
      <c r="V70" s="46" t="str">
        <f t="shared" si="53"/>
        <v>--</v>
      </c>
      <c r="W70" s="46" t="str">
        <f t="shared" si="53"/>
        <v>--</v>
      </c>
      <c r="X70" s="46" t="str">
        <f t="shared" si="53"/>
        <v>--</v>
      </c>
      <c r="Y70" s="46" t="str">
        <f t="shared" si="53"/>
        <v>--</v>
      </c>
      <c r="Z70" s="31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37" t="s">
        <v>17</v>
      </c>
      <c r="B72" s="38">
        <v>0.95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40" t="s">
        <v>19</v>
      </c>
      <c r="B73" s="41">
        <f>MAX(B76:Y99)</f>
        <v>4940285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32" t="s">
        <v>14</v>
      </c>
      <c r="B75" s="33">
        <v>1.0</v>
      </c>
      <c r="C75" s="33">
        <v>2.0</v>
      </c>
      <c r="D75" s="33">
        <v>3.0</v>
      </c>
      <c r="E75" s="33">
        <v>4.0</v>
      </c>
      <c r="F75" s="33">
        <v>5.0</v>
      </c>
      <c r="G75" s="33">
        <v>6.0</v>
      </c>
      <c r="H75" s="33">
        <v>7.0</v>
      </c>
      <c r="I75" s="33">
        <v>8.0</v>
      </c>
      <c r="J75" s="33">
        <v>9.0</v>
      </c>
      <c r="K75" s="33">
        <v>10.0</v>
      </c>
      <c r="L75" s="33">
        <v>11.0</v>
      </c>
      <c r="M75" s="33">
        <v>12.0</v>
      </c>
      <c r="N75" s="33">
        <v>13.0</v>
      </c>
      <c r="O75" s="33">
        <v>14.0</v>
      </c>
      <c r="P75" s="33">
        <v>15.0</v>
      </c>
      <c r="Q75" s="33">
        <v>16.0</v>
      </c>
      <c r="R75" s="33">
        <v>17.0</v>
      </c>
      <c r="S75" s="33">
        <v>18.0</v>
      </c>
      <c r="T75" s="33">
        <v>19.0</v>
      </c>
      <c r="U75" s="33">
        <v>20.0</v>
      </c>
      <c r="V75" s="33">
        <v>21.0</v>
      </c>
      <c r="W75" s="33">
        <v>22.0</v>
      </c>
      <c r="X75" s="33">
        <v>23.0</v>
      </c>
      <c r="Y75" s="33">
        <v>24.0</v>
      </c>
      <c r="Z75" s="31"/>
    </row>
    <row r="76">
      <c r="A76" s="34">
        <v>1.0</v>
      </c>
      <c r="B76" s="46">
        <f t="shared" ref="B76:Y76" si="54">IF(B4="","--", 1/B4*$B$72)</f>
        <v>0.9895833333</v>
      </c>
      <c r="C76" s="46">
        <f t="shared" si="54"/>
        <v>1.032608696</v>
      </c>
      <c r="D76" s="46">
        <f t="shared" si="54"/>
        <v>1.079545455</v>
      </c>
      <c r="E76" s="46">
        <f t="shared" si="54"/>
        <v>1.130952381</v>
      </c>
      <c r="F76" s="46">
        <f t="shared" si="54"/>
        <v>1.1875</v>
      </c>
      <c r="G76" s="46">
        <f t="shared" si="54"/>
        <v>1.25</v>
      </c>
      <c r="H76" s="46">
        <f t="shared" si="54"/>
        <v>1.319444444</v>
      </c>
      <c r="I76" s="46">
        <f t="shared" si="54"/>
        <v>1.397058824</v>
      </c>
      <c r="J76" s="46">
        <f t="shared" si="54"/>
        <v>1.484375</v>
      </c>
      <c r="K76" s="46">
        <f t="shared" si="54"/>
        <v>1.583333333</v>
      </c>
      <c r="L76" s="46">
        <f t="shared" si="54"/>
        <v>1.696428571</v>
      </c>
      <c r="M76" s="46">
        <f t="shared" si="54"/>
        <v>1.826923077</v>
      </c>
      <c r="N76" s="46">
        <f t="shared" si="54"/>
        <v>1.979166667</v>
      </c>
      <c r="O76" s="46">
        <f t="shared" si="54"/>
        <v>2.159090909</v>
      </c>
      <c r="P76" s="46">
        <f t="shared" si="54"/>
        <v>2.375</v>
      </c>
      <c r="Q76" s="46">
        <f t="shared" si="54"/>
        <v>2.638888889</v>
      </c>
      <c r="R76" s="46">
        <f t="shared" si="54"/>
        <v>2.96875</v>
      </c>
      <c r="S76" s="46">
        <f t="shared" si="54"/>
        <v>3.392857143</v>
      </c>
      <c r="T76" s="46">
        <f t="shared" si="54"/>
        <v>3.958333333</v>
      </c>
      <c r="U76" s="46">
        <f t="shared" si="54"/>
        <v>4.75</v>
      </c>
      <c r="V76" s="46">
        <f t="shared" si="54"/>
        <v>5.9375</v>
      </c>
      <c r="W76" s="46">
        <f t="shared" si="54"/>
        <v>7.916666667</v>
      </c>
      <c r="X76" s="46">
        <f t="shared" si="54"/>
        <v>11.875</v>
      </c>
      <c r="Y76" s="46">
        <f t="shared" si="54"/>
        <v>23.75</v>
      </c>
      <c r="Z76" s="31"/>
    </row>
    <row r="77">
      <c r="A77" s="34">
        <v>2.0</v>
      </c>
      <c r="B77" s="46">
        <f t="shared" ref="B77:Y77" si="55">IF(B5="","--", 1/B5*$B$72)</f>
        <v>1.032608696</v>
      </c>
      <c r="C77" s="46">
        <f t="shared" si="55"/>
        <v>1.126482213</v>
      </c>
      <c r="D77" s="46">
        <f t="shared" si="55"/>
        <v>1.233766234</v>
      </c>
      <c r="E77" s="46">
        <f t="shared" si="55"/>
        <v>1.357142857</v>
      </c>
      <c r="F77" s="46">
        <f t="shared" si="55"/>
        <v>1.5</v>
      </c>
      <c r="G77" s="46">
        <f t="shared" si="55"/>
        <v>1.666666667</v>
      </c>
      <c r="H77" s="46">
        <f t="shared" si="55"/>
        <v>1.862745098</v>
      </c>
      <c r="I77" s="46">
        <f t="shared" si="55"/>
        <v>2.095588235</v>
      </c>
      <c r="J77" s="46">
        <f t="shared" si="55"/>
        <v>2.375</v>
      </c>
      <c r="K77" s="46">
        <f t="shared" si="55"/>
        <v>2.714285714</v>
      </c>
      <c r="L77" s="46">
        <f t="shared" si="55"/>
        <v>3.131868132</v>
      </c>
      <c r="M77" s="46">
        <f t="shared" si="55"/>
        <v>3.653846154</v>
      </c>
      <c r="N77" s="46">
        <f t="shared" si="55"/>
        <v>4.318181818</v>
      </c>
      <c r="O77" s="46">
        <f t="shared" si="55"/>
        <v>5.181818182</v>
      </c>
      <c r="P77" s="46">
        <f t="shared" si="55"/>
        <v>6.333333333</v>
      </c>
      <c r="Q77" s="46">
        <f t="shared" si="55"/>
        <v>7.916666667</v>
      </c>
      <c r="R77" s="46">
        <f t="shared" si="55"/>
        <v>10.17857143</v>
      </c>
      <c r="S77" s="46">
        <f t="shared" si="55"/>
        <v>13.57142857</v>
      </c>
      <c r="T77" s="46">
        <f t="shared" si="55"/>
        <v>19</v>
      </c>
      <c r="U77" s="46">
        <f t="shared" si="55"/>
        <v>28.5</v>
      </c>
      <c r="V77" s="46">
        <f t="shared" si="55"/>
        <v>47.5</v>
      </c>
      <c r="W77" s="46">
        <f t="shared" si="55"/>
        <v>95</v>
      </c>
      <c r="X77" s="46">
        <f t="shared" si="55"/>
        <v>285</v>
      </c>
      <c r="Y77" s="46" t="str">
        <f t="shared" si="55"/>
        <v>--</v>
      </c>
      <c r="Z77" s="31"/>
    </row>
    <row r="78">
      <c r="A78" s="34">
        <v>3.0</v>
      </c>
      <c r="B78" s="46">
        <f t="shared" ref="B78:Y78" si="56">IF(B6="","--", 1/B6*$B$72)</f>
        <v>1.079545455</v>
      </c>
      <c r="C78" s="46">
        <f t="shared" si="56"/>
        <v>1.233766234</v>
      </c>
      <c r="D78" s="46">
        <f t="shared" si="56"/>
        <v>1.418831169</v>
      </c>
      <c r="E78" s="46">
        <f t="shared" si="56"/>
        <v>1.642857143</v>
      </c>
      <c r="F78" s="46">
        <f t="shared" si="56"/>
        <v>1.916666667</v>
      </c>
      <c r="G78" s="46">
        <f t="shared" si="56"/>
        <v>2.254901961</v>
      </c>
      <c r="H78" s="46">
        <f t="shared" si="56"/>
        <v>2.677696078</v>
      </c>
      <c r="I78" s="46">
        <f t="shared" si="56"/>
        <v>3.213235294</v>
      </c>
      <c r="J78" s="46">
        <f t="shared" si="56"/>
        <v>3.901785714</v>
      </c>
      <c r="K78" s="46">
        <f t="shared" si="56"/>
        <v>4.802197802</v>
      </c>
      <c r="L78" s="46">
        <f t="shared" si="56"/>
        <v>6.002747253</v>
      </c>
      <c r="M78" s="46">
        <f t="shared" si="56"/>
        <v>7.63986014</v>
      </c>
      <c r="N78" s="46">
        <f t="shared" si="56"/>
        <v>9.931818182</v>
      </c>
      <c r="O78" s="46">
        <f t="shared" si="56"/>
        <v>13.24242424</v>
      </c>
      <c r="P78" s="46">
        <f t="shared" si="56"/>
        <v>18.20833333</v>
      </c>
      <c r="Q78" s="46">
        <f t="shared" si="56"/>
        <v>26.01190476</v>
      </c>
      <c r="R78" s="46">
        <f t="shared" si="56"/>
        <v>39.01785714</v>
      </c>
      <c r="S78" s="46">
        <f t="shared" si="56"/>
        <v>62.42857143</v>
      </c>
      <c r="T78" s="46">
        <f t="shared" si="56"/>
        <v>109.25</v>
      </c>
      <c r="U78" s="46">
        <f t="shared" si="56"/>
        <v>218.5</v>
      </c>
      <c r="V78" s="46">
        <f t="shared" si="56"/>
        <v>546.25</v>
      </c>
      <c r="W78" s="46">
        <f t="shared" si="56"/>
        <v>2185</v>
      </c>
      <c r="X78" s="46" t="str">
        <f t="shared" si="56"/>
        <v>--</v>
      </c>
      <c r="Y78" s="46" t="str">
        <f t="shared" si="56"/>
        <v>--</v>
      </c>
      <c r="Z78" s="31"/>
    </row>
    <row r="79">
      <c r="A79" s="34">
        <v>4.0</v>
      </c>
      <c r="B79" s="46">
        <f t="shared" ref="B79:Y79" si="57">IF(B7="","--", 1/B7*$B$72)</f>
        <v>1.130952381</v>
      </c>
      <c r="C79" s="46">
        <f t="shared" si="57"/>
        <v>1.357142857</v>
      </c>
      <c r="D79" s="46">
        <f t="shared" si="57"/>
        <v>1.642857143</v>
      </c>
      <c r="E79" s="46">
        <f t="shared" si="57"/>
        <v>2.007936508</v>
      </c>
      <c r="F79" s="46">
        <f t="shared" si="57"/>
        <v>2.480392157</v>
      </c>
      <c r="G79" s="46">
        <f t="shared" si="57"/>
        <v>3.100490196</v>
      </c>
      <c r="H79" s="46">
        <f t="shared" si="57"/>
        <v>3.927287582</v>
      </c>
      <c r="I79" s="46">
        <f t="shared" si="57"/>
        <v>5.049369748</v>
      </c>
      <c r="J79" s="46">
        <f t="shared" si="57"/>
        <v>6.603021978</v>
      </c>
      <c r="K79" s="46">
        <f t="shared" si="57"/>
        <v>8.804029304</v>
      </c>
      <c r="L79" s="46">
        <f t="shared" si="57"/>
        <v>12.00549451</v>
      </c>
      <c r="M79" s="46">
        <f t="shared" si="57"/>
        <v>16.80769231</v>
      </c>
      <c r="N79" s="46">
        <f t="shared" si="57"/>
        <v>24.27777778</v>
      </c>
      <c r="O79" s="46">
        <f t="shared" si="57"/>
        <v>36.41666667</v>
      </c>
      <c r="P79" s="46">
        <f t="shared" si="57"/>
        <v>57.22619048</v>
      </c>
      <c r="Q79" s="46">
        <f t="shared" si="57"/>
        <v>95.37698413</v>
      </c>
      <c r="R79" s="46">
        <f t="shared" si="57"/>
        <v>171.6785714</v>
      </c>
      <c r="S79" s="46">
        <f t="shared" si="57"/>
        <v>343.3571429</v>
      </c>
      <c r="T79" s="46">
        <f t="shared" si="57"/>
        <v>801.1666667</v>
      </c>
      <c r="U79" s="46">
        <f t="shared" si="57"/>
        <v>2403.5</v>
      </c>
      <c r="V79" s="46">
        <f t="shared" si="57"/>
        <v>12017.5</v>
      </c>
      <c r="W79" s="46" t="str">
        <f t="shared" si="57"/>
        <v>--</v>
      </c>
      <c r="X79" s="46" t="str">
        <f t="shared" si="57"/>
        <v>--</v>
      </c>
      <c r="Y79" s="46" t="str">
        <f t="shared" si="57"/>
        <v>--</v>
      </c>
      <c r="Z79" s="31"/>
    </row>
    <row r="80">
      <c r="A80" s="34">
        <v>5.0</v>
      </c>
      <c r="B80" s="46">
        <f t="shared" ref="B80:Y80" si="58">IF(B8="","--", 1/B8*$B$72)</f>
        <v>1.1875</v>
      </c>
      <c r="C80" s="46">
        <f t="shared" si="58"/>
        <v>1.5</v>
      </c>
      <c r="D80" s="46">
        <f t="shared" si="58"/>
        <v>1.916666667</v>
      </c>
      <c r="E80" s="46">
        <f t="shared" si="58"/>
        <v>2.480392157</v>
      </c>
      <c r="F80" s="46">
        <f t="shared" si="58"/>
        <v>3.255514706</v>
      </c>
      <c r="G80" s="46">
        <f t="shared" si="58"/>
        <v>4.340686275</v>
      </c>
      <c r="H80" s="46">
        <f t="shared" si="58"/>
        <v>5.890931373</v>
      </c>
      <c r="I80" s="46">
        <f t="shared" si="58"/>
        <v>8.156674208</v>
      </c>
      <c r="J80" s="46">
        <f t="shared" si="58"/>
        <v>11.55528846</v>
      </c>
      <c r="K80" s="46">
        <f t="shared" si="58"/>
        <v>16.80769231</v>
      </c>
      <c r="L80" s="46">
        <f t="shared" si="58"/>
        <v>25.21153846</v>
      </c>
      <c r="M80" s="46">
        <f t="shared" si="58"/>
        <v>39.21794872</v>
      </c>
      <c r="N80" s="46">
        <f t="shared" si="58"/>
        <v>63.72916667</v>
      </c>
      <c r="O80" s="46">
        <f t="shared" si="58"/>
        <v>109.25</v>
      </c>
      <c r="P80" s="46">
        <f t="shared" si="58"/>
        <v>200.2916667</v>
      </c>
      <c r="Q80" s="46">
        <f t="shared" si="58"/>
        <v>400.5833333</v>
      </c>
      <c r="R80" s="46">
        <f t="shared" si="58"/>
        <v>901.3125</v>
      </c>
      <c r="S80" s="46">
        <f t="shared" si="58"/>
        <v>2403.5</v>
      </c>
      <c r="T80" s="46">
        <f t="shared" si="58"/>
        <v>8412.25</v>
      </c>
      <c r="U80" s="46">
        <f t="shared" si="58"/>
        <v>50473.5</v>
      </c>
      <c r="V80" s="46" t="str">
        <f t="shared" si="58"/>
        <v>--</v>
      </c>
      <c r="W80" s="46" t="str">
        <f t="shared" si="58"/>
        <v>--</v>
      </c>
      <c r="X80" s="46" t="str">
        <f t="shared" si="58"/>
        <v>--</v>
      </c>
      <c r="Y80" s="46" t="str">
        <f t="shared" si="58"/>
        <v>--</v>
      </c>
      <c r="Z80" s="31"/>
    </row>
    <row r="81">
      <c r="A81" s="34">
        <v>6.0</v>
      </c>
      <c r="B81" s="46">
        <f t="shared" ref="B81:Y81" si="59">IF(B9="","--", 1/B9*$B$72)</f>
        <v>1.25</v>
      </c>
      <c r="C81" s="46">
        <f t="shared" si="59"/>
        <v>1.666666667</v>
      </c>
      <c r="D81" s="46">
        <f t="shared" si="59"/>
        <v>2.254901961</v>
      </c>
      <c r="E81" s="46">
        <f t="shared" si="59"/>
        <v>3.100490196</v>
      </c>
      <c r="F81" s="46">
        <f t="shared" si="59"/>
        <v>4.340686275</v>
      </c>
      <c r="G81" s="46">
        <f t="shared" si="59"/>
        <v>6.200980392</v>
      </c>
      <c r="H81" s="46">
        <f t="shared" si="59"/>
        <v>9.062971342</v>
      </c>
      <c r="I81" s="46">
        <f t="shared" si="59"/>
        <v>13.59445701</v>
      </c>
      <c r="J81" s="46">
        <f t="shared" si="59"/>
        <v>21.00961538</v>
      </c>
      <c r="K81" s="46">
        <f t="shared" si="59"/>
        <v>33.61538462</v>
      </c>
      <c r="L81" s="46">
        <f t="shared" si="59"/>
        <v>56.02564103</v>
      </c>
      <c r="M81" s="46">
        <f t="shared" si="59"/>
        <v>98.04487179</v>
      </c>
      <c r="N81" s="46">
        <f t="shared" si="59"/>
        <v>182.0833333</v>
      </c>
      <c r="O81" s="46">
        <f t="shared" si="59"/>
        <v>364.1666667</v>
      </c>
      <c r="P81" s="46">
        <f t="shared" si="59"/>
        <v>801.1666667</v>
      </c>
      <c r="Q81" s="46">
        <f t="shared" si="59"/>
        <v>2002.916667</v>
      </c>
      <c r="R81" s="46">
        <f t="shared" si="59"/>
        <v>6008.75</v>
      </c>
      <c r="S81" s="46">
        <f t="shared" si="59"/>
        <v>24035</v>
      </c>
      <c r="T81" s="46">
        <f t="shared" si="59"/>
        <v>168245</v>
      </c>
      <c r="U81" s="46" t="str">
        <f t="shared" si="59"/>
        <v>--</v>
      </c>
      <c r="V81" s="46" t="str">
        <f t="shared" si="59"/>
        <v>--</v>
      </c>
      <c r="W81" s="46" t="str">
        <f t="shared" si="59"/>
        <v>--</v>
      </c>
      <c r="X81" s="46" t="str">
        <f t="shared" si="59"/>
        <v>--</v>
      </c>
      <c r="Y81" s="46" t="str">
        <f t="shared" si="59"/>
        <v>--</v>
      </c>
      <c r="Z81" s="31"/>
    </row>
    <row r="82">
      <c r="A82" s="34">
        <v>7.0</v>
      </c>
      <c r="B82" s="46">
        <f t="shared" ref="B82:Y82" si="60">IF(B10="","--", 1/B10*$B$72)</f>
        <v>1.319444444</v>
      </c>
      <c r="C82" s="46">
        <f t="shared" si="60"/>
        <v>1.862745098</v>
      </c>
      <c r="D82" s="46">
        <f t="shared" si="60"/>
        <v>2.677696078</v>
      </c>
      <c r="E82" s="46">
        <f t="shared" si="60"/>
        <v>3.927287582</v>
      </c>
      <c r="F82" s="46">
        <f t="shared" si="60"/>
        <v>5.890931373</v>
      </c>
      <c r="G82" s="46">
        <f t="shared" si="60"/>
        <v>9.062971342</v>
      </c>
      <c r="H82" s="46">
        <f t="shared" si="60"/>
        <v>14.34970463</v>
      </c>
      <c r="I82" s="46">
        <f t="shared" si="60"/>
        <v>23.48133484</v>
      </c>
      <c r="J82" s="46">
        <f t="shared" si="60"/>
        <v>39.91826923</v>
      </c>
      <c r="K82" s="46">
        <f t="shared" si="60"/>
        <v>70.96581197</v>
      </c>
      <c r="L82" s="46">
        <f t="shared" si="60"/>
        <v>133.0608974</v>
      </c>
      <c r="M82" s="46">
        <f t="shared" si="60"/>
        <v>266.1217949</v>
      </c>
      <c r="N82" s="46">
        <f t="shared" si="60"/>
        <v>576.5972222</v>
      </c>
      <c r="O82" s="46">
        <f t="shared" si="60"/>
        <v>1383.833333</v>
      </c>
      <c r="P82" s="46">
        <f t="shared" si="60"/>
        <v>3805.541667</v>
      </c>
      <c r="Q82" s="46">
        <f t="shared" si="60"/>
        <v>12685.13889</v>
      </c>
      <c r="R82" s="46">
        <f t="shared" si="60"/>
        <v>57083.125</v>
      </c>
      <c r="S82" s="46">
        <f t="shared" si="60"/>
        <v>456665</v>
      </c>
      <c r="T82" s="46" t="str">
        <f t="shared" si="60"/>
        <v>--</v>
      </c>
      <c r="U82" s="46" t="str">
        <f t="shared" si="60"/>
        <v>--</v>
      </c>
      <c r="V82" s="46" t="str">
        <f t="shared" si="60"/>
        <v>--</v>
      </c>
      <c r="W82" s="46" t="str">
        <f t="shared" si="60"/>
        <v>--</v>
      </c>
      <c r="X82" s="46" t="str">
        <f t="shared" si="60"/>
        <v>--</v>
      </c>
      <c r="Y82" s="46" t="str">
        <f t="shared" si="60"/>
        <v>--</v>
      </c>
      <c r="Z82" s="31"/>
    </row>
    <row r="83">
      <c r="A83" s="34">
        <v>8.0</v>
      </c>
      <c r="B83" s="46">
        <f t="shared" ref="B83:Y83" si="61">IF(B11="","--", 1/B11*$B$72)</f>
        <v>1.397058824</v>
      </c>
      <c r="C83" s="46">
        <f t="shared" si="61"/>
        <v>2.095588235</v>
      </c>
      <c r="D83" s="46">
        <f t="shared" si="61"/>
        <v>3.213235294</v>
      </c>
      <c r="E83" s="46">
        <f t="shared" si="61"/>
        <v>5.049369748</v>
      </c>
      <c r="F83" s="46">
        <f t="shared" si="61"/>
        <v>8.156674208</v>
      </c>
      <c r="G83" s="46">
        <f t="shared" si="61"/>
        <v>13.59445701</v>
      </c>
      <c r="H83" s="46">
        <f t="shared" si="61"/>
        <v>23.48133484</v>
      </c>
      <c r="I83" s="46">
        <f t="shared" si="61"/>
        <v>42.26640271</v>
      </c>
      <c r="J83" s="46">
        <f t="shared" si="61"/>
        <v>79.83653846</v>
      </c>
      <c r="K83" s="46">
        <f t="shared" si="61"/>
        <v>159.6730769</v>
      </c>
      <c r="L83" s="46">
        <f t="shared" si="61"/>
        <v>342.1565934</v>
      </c>
      <c r="M83" s="46">
        <f t="shared" si="61"/>
        <v>798.3653846</v>
      </c>
      <c r="N83" s="46">
        <f t="shared" si="61"/>
        <v>2075.75</v>
      </c>
      <c r="O83" s="46">
        <f t="shared" si="61"/>
        <v>6227.25</v>
      </c>
      <c r="P83" s="46">
        <f t="shared" si="61"/>
        <v>22833.25</v>
      </c>
      <c r="Q83" s="46">
        <f t="shared" si="61"/>
        <v>114166.25</v>
      </c>
      <c r="R83" s="46">
        <f t="shared" si="61"/>
        <v>1027496.25</v>
      </c>
      <c r="S83" s="46" t="str">
        <f t="shared" si="61"/>
        <v>--</v>
      </c>
      <c r="T83" s="46" t="str">
        <f t="shared" si="61"/>
        <v>--</v>
      </c>
      <c r="U83" s="46" t="str">
        <f t="shared" si="61"/>
        <v>--</v>
      </c>
      <c r="V83" s="46" t="str">
        <f t="shared" si="61"/>
        <v>--</v>
      </c>
      <c r="W83" s="46" t="str">
        <f t="shared" si="61"/>
        <v>--</v>
      </c>
      <c r="X83" s="46" t="str">
        <f t="shared" si="61"/>
        <v>--</v>
      </c>
      <c r="Y83" s="46" t="str">
        <f t="shared" si="61"/>
        <v>--</v>
      </c>
      <c r="Z83" s="31"/>
    </row>
    <row r="84">
      <c r="A84" s="34">
        <v>9.0</v>
      </c>
      <c r="B84" s="46">
        <f t="shared" ref="B84:Y84" si="62">IF(B12="","--", 1/B12*$B$72)</f>
        <v>1.484375</v>
      </c>
      <c r="C84" s="46">
        <f t="shared" si="62"/>
        <v>2.375</v>
      </c>
      <c r="D84" s="46">
        <f t="shared" si="62"/>
        <v>3.901785714</v>
      </c>
      <c r="E84" s="46">
        <f t="shared" si="62"/>
        <v>6.603021978</v>
      </c>
      <c r="F84" s="46">
        <f t="shared" si="62"/>
        <v>11.55528846</v>
      </c>
      <c r="G84" s="46">
        <f t="shared" si="62"/>
        <v>21.00961538</v>
      </c>
      <c r="H84" s="46">
        <f t="shared" si="62"/>
        <v>39.91826923</v>
      </c>
      <c r="I84" s="46">
        <f t="shared" si="62"/>
        <v>79.83653846</v>
      </c>
      <c r="J84" s="46">
        <f t="shared" si="62"/>
        <v>169.6526442</v>
      </c>
      <c r="K84" s="46">
        <f t="shared" si="62"/>
        <v>387.7774725</v>
      </c>
      <c r="L84" s="46">
        <f t="shared" si="62"/>
        <v>969.4436813</v>
      </c>
      <c r="M84" s="46">
        <f t="shared" si="62"/>
        <v>2714.442308</v>
      </c>
      <c r="N84" s="46">
        <f t="shared" si="62"/>
        <v>8821.9375</v>
      </c>
      <c r="O84" s="46">
        <f t="shared" si="62"/>
        <v>35287.75</v>
      </c>
      <c r="P84" s="46">
        <f t="shared" si="62"/>
        <v>194082.625</v>
      </c>
      <c r="Q84" s="46">
        <f t="shared" si="62"/>
        <v>1940826.25</v>
      </c>
      <c r="R84" s="46" t="str">
        <f t="shared" si="62"/>
        <v>--</v>
      </c>
      <c r="S84" s="46" t="str">
        <f t="shared" si="62"/>
        <v>--</v>
      </c>
      <c r="T84" s="46" t="str">
        <f t="shared" si="62"/>
        <v>--</v>
      </c>
      <c r="U84" s="46" t="str">
        <f t="shared" si="62"/>
        <v>--</v>
      </c>
      <c r="V84" s="46" t="str">
        <f t="shared" si="62"/>
        <v>--</v>
      </c>
      <c r="W84" s="46" t="str">
        <f t="shared" si="62"/>
        <v>--</v>
      </c>
      <c r="X84" s="46" t="str">
        <f t="shared" si="62"/>
        <v>--</v>
      </c>
      <c r="Y84" s="46" t="str">
        <f t="shared" si="62"/>
        <v>--</v>
      </c>
      <c r="Z84" s="31"/>
    </row>
    <row r="85">
      <c r="A85" s="34">
        <v>10.0</v>
      </c>
      <c r="B85" s="46">
        <f t="shared" ref="B85:Y85" si="63">IF(B13="","--", 1/B13*$B$72)</f>
        <v>1.583333333</v>
      </c>
      <c r="C85" s="46">
        <f t="shared" si="63"/>
        <v>2.714285714</v>
      </c>
      <c r="D85" s="46">
        <f t="shared" si="63"/>
        <v>4.802197802</v>
      </c>
      <c r="E85" s="46">
        <f t="shared" si="63"/>
        <v>8.804029304</v>
      </c>
      <c r="F85" s="46">
        <f t="shared" si="63"/>
        <v>16.80769231</v>
      </c>
      <c r="G85" s="46">
        <f t="shared" si="63"/>
        <v>33.61538462</v>
      </c>
      <c r="H85" s="46">
        <f t="shared" si="63"/>
        <v>70.96581197</v>
      </c>
      <c r="I85" s="46">
        <f t="shared" si="63"/>
        <v>159.6730769</v>
      </c>
      <c r="J85" s="46">
        <f t="shared" si="63"/>
        <v>387.7774725</v>
      </c>
      <c r="K85" s="46">
        <f t="shared" si="63"/>
        <v>1034.07326</v>
      </c>
      <c r="L85" s="46">
        <f t="shared" si="63"/>
        <v>3102.21978</v>
      </c>
      <c r="M85" s="46">
        <f t="shared" si="63"/>
        <v>10857.76923</v>
      </c>
      <c r="N85" s="46">
        <f t="shared" si="63"/>
        <v>47050.33333</v>
      </c>
      <c r="O85" s="46">
        <f t="shared" si="63"/>
        <v>282302</v>
      </c>
      <c r="P85" s="46">
        <f t="shared" si="63"/>
        <v>3105322</v>
      </c>
      <c r="Q85" s="46" t="str">
        <f t="shared" si="63"/>
        <v>--</v>
      </c>
      <c r="R85" s="46" t="str">
        <f t="shared" si="63"/>
        <v>--</v>
      </c>
      <c r="S85" s="46" t="str">
        <f t="shared" si="63"/>
        <v>--</v>
      </c>
      <c r="T85" s="46" t="str">
        <f t="shared" si="63"/>
        <v>--</v>
      </c>
      <c r="U85" s="46" t="str">
        <f t="shared" si="63"/>
        <v>--</v>
      </c>
      <c r="V85" s="46" t="str">
        <f t="shared" si="63"/>
        <v>--</v>
      </c>
      <c r="W85" s="46" t="str">
        <f t="shared" si="63"/>
        <v>--</v>
      </c>
      <c r="X85" s="46" t="str">
        <f t="shared" si="63"/>
        <v>--</v>
      </c>
      <c r="Y85" s="46" t="str">
        <f t="shared" si="63"/>
        <v>--</v>
      </c>
      <c r="Z85" s="31"/>
    </row>
    <row r="86">
      <c r="A86" s="34">
        <v>11.0</v>
      </c>
      <c r="B86" s="46">
        <f t="shared" ref="B86:Y86" si="64">IF(B14="","--", 1/B14*$B$72)</f>
        <v>1.696428571</v>
      </c>
      <c r="C86" s="46">
        <f t="shared" si="64"/>
        <v>3.131868132</v>
      </c>
      <c r="D86" s="46">
        <f t="shared" si="64"/>
        <v>6.002747253</v>
      </c>
      <c r="E86" s="46">
        <f t="shared" si="64"/>
        <v>12.00549451</v>
      </c>
      <c r="F86" s="46">
        <f t="shared" si="64"/>
        <v>25.21153846</v>
      </c>
      <c r="G86" s="46">
        <f t="shared" si="64"/>
        <v>56.02564103</v>
      </c>
      <c r="H86" s="46">
        <f t="shared" si="64"/>
        <v>133.0608974</v>
      </c>
      <c r="I86" s="46">
        <f t="shared" si="64"/>
        <v>342.1565934</v>
      </c>
      <c r="J86" s="46">
        <f t="shared" si="64"/>
        <v>969.4436813</v>
      </c>
      <c r="K86" s="46">
        <f t="shared" si="64"/>
        <v>3102.21978</v>
      </c>
      <c r="L86" s="46">
        <f t="shared" si="64"/>
        <v>11633.32418</v>
      </c>
      <c r="M86" s="46">
        <f t="shared" si="64"/>
        <v>54288.84615</v>
      </c>
      <c r="N86" s="46">
        <f t="shared" si="64"/>
        <v>352877.5</v>
      </c>
      <c r="O86" s="46">
        <f t="shared" si="64"/>
        <v>4234530</v>
      </c>
      <c r="P86" s="46" t="str">
        <f t="shared" si="64"/>
        <v>--</v>
      </c>
      <c r="Q86" s="46" t="str">
        <f t="shared" si="64"/>
        <v>--</v>
      </c>
      <c r="R86" s="46" t="str">
        <f t="shared" si="64"/>
        <v>--</v>
      </c>
      <c r="S86" s="46" t="str">
        <f t="shared" si="64"/>
        <v>--</v>
      </c>
      <c r="T86" s="46" t="str">
        <f t="shared" si="64"/>
        <v>--</v>
      </c>
      <c r="U86" s="46" t="str">
        <f t="shared" si="64"/>
        <v>--</v>
      </c>
      <c r="V86" s="46" t="str">
        <f t="shared" si="64"/>
        <v>--</v>
      </c>
      <c r="W86" s="46" t="str">
        <f t="shared" si="64"/>
        <v>--</v>
      </c>
      <c r="X86" s="46" t="str">
        <f t="shared" si="64"/>
        <v>--</v>
      </c>
      <c r="Y86" s="46" t="str">
        <f t="shared" si="64"/>
        <v>--</v>
      </c>
      <c r="Z86" s="31"/>
    </row>
    <row r="87">
      <c r="A87" s="34">
        <v>12.0</v>
      </c>
      <c r="B87" s="46">
        <f t="shared" ref="B87:Y87" si="65">IF(B15="","--", 1/B15*$B$72)</f>
        <v>1.826923077</v>
      </c>
      <c r="C87" s="46">
        <f t="shared" si="65"/>
        <v>3.653846154</v>
      </c>
      <c r="D87" s="46">
        <f t="shared" si="65"/>
        <v>7.63986014</v>
      </c>
      <c r="E87" s="46">
        <f t="shared" si="65"/>
        <v>16.80769231</v>
      </c>
      <c r="F87" s="46">
        <f t="shared" si="65"/>
        <v>39.21794872</v>
      </c>
      <c r="G87" s="46">
        <f t="shared" si="65"/>
        <v>98.04487179</v>
      </c>
      <c r="H87" s="46">
        <f t="shared" si="65"/>
        <v>266.1217949</v>
      </c>
      <c r="I87" s="46">
        <f t="shared" si="65"/>
        <v>798.3653846</v>
      </c>
      <c r="J87" s="46">
        <f t="shared" si="65"/>
        <v>2714.442308</v>
      </c>
      <c r="K87" s="46">
        <f t="shared" si="65"/>
        <v>10857.76923</v>
      </c>
      <c r="L87" s="46">
        <f t="shared" si="65"/>
        <v>54288.84615</v>
      </c>
      <c r="M87" s="46">
        <f t="shared" si="65"/>
        <v>380021.9231</v>
      </c>
      <c r="N87" s="46">
        <f t="shared" si="65"/>
        <v>4940285</v>
      </c>
      <c r="O87" s="46" t="str">
        <f t="shared" si="65"/>
        <v>--</v>
      </c>
      <c r="P87" s="46" t="str">
        <f t="shared" si="65"/>
        <v>--</v>
      </c>
      <c r="Q87" s="46" t="str">
        <f t="shared" si="65"/>
        <v>--</v>
      </c>
      <c r="R87" s="46" t="str">
        <f t="shared" si="65"/>
        <v>--</v>
      </c>
      <c r="S87" s="46" t="str">
        <f t="shared" si="65"/>
        <v>--</v>
      </c>
      <c r="T87" s="46" t="str">
        <f t="shared" si="65"/>
        <v>--</v>
      </c>
      <c r="U87" s="46" t="str">
        <f t="shared" si="65"/>
        <v>--</v>
      </c>
      <c r="V87" s="46" t="str">
        <f t="shared" si="65"/>
        <v>--</v>
      </c>
      <c r="W87" s="46" t="str">
        <f t="shared" si="65"/>
        <v>--</v>
      </c>
      <c r="X87" s="46" t="str">
        <f t="shared" si="65"/>
        <v>--</v>
      </c>
      <c r="Y87" s="46" t="str">
        <f t="shared" si="65"/>
        <v>--</v>
      </c>
      <c r="Z87" s="31"/>
    </row>
    <row r="88">
      <c r="A88" s="34">
        <v>13.0</v>
      </c>
      <c r="B88" s="46">
        <f t="shared" ref="B88:Y88" si="66">IF(B16="","--", 1/B16*$B$72)</f>
        <v>1.979166667</v>
      </c>
      <c r="C88" s="46">
        <f t="shared" si="66"/>
        <v>4.318181818</v>
      </c>
      <c r="D88" s="46">
        <f t="shared" si="66"/>
        <v>9.931818182</v>
      </c>
      <c r="E88" s="46">
        <f t="shared" si="66"/>
        <v>24.27777778</v>
      </c>
      <c r="F88" s="46">
        <f t="shared" si="66"/>
        <v>63.72916667</v>
      </c>
      <c r="G88" s="46">
        <f t="shared" si="66"/>
        <v>182.0833333</v>
      </c>
      <c r="H88" s="46">
        <f t="shared" si="66"/>
        <v>576.5972222</v>
      </c>
      <c r="I88" s="46">
        <f t="shared" si="66"/>
        <v>2075.75</v>
      </c>
      <c r="J88" s="46">
        <f t="shared" si="66"/>
        <v>8821.9375</v>
      </c>
      <c r="K88" s="46">
        <f t="shared" si="66"/>
        <v>47050.33333</v>
      </c>
      <c r="L88" s="46">
        <f t="shared" si="66"/>
        <v>352877.5</v>
      </c>
      <c r="M88" s="46">
        <f t="shared" si="66"/>
        <v>4940285</v>
      </c>
      <c r="N88" s="46" t="str">
        <f t="shared" si="66"/>
        <v>--</v>
      </c>
      <c r="O88" s="46" t="str">
        <f t="shared" si="66"/>
        <v>--</v>
      </c>
      <c r="P88" s="46" t="str">
        <f t="shared" si="66"/>
        <v>--</v>
      </c>
      <c r="Q88" s="46" t="str">
        <f t="shared" si="66"/>
        <v>--</v>
      </c>
      <c r="R88" s="46" t="str">
        <f t="shared" si="66"/>
        <v>--</v>
      </c>
      <c r="S88" s="46" t="str">
        <f t="shared" si="66"/>
        <v>--</v>
      </c>
      <c r="T88" s="46" t="str">
        <f t="shared" si="66"/>
        <v>--</v>
      </c>
      <c r="U88" s="46" t="str">
        <f t="shared" si="66"/>
        <v>--</v>
      </c>
      <c r="V88" s="46" t="str">
        <f t="shared" si="66"/>
        <v>--</v>
      </c>
      <c r="W88" s="46" t="str">
        <f t="shared" si="66"/>
        <v>--</v>
      </c>
      <c r="X88" s="46" t="str">
        <f t="shared" si="66"/>
        <v>--</v>
      </c>
      <c r="Y88" s="46" t="str">
        <f t="shared" si="66"/>
        <v>--</v>
      </c>
      <c r="Z88" s="31"/>
    </row>
    <row r="89">
      <c r="A89" s="34">
        <v>14.0</v>
      </c>
      <c r="B89" s="46">
        <f t="shared" ref="B89:Y89" si="67">IF(B17="","--", 1/B17*$B$72)</f>
        <v>2.159090909</v>
      </c>
      <c r="C89" s="46">
        <f t="shared" si="67"/>
        <v>5.181818182</v>
      </c>
      <c r="D89" s="46">
        <f t="shared" si="67"/>
        <v>13.24242424</v>
      </c>
      <c r="E89" s="46">
        <f t="shared" si="67"/>
        <v>36.41666667</v>
      </c>
      <c r="F89" s="46">
        <f t="shared" si="67"/>
        <v>109.25</v>
      </c>
      <c r="G89" s="46">
        <f t="shared" si="67"/>
        <v>364.1666667</v>
      </c>
      <c r="H89" s="46">
        <f t="shared" si="67"/>
        <v>1383.833333</v>
      </c>
      <c r="I89" s="46">
        <f t="shared" si="67"/>
        <v>6227.25</v>
      </c>
      <c r="J89" s="46">
        <f t="shared" si="67"/>
        <v>35287.75</v>
      </c>
      <c r="K89" s="46">
        <f t="shared" si="67"/>
        <v>282302</v>
      </c>
      <c r="L89" s="46">
        <f t="shared" si="67"/>
        <v>4234530</v>
      </c>
      <c r="M89" s="46" t="str">
        <f t="shared" si="67"/>
        <v>--</v>
      </c>
      <c r="N89" s="46" t="str">
        <f t="shared" si="67"/>
        <v>--</v>
      </c>
      <c r="O89" s="46" t="str">
        <f t="shared" si="67"/>
        <v>--</v>
      </c>
      <c r="P89" s="46" t="str">
        <f t="shared" si="67"/>
        <v>--</v>
      </c>
      <c r="Q89" s="46" t="str">
        <f t="shared" si="67"/>
        <v>--</v>
      </c>
      <c r="R89" s="46" t="str">
        <f t="shared" si="67"/>
        <v>--</v>
      </c>
      <c r="S89" s="46" t="str">
        <f t="shared" si="67"/>
        <v>--</v>
      </c>
      <c r="T89" s="46" t="str">
        <f t="shared" si="67"/>
        <v>--</v>
      </c>
      <c r="U89" s="46" t="str">
        <f t="shared" si="67"/>
        <v>--</v>
      </c>
      <c r="V89" s="46" t="str">
        <f t="shared" si="67"/>
        <v>--</v>
      </c>
      <c r="W89" s="46" t="str">
        <f t="shared" si="67"/>
        <v>--</v>
      </c>
      <c r="X89" s="46" t="str">
        <f t="shared" si="67"/>
        <v>--</v>
      </c>
      <c r="Y89" s="46" t="str">
        <f t="shared" si="67"/>
        <v>--</v>
      </c>
      <c r="Z89" s="31"/>
    </row>
    <row r="90">
      <c r="A90" s="34">
        <v>15.0</v>
      </c>
      <c r="B90" s="46">
        <f t="shared" ref="B90:Y90" si="68">IF(B18="","--", 1/B18*$B$72)</f>
        <v>2.375</v>
      </c>
      <c r="C90" s="46">
        <f t="shared" si="68"/>
        <v>6.333333333</v>
      </c>
      <c r="D90" s="46">
        <f t="shared" si="68"/>
        <v>18.20833333</v>
      </c>
      <c r="E90" s="46">
        <f t="shared" si="68"/>
        <v>57.22619048</v>
      </c>
      <c r="F90" s="46">
        <f t="shared" si="68"/>
        <v>200.2916667</v>
      </c>
      <c r="G90" s="46">
        <f t="shared" si="68"/>
        <v>801.1666667</v>
      </c>
      <c r="H90" s="46">
        <f t="shared" si="68"/>
        <v>3805.541667</v>
      </c>
      <c r="I90" s="46">
        <f t="shared" si="68"/>
        <v>22833.25</v>
      </c>
      <c r="J90" s="46">
        <f t="shared" si="68"/>
        <v>194082.625</v>
      </c>
      <c r="K90" s="46">
        <f t="shared" si="68"/>
        <v>3105322</v>
      </c>
      <c r="L90" s="46" t="str">
        <f t="shared" si="68"/>
        <v>--</v>
      </c>
      <c r="M90" s="46" t="str">
        <f t="shared" si="68"/>
        <v>--</v>
      </c>
      <c r="N90" s="46" t="str">
        <f t="shared" si="68"/>
        <v>--</v>
      </c>
      <c r="O90" s="46" t="str">
        <f t="shared" si="68"/>
        <v>--</v>
      </c>
      <c r="P90" s="46" t="str">
        <f t="shared" si="68"/>
        <v>--</v>
      </c>
      <c r="Q90" s="46" t="str">
        <f t="shared" si="68"/>
        <v>--</v>
      </c>
      <c r="R90" s="46" t="str">
        <f t="shared" si="68"/>
        <v>--</v>
      </c>
      <c r="S90" s="46" t="str">
        <f t="shared" si="68"/>
        <v>--</v>
      </c>
      <c r="T90" s="46" t="str">
        <f t="shared" si="68"/>
        <v>--</v>
      </c>
      <c r="U90" s="46" t="str">
        <f t="shared" si="68"/>
        <v>--</v>
      </c>
      <c r="V90" s="46" t="str">
        <f t="shared" si="68"/>
        <v>--</v>
      </c>
      <c r="W90" s="46" t="str">
        <f t="shared" si="68"/>
        <v>--</v>
      </c>
      <c r="X90" s="46" t="str">
        <f t="shared" si="68"/>
        <v>--</v>
      </c>
      <c r="Y90" s="46" t="str">
        <f t="shared" si="68"/>
        <v>--</v>
      </c>
      <c r="Z90" s="31"/>
    </row>
    <row r="91">
      <c r="A91" s="34">
        <v>16.0</v>
      </c>
      <c r="B91" s="46">
        <f t="shared" ref="B91:Y91" si="69">IF(B19="","--", 1/B19*$B$72)</f>
        <v>2.638888889</v>
      </c>
      <c r="C91" s="46">
        <f t="shared" si="69"/>
        <v>7.916666667</v>
      </c>
      <c r="D91" s="46">
        <f t="shared" si="69"/>
        <v>26.01190476</v>
      </c>
      <c r="E91" s="46">
        <f t="shared" si="69"/>
        <v>95.37698413</v>
      </c>
      <c r="F91" s="46">
        <f t="shared" si="69"/>
        <v>400.5833333</v>
      </c>
      <c r="G91" s="46">
        <f t="shared" si="69"/>
        <v>2002.916667</v>
      </c>
      <c r="H91" s="46">
        <f t="shared" si="69"/>
        <v>12685.13889</v>
      </c>
      <c r="I91" s="46">
        <f t="shared" si="69"/>
        <v>114166.25</v>
      </c>
      <c r="J91" s="46">
        <f t="shared" si="69"/>
        <v>1940826.25</v>
      </c>
      <c r="K91" s="46" t="str">
        <f t="shared" si="69"/>
        <v>--</v>
      </c>
      <c r="L91" s="46" t="str">
        <f t="shared" si="69"/>
        <v>--</v>
      </c>
      <c r="M91" s="46" t="str">
        <f t="shared" si="69"/>
        <v>--</v>
      </c>
      <c r="N91" s="46" t="str">
        <f t="shared" si="69"/>
        <v>--</v>
      </c>
      <c r="O91" s="46" t="str">
        <f t="shared" si="69"/>
        <v>--</v>
      </c>
      <c r="P91" s="46" t="str">
        <f t="shared" si="69"/>
        <v>--</v>
      </c>
      <c r="Q91" s="46" t="str">
        <f t="shared" si="69"/>
        <v>--</v>
      </c>
      <c r="R91" s="46" t="str">
        <f t="shared" si="69"/>
        <v>--</v>
      </c>
      <c r="S91" s="46" t="str">
        <f t="shared" si="69"/>
        <v>--</v>
      </c>
      <c r="T91" s="46" t="str">
        <f t="shared" si="69"/>
        <v>--</v>
      </c>
      <c r="U91" s="46" t="str">
        <f t="shared" si="69"/>
        <v>--</v>
      </c>
      <c r="V91" s="46" t="str">
        <f t="shared" si="69"/>
        <v>--</v>
      </c>
      <c r="W91" s="46" t="str">
        <f t="shared" si="69"/>
        <v>--</v>
      </c>
      <c r="X91" s="46" t="str">
        <f t="shared" si="69"/>
        <v>--</v>
      </c>
      <c r="Y91" s="46" t="str">
        <f t="shared" si="69"/>
        <v>--</v>
      </c>
      <c r="Z91" s="31"/>
    </row>
    <row r="92">
      <c r="A92" s="34">
        <v>17.0</v>
      </c>
      <c r="B92" s="46">
        <f t="shared" ref="B92:Y92" si="70">IF(B20="","--", 1/B20*$B$72)</f>
        <v>2.96875</v>
      </c>
      <c r="C92" s="46">
        <f t="shared" si="70"/>
        <v>10.17857143</v>
      </c>
      <c r="D92" s="46">
        <f t="shared" si="70"/>
        <v>39.01785714</v>
      </c>
      <c r="E92" s="46">
        <f t="shared" si="70"/>
        <v>171.6785714</v>
      </c>
      <c r="F92" s="46">
        <f t="shared" si="70"/>
        <v>901.3125</v>
      </c>
      <c r="G92" s="46">
        <f t="shared" si="70"/>
        <v>6008.75</v>
      </c>
      <c r="H92" s="46">
        <f t="shared" si="70"/>
        <v>57083.125</v>
      </c>
      <c r="I92" s="46">
        <f t="shared" si="70"/>
        <v>1027496.25</v>
      </c>
      <c r="J92" s="46" t="str">
        <f t="shared" si="70"/>
        <v>--</v>
      </c>
      <c r="K92" s="46" t="str">
        <f t="shared" si="70"/>
        <v>--</v>
      </c>
      <c r="L92" s="46" t="str">
        <f t="shared" si="70"/>
        <v>--</v>
      </c>
      <c r="M92" s="46" t="str">
        <f t="shared" si="70"/>
        <v>--</v>
      </c>
      <c r="N92" s="46" t="str">
        <f t="shared" si="70"/>
        <v>--</v>
      </c>
      <c r="O92" s="46" t="str">
        <f t="shared" si="70"/>
        <v>--</v>
      </c>
      <c r="P92" s="46" t="str">
        <f t="shared" si="70"/>
        <v>--</v>
      </c>
      <c r="Q92" s="46" t="str">
        <f t="shared" si="70"/>
        <v>--</v>
      </c>
      <c r="R92" s="46" t="str">
        <f t="shared" si="70"/>
        <v>--</v>
      </c>
      <c r="S92" s="46" t="str">
        <f t="shared" si="70"/>
        <v>--</v>
      </c>
      <c r="T92" s="46" t="str">
        <f t="shared" si="70"/>
        <v>--</v>
      </c>
      <c r="U92" s="46" t="str">
        <f t="shared" si="70"/>
        <v>--</v>
      </c>
      <c r="V92" s="46" t="str">
        <f t="shared" si="70"/>
        <v>--</v>
      </c>
      <c r="W92" s="46" t="str">
        <f t="shared" si="70"/>
        <v>--</v>
      </c>
      <c r="X92" s="46" t="str">
        <f t="shared" si="70"/>
        <v>--</v>
      </c>
      <c r="Y92" s="46" t="str">
        <f t="shared" si="70"/>
        <v>--</v>
      </c>
      <c r="Z92" s="31"/>
    </row>
    <row r="93">
      <c r="A93" s="34">
        <v>18.0</v>
      </c>
      <c r="B93" s="46">
        <f t="shared" ref="B93:Y93" si="71">IF(B21="","--", 1/B21*$B$72)</f>
        <v>3.392857143</v>
      </c>
      <c r="C93" s="46">
        <f t="shared" si="71"/>
        <v>13.57142857</v>
      </c>
      <c r="D93" s="46">
        <f t="shared" si="71"/>
        <v>62.42857143</v>
      </c>
      <c r="E93" s="46">
        <f t="shared" si="71"/>
        <v>343.3571429</v>
      </c>
      <c r="F93" s="46">
        <f t="shared" si="71"/>
        <v>2403.5</v>
      </c>
      <c r="G93" s="46">
        <f t="shared" si="71"/>
        <v>24035</v>
      </c>
      <c r="H93" s="46">
        <f t="shared" si="71"/>
        <v>456665</v>
      </c>
      <c r="I93" s="46" t="str">
        <f t="shared" si="71"/>
        <v>--</v>
      </c>
      <c r="J93" s="46" t="str">
        <f t="shared" si="71"/>
        <v>--</v>
      </c>
      <c r="K93" s="46" t="str">
        <f t="shared" si="71"/>
        <v>--</v>
      </c>
      <c r="L93" s="46" t="str">
        <f t="shared" si="71"/>
        <v>--</v>
      </c>
      <c r="M93" s="46" t="str">
        <f t="shared" si="71"/>
        <v>--</v>
      </c>
      <c r="N93" s="46" t="str">
        <f t="shared" si="71"/>
        <v>--</v>
      </c>
      <c r="O93" s="46" t="str">
        <f t="shared" si="71"/>
        <v>--</v>
      </c>
      <c r="P93" s="46" t="str">
        <f t="shared" si="71"/>
        <v>--</v>
      </c>
      <c r="Q93" s="46" t="str">
        <f t="shared" si="71"/>
        <v>--</v>
      </c>
      <c r="R93" s="46" t="str">
        <f t="shared" si="71"/>
        <v>--</v>
      </c>
      <c r="S93" s="46" t="str">
        <f t="shared" si="71"/>
        <v>--</v>
      </c>
      <c r="T93" s="46" t="str">
        <f t="shared" si="71"/>
        <v>--</v>
      </c>
      <c r="U93" s="46" t="str">
        <f t="shared" si="71"/>
        <v>--</v>
      </c>
      <c r="V93" s="46" t="str">
        <f t="shared" si="71"/>
        <v>--</v>
      </c>
      <c r="W93" s="46" t="str">
        <f t="shared" si="71"/>
        <v>--</v>
      </c>
      <c r="X93" s="46" t="str">
        <f t="shared" si="71"/>
        <v>--</v>
      </c>
      <c r="Y93" s="46" t="str">
        <f t="shared" si="71"/>
        <v>--</v>
      </c>
      <c r="Z93" s="31"/>
    </row>
    <row r="94">
      <c r="A94" s="34">
        <v>19.0</v>
      </c>
      <c r="B94" s="46">
        <f t="shared" ref="B94:Y94" si="72">IF(B22="","--", 1/B22*$B$72)</f>
        <v>3.958333333</v>
      </c>
      <c r="C94" s="46">
        <f t="shared" si="72"/>
        <v>19</v>
      </c>
      <c r="D94" s="46">
        <f t="shared" si="72"/>
        <v>109.25</v>
      </c>
      <c r="E94" s="46">
        <f t="shared" si="72"/>
        <v>801.1666667</v>
      </c>
      <c r="F94" s="46">
        <f t="shared" si="72"/>
        <v>8412.25</v>
      </c>
      <c r="G94" s="46">
        <f t="shared" si="72"/>
        <v>168245</v>
      </c>
      <c r="H94" s="46" t="str">
        <f t="shared" si="72"/>
        <v>--</v>
      </c>
      <c r="I94" s="46" t="str">
        <f t="shared" si="72"/>
        <v>--</v>
      </c>
      <c r="J94" s="46" t="str">
        <f t="shared" si="72"/>
        <v>--</v>
      </c>
      <c r="K94" s="46" t="str">
        <f t="shared" si="72"/>
        <v>--</v>
      </c>
      <c r="L94" s="46" t="str">
        <f t="shared" si="72"/>
        <v>--</v>
      </c>
      <c r="M94" s="46" t="str">
        <f t="shared" si="72"/>
        <v>--</v>
      </c>
      <c r="N94" s="46" t="str">
        <f t="shared" si="72"/>
        <v>--</v>
      </c>
      <c r="O94" s="46" t="str">
        <f t="shared" si="72"/>
        <v>--</v>
      </c>
      <c r="P94" s="46" t="str">
        <f t="shared" si="72"/>
        <v>--</v>
      </c>
      <c r="Q94" s="46" t="str">
        <f t="shared" si="72"/>
        <v>--</v>
      </c>
      <c r="R94" s="46" t="str">
        <f t="shared" si="72"/>
        <v>--</v>
      </c>
      <c r="S94" s="46" t="str">
        <f t="shared" si="72"/>
        <v>--</v>
      </c>
      <c r="T94" s="46" t="str">
        <f t="shared" si="72"/>
        <v>--</v>
      </c>
      <c r="U94" s="46" t="str">
        <f t="shared" si="72"/>
        <v>--</v>
      </c>
      <c r="V94" s="46" t="str">
        <f t="shared" si="72"/>
        <v>--</v>
      </c>
      <c r="W94" s="46" t="str">
        <f t="shared" si="72"/>
        <v>--</v>
      </c>
      <c r="X94" s="46" t="str">
        <f t="shared" si="72"/>
        <v>--</v>
      </c>
      <c r="Y94" s="46" t="str">
        <f t="shared" si="72"/>
        <v>--</v>
      </c>
      <c r="Z94" s="31"/>
    </row>
    <row r="95">
      <c r="A95" s="34">
        <v>20.0</v>
      </c>
      <c r="B95" s="46">
        <f t="shared" ref="B95:Y95" si="73">IF(B23="","--", 1/B23*$B$72)</f>
        <v>4.75</v>
      </c>
      <c r="C95" s="46">
        <f t="shared" si="73"/>
        <v>28.5</v>
      </c>
      <c r="D95" s="46">
        <f t="shared" si="73"/>
        <v>218.5</v>
      </c>
      <c r="E95" s="46">
        <f t="shared" si="73"/>
        <v>2403.5</v>
      </c>
      <c r="F95" s="46">
        <f t="shared" si="73"/>
        <v>50473.5</v>
      </c>
      <c r="G95" s="46" t="str">
        <f t="shared" si="73"/>
        <v>--</v>
      </c>
      <c r="H95" s="46" t="str">
        <f t="shared" si="73"/>
        <v>--</v>
      </c>
      <c r="I95" s="46" t="str">
        <f t="shared" si="73"/>
        <v>--</v>
      </c>
      <c r="J95" s="46" t="str">
        <f t="shared" si="73"/>
        <v>--</v>
      </c>
      <c r="K95" s="46" t="str">
        <f t="shared" si="73"/>
        <v>--</v>
      </c>
      <c r="L95" s="46" t="str">
        <f t="shared" si="73"/>
        <v>--</v>
      </c>
      <c r="M95" s="46" t="str">
        <f t="shared" si="73"/>
        <v>--</v>
      </c>
      <c r="N95" s="46" t="str">
        <f t="shared" si="73"/>
        <v>--</v>
      </c>
      <c r="O95" s="46" t="str">
        <f t="shared" si="73"/>
        <v>--</v>
      </c>
      <c r="P95" s="46" t="str">
        <f t="shared" si="73"/>
        <v>--</v>
      </c>
      <c r="Q95" s="46" t="str">
        <f t="shared" si="73"/>
        <v>--</v>
      </c>
      <c r="R95" s="46" t="str">
        <f t="shared" si="73"/>
        <v>--</v>
      </c>
      <c r="S95" s="46" t="str">
        <f t="shared" si="73"/>
        <v>--</v>
      </c>
      <c r="T95" s="46" t="str">
        <f t="shared" si="73"/>
        <v>--</v>
      </c>
      <c r="U95" s="46" t="str">
        <f t="shared" si="73"/>
        <v>--</v>
      </c>
      <c r="V95" s="46" t="str">
        <f t="shared" si="73"/>
        <v>--</v>
      </c>
      <c r="W95" s="46" t="str">
        <f t="shared" si="73"/>
        <v>--</v>
      </c>
      <c r="X95" s="46" t="str">
        <f t="shared" si="73"/>
        <v>--</v>
      </c>
      <c r="Y95" s="46" t="str">
        <f t="shared" si="73"/>
        <v>--</v>
      </c>
      <c r="Z95" s="31"/>
    </row>
    <row r="96">
      <c r="A96" s="34">
        <v>21.0</v>
      </c>
      <c r="B96" s="46">
        <f t="shared" ref="B96:Y96" si="74">IF(B24="","--", 1/B24*$B$72)</f>
        <v>5.9375</v>
      </c>
      <c r="C96" s="46">
        <f t="shared" si="74"/>
        <v>47.5</v>
      </c>
      <c r="D96" s="46">
        <f t="shared" si="74"/>
        <v>546.25</v>
      </c>
      <c r="E96" s="46">
        <f t="shared" si="74"/>
        <v>12017.5</v>
      </c>
      <c r="F96" s="46" t="str">
        <f t="shared" si="74"/>
        <v>--</v>
      </c>
      <c r="G96" s="46" t="str">
        <f t="shared" si="74"/>
        <v>--</v>
      </c>
      <c r="H96" s="46" t="str">
        <f t="shared" si="74"/>
        <v>--</v>
      </c>
      <c r="I96" s="46" t="str">
        <f t="shared" si="74"/>
        <v>--</v>
      </c>
      <c r="J96" s="46" t="str">
        <f t="shared" si="74"/>
        <v>--</v>
      </c>
      <c r="K96" s="46" t="str">
        <f t="shared" si="74"/>
        <v>--</v>
      </c>
      <c r="L96" s="46" t="str">
        <f t="shared" si="74"/>
        <v>--</v>
      </c>
      <c r="M96" s="46" t="str">
        <f t="shared" si="74"/>
        <v>--</v>
      </c>
      <c r="N96" s="46" t="str">
        <f t="shared" si="74"/>
        <v>--</v>
      </c>
      <c r="O96" s="46" t="str">
        <f t="shared" si="74"/>
        <v>--</v>
      </c>
      <c r="P96" s="46" t="str">
        <f t="shared" si="74"/>
        <v>--</v>
      </c>
      <c r="Q96" s="46" t="str">
        <f t="shared" si="74"/>
        <v>--</v>
      </c>
      <c r="R96" s="46" t="str">
        <f t="shared" si="74"/>
        <v>--</v>
      </c>
      <c r="S96" s="46" t="str">
        <f t="shared" si="74"/>
        <v>--</v>
      </c>
      <c r="T96" s="46" t="str">
        <f t="shared" si="74"/>
        <v>--</v>
      </c>
      <c r="U96" s="46" t="str">
        <f t="shared" si="74"/>
        <v>--</v>
      </c>
      <c r="V96" s="46" t="str">
        <f t="shared" si="74"/>
        <v>--</v>
      </c>
      <c r="W96" s="46" t="str">
        <f t="shared" si="74"/>
        <v>--</v>
      </c>
      <c r="X96" s="46" t="str">
        <f t="shared" si="74"/>
        <v>--</v>
      </c>
      <c r="Y96" s="46" t="str">
        <f t="shared" si="74"/>
        <v>--</v>
      </c>
      <c r="Z96" s="31"/>
    </row>
    <row r="97">
      <c r="A97" s="34">
        <v>22.0</v>
      </c>
      <c r="B97" s="46">
        <f t="shared" ref="B97:Y97" si="75">IF(B25="","--", 1/B25*$B$72)</f>
        <v>7.916666667</v>
      </c>
      <c r="C97" s="46">
        <f t="shared" si="75"/>
        <v>95</v>
      </c>
      <c r="D97" s="46">
        <f t="shared" si="75"/>
        <v>2185</v>
      </c>
      <c r="E97" s="46" t="str">
        <f t="shared" si="75"/>
        <v>--</v>
      </c>
      <c r="F97" s="46" t="str">
        <f t="shared" si="75"/>
        <v>--</v>
      </c>
      <c r="G97" s="46" t="str">
        <f t="shared" si="75"/>
        <v>--</v>
      </c>
      <c r="H97" s="46" t="str">
        <f t="shared" si="75"/>
        <v>--</v>
      </c>
      <c r="I97" s="46" t="str">
        <f t="shared" si="75"/>
        <v>--</v>
      </c>
      <c r="J97" s="46" t="str">
        <f t="shared" si="75"/>
        <v>--</v>
      </c>
      <c r="K97" s="46" t="str">
        <f t="shared" si="75"/>
        <v>--</v>
      </c>
      <c r="L97" s="46" t="str">
        <f t="shared" si="75"/>
        <v>--</v>
      </c>
      <c r="M97" s="46" t="str">
        <f t="shared" si="75"/>
        <v>--</v>
      </c>
      <c r="N97" s="46" t="str">
        <f t="shared" si="75"/>
        <v>--</v>
      </c>
      <c r="O97" s="46" t="str">
        <f t="shared" si="75"/>
        <v>--</v>
      </c>
      <c r="P97" s="46" t="str">
        <f t="shared" si="75"/>
        <v>--</v>
      </c>
      <c r="Q97" s="46" t="str">
        <f t="shared" si="75"/>
        <v>--</v>
      </c>
      <c r="R97" s="46" t="str">
        <f t="shared" si="75"/>
        <v>--</v>
      </c>
      <c r="S97" s="46" t="str">
        <f t="shared" si="75"/>
        <v>--</v>
      </c>
      <c r="T97" s="46" t="str">
        <f t="shared" si="75"/>
        <v>--</v>
      </c>
      <c r="U97" s="46" t="str">
        <f t="shared" si="75"/>
        <v>--</v>
      </c>
      <c r="V97" s="46" t="str">
        <f t="shared" si="75"/>
        <v>--</v>
      </c>
      <c r="W97" s="46" t="str">
        <f t="shared" si="75"/>
        <v>--</v>
      </c>
      <c r="X97" s="46" t="str">
        <f t="shared" si="75"/>
        <v>--</v>
      </c>
      <c r="Y97" s="46" t="str">
        <f t="shared" si="75"/>
        <v>--</v>
      </c>
      <c r="Z97" s="31"/>
    </row>
    <row r="98">
      <c r="A98" s="34">
        <v>23.0</v>
      </c>
      <c r="B98" s="46">
        <f t="shared" ref="B98:Y98" si="76">IF(B26="","--", 1/B26*$B$72)</f>
        <v>11.875</v>
      </c>
      <c r="C98" s="46">
        <f t="shared" si="76"/>
        <v>285</v>
      </c>
      <c r="D98" s="46" t="str">
        <f t="shared" si="76"/>
        <v>--</v>
      </c>
      <c r="E98" s="46" t="str">
        <f t="shared" si="76"/>
        <v>--</v>
      </c>
      <c r="F98" s="46" t="str">
        <f t="shared" si="76"/>
        <v>--</v>
      </c>
      <c r="G98" s="46" t="str">
        <f t="shared" si="76"/>
        <v>--</v>
      </c>
      <c r="H98" s="46" t="str">
        <f t="shared" si="76"/>
        <v>--</v>
      </c>
      <c r="I98" s="46" t="str">
        <f t="shared" si="76"/>
        <v>--</v>
      </c>
      <c r="J98" s="46" t="str">
        <f t="shared" si="76"/>
        <v>--</v>
      </c>
      <c r="K98" s="46" t="str">
        <f t="shared" si="76"/>
        <v>--</v>
      </c>
      <c r="L98" s="46" t="str">
        <f t="shared" si="76"/>
        <v>--</v>
      </c>
      <c r="M98" s="46" t="str">
        <f t="shared" si="76"/>
        <v>--</v>
      </c>
      <c r="N98" s="46" t="str">
        <f t="shared" si="76"/>
        <v>--</v>
      </c>
      <c r="O98" s="46" t="str">
        <f t="shared" si="76"/>
        <v>--</v>
      </c>
      <c r="P98" s="46" t="str">
        <f t="shared" si="76"/>
        <v>--</v>
      </c>
      <c r="Q98" s="46" t="str">
        <f t="shared" si="76"/>
        <v>--</v>
      </c>
      <c r="R98" s="46" t="str">
        <f t="shared" si="76"/>
        <v>--</v>
      </c>
      <c r="S98" s="46" t="str">
        <f t="shared" si="76"/>
        <v>--</v>
      </c>
      <c r="T98" s="46" t="str">
        <f t="shared" si="76"/>
        <v>--</v>
      </c>
      <c r="U98" s="46" t="str">
        <f t="shared" si="76"/>
        <v>--</v>
      </c>
      <c r="V98" s="46" t="str">
        <f t="shared" si="76"/>
        <v>--</v>
      </c>
      <c r="W98" s="46" t="str">
        <f t="shared" si="76"/>
        <v>--</v>
      </c>
      <c r="X98" s="46" t="str">
        <f t="shared" si="76"/>
        <v>--</v>
      </c>
      <c r="Y98" s="46" t="str">
        <f t="shared" si="76"/>
        <v>--</v>
      </c>
      <c r="Z98" s="31"/>
    </row>
    <row r="99">
      <c r="A99" s="34">
        <v>24.0</v>
      </c>
      <c r="B99" s="46">
        <f t="shared" ref="B99:Y99" si="77">IF(B27="","--", 1/B27*$B$72)</f>
        <v>23.75</v>
      </c>
      <c r="C99" s="46" t="str">
        <f t="shared" si="77"/>
        <v>--</v>
      </c>
      <c r="D99" s="46" t="str">
        <f t="shared" si="77"/>
        <v>--</v>
      </c>
      <c r="E99" s="46" t="str">
        <f t="shared" si="77"/>
        <v>--</v>
      </c>
      <c r="F99" s="46" t="str">
        <f t="shared" si="77"/>
        <v>--</v>
      </c>
      <c r="G99" s="46" t="str">
        <f t="shared" si="77"/>
        <v>--</v>
      </c>
      <c r="H99" s="46" t="str">
        <f t="shared" si="77"/>
        <v>--</v>
      </c>
      <c r="I99" s="46" t="str">
        <f t="shared" si="77"/>
        <v>--</v>
      </c>
      <c r="J99" s="46" t="str">
        <f t="shared" si="77"/>
        <v>--</v>
      </c>
      <c r="K99" s="46" t="str">
        <f t="shared" si="77"/>
        <v>--</v>
      </c>
      <c r="L99" s="46" t="str">
        <f t="shared" si="77"/>
        <v>--</v>
      </c>
      <c r="M99" s="46" t="str">
        <f t="shared" si="77"/>
        <v>--</v>
      </c>
      <c r="N99" s="46" t="str">
        <f t="shared" si="77"/>
        <v>--</v>
      </c>
      <c r="O99" s="46" t="str">
        <f t="shared" si="77"/>
        <v>--</v>
      </c>
      <c r="P99" s="46" t="str">
        <f t="shared" si="77"/>
        <v>--</v>
      </c>
      <c r="Q99" s="46" t="str">
        <f t="shared" si="77"/>
        <v>--</v>
      </c>
      <c r="R99" s="46" t="str">
        <f t="shared" si="77"/>
        <v>--</v>
      </c>
      <c r="S99" s="46" t="str">
        <f t="shared" si="77"/>
        <v>--</v>
      </c>
      <c r="T99" s="46" t="str">
        <f t="shared" si="77"/>
        <v>--</v>
      </c>
      <c r="U99" s="46" t="str">
        <f t="shared" si="77"/>
        <v>--</v>
      </c>
      <c r="V99" s="46" t="str">
        <f t="shared" si="77"/>
        <v>--</v>
      </c>
      <c r="W99" s="46" t="str">
        <f t="shared" si="77"/>
        <v>--</v>
      </c>
      <c r="X99" s="46" t="str">
        <f t="shared" si="77"/>
        <v>--</v>
      </c>
      <c r="Y99" s="46" t="str">
        <f t="shared" si="77"/>
        <v>--</v>
      </c>
      <c r="Z99" s="31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37" t="s">
        <v>17</v>
      </c>
      <c r="B101" s="38">
        <v>0.93</v>
      </c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40" t="s">
        <v>19</v>
      </c>
      <c r="B102" s="41">
        <f>MAX(B105:Y128)</f>
        <v>4836279</v>
      </c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32" t="s">
        <v>14</v>
      </c>
      <c r="B104" s="33">
        <v>1.0</v>
      </c>
      <c r="C104" s="33">
        <v>2.0</v>
      </c>
      <c r="D104" s="33">
        <v>3.0</v>
      </c>
      <c r="E104" s="33">
        <v>4.0</v>
      </c>
      <c r="F104" s="33">
        <v>5.0</v>
      </c>
      <c r="G104" s="33">
        <v>6.0</v>
      </c>
      <c r="H104" s="33">
        <v>7.0</v>
      </c>
      <c r="I104" s="33">
        <v>8.0</v>
      </c>
      <c r="J104" s="33">
        <v>9.0</v>
      </c>
      <c r="K104" s="33">
        <v>10.0</v>
      </c>
      <c r="L104" s="33">
        <v>11.0</v>
      </c>
      <c r="M104" s="33">
        <v>12.0</v>
      </c>
      <c r="N104" s="33">
        <v>13.0</v>
      </c>
      <c r="O104" s="33">
        <v>14.0</v>
      </c>
      <c r="P104" s="33">
        <v>15.0</v>
      </c>
      <c r="Q104" s="33">
        <v>16.0</v>
      </c>
      <c r="R104" s="33">
        <v>17.0</v>
      </c>
      <c r="S104" s="33">
        <v>18.0</v>
      </c>
      <c r="T104" s="33">
        <v>19.0</v>
      </c>
      <c r="U104" s="33">
        <v>20.0</v>
      </c>
      <c r="V104" s="33">
        <v>21.0</v>
      </c>
      <c r="W104" s="33">
        <v>22.0</v>
      </c>
      <c r="X104" s="33">
        <v>23.0</v>
      </c>
      <c r="Y104" s="33">
        <v>24.0</v>
      </c>
      <c r="Z104" s="31"/>
    </row>
    <row r="105">
      <c r="A105" s="34">
        <v>1.0</v>
      </c>
      <c r="B105" s="46">
        <f t="shared" ref="B105:Y105" si="78">IF(B4="","--", 1/B4*$B$101)</f>
        <v>0.96875</v>
      </c>
      <c r="C105" s="46">
        <f t="shared" si="78"/>
        <v>1.010869565</v>
      </c>
      <c r="D105" s="46">
        <f t="shared" si="78"/>
        <v>1.056818182</v>
      </c>
      <c r="E105" s="46">
        <f t="shared" si="78"/>
        <v>1.107142857</v>
      </c>
      <c r="F105" s="46">
        <f t="shared" si="78"/>
        <v>1.1625</v>
      </c>
      <c r="G105" s="46">
        <f t="shared" si="78"/>
        <v>1.223684211</v>
      </c>
      <c r="H105" s="46">
        <f t="shared" si="78"/>
        <v>1.291666667</v>
      </c>
      <c r="I105" s="46">
        <f t="shared" si="78"/>
        <v>1.367647059</v>
      </c>
      <c r="J105" s="46">
        <f t="shared" si="78"/>
        <v>1.453125</v>
      </c>
      <c r="K105" s="46">
        <f t="shared" si="78"/>
        <v>1.55</v>
      </c>
      <c r="L105" s="46">
        <f t="shared" si="78"/>
        <v>1.660714286</v>
      </c>
      <c r="M105" s="46">
        <f t="shared" si="78"/>
        <v>1.788461538</v>
      </c>
      <c r="N105" s="46">
        <f t="shared" si="78"/>
        <v>1.9375</v>
      </c>
      <c r="O105" s="46">
        <f t="shared" si="78"/>
        <v>2.113636364</v>
      </c>
      <c r="P105" s="46">
        <f t="shared" si="78"/>
        <v>2.325</v>
      </c>
      <c r="Q105" s="46">
        <f t="shared" si="78"/>
        <v>2.583333333</v>
      </c>
      <c r="R105" s="46">
        <f t="shared" si="78"/>
        <v>2.90625</v>
      </c>
      <c r="S105" s="46">
        <f t="shared" si="78"/>
        <v>3.321428571</v>
      </c>
      <c r="T105" s="46">
        <f t="shared" si="78"/>
        <v>3.875</v>
      </c>
      <c r="U105" s="46">
        <f t="shared" si="78"/>
        <v>4.65</v>
      </c>
      <c r="V105" s="46">
        <f t="shared" si="78"/>
        <v>5.8125</v>
      </c>
      <c r="W105" s="46">
        <f t="shared" si="78"/>
        <v>7.75</v>
      </c>
      <c r="X105" s="46">
        <f t="shared" si="78"/>
        <v>11.625</v>
      </c>
      <c r="Y105" s="46">
        <f t="shared" si="78"/>
        <v>23.25</v>
      </c>
      <c r="Z105" s="31"/>
    </row>
    <row r="106">
      <c r="A106" s="34">
        <v>2.0</v>
      </c>
      <c r="B106" s="46">
        <f t="shared" ref="B106:Y106" si="79">IF(B5="","--", 1/B5*$B$101)</f>
        <v>1.010869565</v>
      </c>
      <c r="C106" s="46">
        <f t="shared" si="79"/>
        <v>1.102766798</v>
      </c>
      <c r="D106" s="46">
        <f t="shared" si="79"/>
        <v>1.207792208</v>
      </c>
      <c r="E106" s="46">
        <f t="shared" si="79"/>
        <v>1.328571429</v>
      </c>
      <c r="F106" s="46">
        <f t="shared" si="79"/>
        <v>1.468421053</v>
      </c>
      <c r="G106" s="46">
        <f t="shared" si="79"/>
        <v>1.631578947</v>
      </c>
      <c r="H106" s="46">
        <f t="shared" si="79"/>
        <v>1.823529412</v>
      </c>
      <c r="I106" s="46">
        <f t="shared" si="79"/>
        <v>2.051470588</v>
      </c>
      <c r="J106" s="46">
        <f t="shared" si="79"/>
        <v>2.325</v>
      </c>
      <c r="K106" s="46">
        <f t="shared" si="79"/>
        <v>2.657142857</v>
      </c>
      <c r="L106" s="46">
        <f t="shared" si="79"/>
        <v>3.065934066</v>
      </c>
      <c r="M106" s="46">
        <f t="shared" si="79"/>
        <v>3.576923077</v>
      </c>
      <c r="N106" s="46">
        <f t="shared" si="79"/>
        <v>4.227272727</v>
      </c>
      <c r="O106" s="46">
        <f t="shared" si="79"/>
        <v>5.072727273</v>
      </c>
      <c r="P106" s="46">
        <f t="shared" si="79"/>
        <v>6.2</v>
      </c>
      <c r="Q106" s="46">
        <f t="shared" si="79"/>
        <v>7.75</v>
      </c>
      <c r="R106" s="46">
        <f t="shared" si="79"/>
        <v>9.964285714</v>
      </c>
      <c r="S106" s="46">
        <f t="shared" si="79"/>
        <v>13.28571429</v>
      </c>
      <c r="T106" s="46">
        <f t="shared" si="79"/>
        <v>18.6</v>
      </c>
      <c r="U106" s="46">
        <f t="shared" si="79"/>
        <v>27.9</v>
      </c>
      <c r="V106" s="46">
        <f t="shared" si="79"/>
        <v>46.5</v>
      </c>
      <c r="W106" s="46">
        <f t="shared" si="79"/>
        <v>93</v>
      </c>
      <c r="X106" s="46">
        <f t="shared" si="79"/>
        <v>279</v>
      </c>
      <c r="Y106" s="46" t="str">
        <f t="shared" si="79"/>
        <v>--</v>
      </c>
      <c r="Z106" s="31"/>
    </row>
    <row r="107">
      <c r="A107" s="34">
        <v>3.0</v>
      </c>
      <c r="B107" s="46">
        <f t="shared" ref="B107:Y107" si="80">IF(B6="","--", 1/B6*$B$101)</f>
        <v>1.056818182</v>
      </c>
      <c r="C107" s="46">
        <f t="shared" si="80"/>
        <v>1.207792208</v>
      </c>
      <c r="D107" s="46">
        <f t="shared" si="80"/>
        <v>1.388961039</v>
      </c>
      <c r="E107" s="46">
        <f t="shared" si="80"/>
        <v>1.608270677</v>
      </c>
      <c r="F107" s="46">
        <f t="shared" si="80"/>
        <v>1.876315789</v>
      </c>
      <c r="G107" s="46">
        <f t="shared" si="80"/>
        <v>2.207430341</v>
      </c>
      <c r="H107" s="46">
        <f t="shared" si="80"/>
        <v>2.621323529</v>
      </c>
      <c r="I107" s="46">
        <f t="shared" si="80"/>
        <v>3.145588235</v>
      </c>
      <c r="J107" s="46">
        <f t="shared" si="80"/>
        <v>3.819642857</v>
      </c>
      <c r="K107" s="46">
        <f t="shared" si="80"/>
        <v>4.701098901</v>
      </c>
      <c r="L107" s="46">
        <f t="shared" si="80"/>
        <v>5.876373626</v>
      </c>
      <c r="M107" s="46">
        <f t="shared" si="80"/>
        <v>7.479020979</v>
      </c>
      <c r="N107" s="46">
        <f t="shared" si="80"/>
        <v>9.722727273</v>
      </c>
      <c r="O107" s="46">
        <f t="shared" si="80"/>
        <v>12.96363636</v>
      </c>
      <c r="P107" s="46">
        <f t="shared" si="80"/>
        <v>17.825</v>
      </c>
      <c r="Q107" s="46">
        <f t="shared" si="80"/>
        <v>25.46428571</v>
      </c>
      <c r="R107" s="46">
        <f t="shared" si="80"/>
        <v>38.19642857</v>
      </c>
      <c r="S107" s="46">
        <f t="shared" si="80"/>
        <v>61.11428571</v>
      </c>
      <c r="T107" s="46">
        <f t="shared" si="80"/>
        <v>106.95</v>
      </c>
      <c r="U107" s="46">
        <f t="shared" si="80"/>
        <v>213.9</v>
      </c>
      <c r="V107" s="46">
        <f t="shared" si="80"/>
        <v>534.75</v>
      </c>
      <c r="W107" s="46">
        <f t="shared" si="80"/>
        <v>2139</v>
      </c>
      <c r="X107" s="46" t="str">
        <f t="shared" si="80"/>
        <v>--</v>
      </c>
      <c r="Y107" s="46" t="str">
        <f t="shared" si="80"/>
        <v>--</v>
      </c>
      <c r="Z107" s="31"/>
    </row>
    <row r="108">
      <c r="A108" s="34">
        <v>4.0</v>
      </c>
      <c r="B108" s="46">
        <f t="shared" ref="B108:Y108" si="81">IF(B7="","--", 1/B7*$B$101)</f>
        <v>1.107142857</v>
      </c>
      <c r="C108" s="46">
        <f t="shared" si="81"/>
        <v>1.328571429</v>
      </c>
      <c r="D108" s="46">
        <f t="shared" si="81"/>
        <v>1.608270677</v>
      </c>
      <c r="E108" s="46">
        <f t="shared" si="81"/>
        <v>1.96566416</v>
      </c>
      <c r="F108" s="46">
        <f t="shared" si="81"/>
        <v>2.428173375</v>
      </c>
      <c r="G108" s="46">
        <f t="shared" si="81"/>
        <v>3.035216718</v>
      </c>
      <c r="H108" s="46">
        <f t="shared" si="81"/>
        <v>3.844607843</v>
      </c>
      <c r="I108" s="46">
        <f t="shared" si="81"/>
        <v>4.943067227</v>
      </c>
      <c r="J108" s="46">
        <f t="shared" si="81"/>
        <v>6.464010989</v>
      </c>
      <c r="K108" s="46">
        <f t="shared" si="81"/>
        <v>8.618681319</v>
      </c>
      <c r="L108" s="46">
        <f t="shared" si="81"/>
        <v>11.75274725</v>
      </c>
      <c r="M108" s="46">
        <f t="shared" si="81"/>
        <v>16.45384615</v>
      </c>
      <c r="N108" s="46">
        <f t="shared" si="81"/>
        <v>23.76666667</v>
      </c>
      <c r="O108" s="46">
        <f t="shared" si="81"/>
        <v>35.65</v>
      </c>
      <c r="P108" s="46">
        <f t="shared" si="81"/>
        <v>56.02142857</v>
      </c>
      <c r="Q108" s="46">
        <f t="shared" si="81"/>
        <v>93.36904762</v>
      </c>
      <c r="R108" s="46">
        <f t="shared" si="81"/>
        <v>168.0642857</v>
      </c>
      <c r="S108" s="46">
        <f t="shared" si="81"/>
        <v>336.1285714</v>
      </c>
      <c r="T108" s="46">
        <f t="shared" si="81"/>
        <v>784.3</v>
      </c>
      <c r="U108" s="46">
        <f t="shared" si="81"/>
        <v>2352.9</v>
      </c>
      <c r="V108" s="46">
        <f t="shared" si="81"/>
        <v>11764.5</v>
      </c>
      <c r="W108" s="46" t="str">
        <f t="shared" si="81"/>
        <v>--</v>
      </c>
      <c r="X108" s="46" t="str">
        <f t="shared" si="81"/>
        <v>--</v>
      </c>
      <c r="Y108" s="46" t="str">
        <f t="shared" si="81"/>
        <v>--</v>
      </c>
      <c r="Z108" s="31"/>
    </row>
    <row r="109">
      <c r="A109" s="34">
        <v>5.0</v>
      </c>
      <c r="B109" s="46">
        <f t="shared" ref="B109:Y109" si="82">IF(B8="","--", 1/B8*$B$101)</f>
        <v>1.1625</v>
      </c>
      <c r="C109" s="46">
        <f t="shared" si="82"/>
        <v>1.468421053</v>
      </c>
      <c r="D109" s="46">
        <f t="shared" si="82"/>
        <v>1.876315789</v>
      </c>
      <c r="E109" s="46">
        <f t="shared" si="82"/>
        <v>2.428173375</v>
      </c>
      <c r="F109" s="46">
        <f t="shared" si="82"/>
        <v>3.186977554</v>
      </c>
      <c r="G109" s="46">
        <f t="shared" si="82"/>
        <v>4.249303406</v>
      </c>
      <c r="H109" s="46">
        <f t="shared" si="82"/>
        <v>5.766911765</v>
      </c>
      <c r="I109" s="46">
        <f t="shared" si="82"/>
        <v>7.984954751</v>
      </c>
      <c r="J109" s="46">
        <f t="shared" si="82"/>
        <v>11.31201923</v>
      </c>
      <c r="K109" s="46">
        <f t="shared" si="82"/>
        <v>16.45384615</v>
      </c>
      <c r="L109" s="46">
        <f t="shared" si="82"/>
        <v>24.68076923</v>
      </c>
      <c r="M109" s="46">
        <f t="shared" si="82"/>
        <v>38.39230769</v>
      </c>
      <c r="N109" s="46">
        <f t="shared" si="82"/>
        <v>62.3875</v>
      </c>
      <c r="O109" s="46">
        <f t="shared" si="82"/>
        <v>106.95</v>
      </c>
      <c r="P109" s="46">
        <f t="shared" si="82"/>
        <v>196.075</v>
      </c>
      <c r="Q109" s="46">
        <f t="shared" si="82"/>
        <v>392.15</v>
      </c>
      <c r="R109" s="46">
        <f t="shared" si="82"/>
        <v>882.3375</v>
      </c>
      <c r="S109" s="46">
        <f t="shared" si="82"/>
        <v>2352.9</v>
      </c>
      <c r="T109" s="46">
        <f t="shared" si="82"/>
        <v>8235.15</v>
      </c>
      <c r="U109" s="46">
        <f t="shared" si="82"/>
        <v>49410.9</v>
      </c>
      <c r="V109" s="46" t="str">
        <f t="shared" si="82"/>
        <v>--</v>
      </c>
      <c r="W109" s="46" t="str">
        <f t="shared" si="82"/>
        <v>--</v>
      </c>
      <c r="X109" s="46" t="str">
        <f t="shared" si="82"/>
        <v>--</v>
      </c>
      <c r="Y109" s="46" t="str">
        <f t="shared" si="82"/>
        <v>--</v>
      </c>
      <c r="Z109" s="31"/>
    </row>
    <row r="110">
      <c r="A110" s="34">
        <v>6.0</v>
      </c>
      <c r="B110" s="46">
        <f t="shared" ref="B110:Y110" si="83">IF(B9="","--", 1/B9*$B$101)</f>
        <v>1.223684211</v>
      </c>
      <c r="C110" s="46">
        <f t="shared" si="83"/>
        <v>1.631578947</v>
      </c>
      <c r="D110" s="46">
        <f t="shared" si="83"/>
        <v>2.207430341</v>
      </c>
      <c r="E110" s="46">
        <f t="shared" si="83"/>
        <v>3.035216718</v>
      </c>
      <c r="F110" s="46">
        <f t="shared" si="83"/>
        <v>4.249303406</v>
      </c>
      <c r="G110" s="46">
        <f t="shared" si="83"/>
        <v>6.070433437</v>
      </c>
      <c r="H110" s="46">
        <f t="shared" si="83"/>
        <v>8.872171946</v>
      </c>
      <c r="I110" s="46">
        <f t="shared" si="83"/>
        <v>13.30825792</v>
      </c>
      <c r="J110" s="46">
        <f t="shared" si="83"/>
        <v>20.56730769</v>
      </c>
      <c r="K110" s="46">
        <f t="shared" si="83"/>
        <v>32.90769231</v>
      </c>
      <c r="L110" s="46">
        <f t="shared" si="83"/>
        <v>54.84615385</v>
      </c>
      <c r="M110" s="46">
        <f t="shared" si="83"/>
        <v>95.98076923</v>
      </c>
      <c r="N110" s="46">
        <f t="shared" si="83"/>
        <v>178.25</v>
      </c>
      <c r="O110" s="46">
        <f t="shared" si="83"/>
        <v>356.5</v>
      </c>
      <c r="P110" s="46">
        <f t="shared" si="83"/>
        <v>784.3</v>
      </c>
      <c r="Q110" s="46">
        <f t="shared" si="83"/>
        <v>1960.75</v>
      </c>
      <c r="R110" s="46">
        <f t="shared" si="83"/>
        <v>5882.25</v>
      </c>
      <c r="S110" s="46">
        <f t="shared" si="83"/>
        <v>23529</v>
      </c>
      <c r="T110" s="46">
        <f t="shared" si="83"/>
        <v>164703</v>
      </c>
      <c r="U110" s="46" t="str">
        <f t="shared" si="83"/>
        <v>--</v>
      </c>
      <c r="V110" s="46" t="str">
        <f t="shared" si="83"/>
        <v>--</v>
      </c>
      <c r="W110" s="46" t="str">
        <f t="shared" si="83"/>
        <v>--</v>
      </c>
      <c r="X110" s="46" t="str">
        <f t="shared" si="83"/>
        <v>--</v>
      </c>
      <c r="Y110" s="46" t="str">
        <f t="shared" si="83"/>
        <v>--</v>
      </c>
      <c r="Z110" s="31"/>
    </row>
    <row r="111">
      <c r="A111" s="34">
        <v>7.0</v>
      </c>
      <c r="B111" s="46">
        <f t="shared" ref="B111:Y111" si="84">IF(B10="","--", 1/B10*$B$101)</f>
        <v>1.291666667</v>
      </c>
      <c r="C111" s="46">
        <f t="shared" si="84"/>
        <v>1.823529412</v>
      </c>
      <c r="D111" s="46">
        <f t="shared" si="84"/>
        <v>2.621323529</v>
      </c>
      <c r="E111" s="46">
        <f t="shared" si="84"/>
        <v>3.844607843</v>
      </c>
      <c r="F111" s="46">
        <f t="shared" si="84"/>
        <v>5.766911765</v>
      </c>
      <c r="G111" s="46">
        <f t="shared" si="84"/>
        <v>8.872171946</v>
      </c>
      <c r="H111" s="46">
        <f t="shared" si="84"/>
        <v>14.04760558</v>
      </c>
      <c r="I111" s="46">
        <f t="shared" si="84"/>
        <v>22.98699095</v>
      </c>
      <c r="J111" s="46">
        <f t="shared" si="84"/>
        <v>39.07788462</v>
      </c>
      <c r="K111" s="46">
        <f t="shared" si="84"/>
        <v>69.47179487</v>
      </c>
      <c r="L111" s="46">
        <f t="shared" si="84"/>
        <v>130.2596154</v>
      </c>
      <c r="M111" s="46">
        <f t="shared" si="84"/>
        <v>260.5192308</v>
      </c>
      <c r="N111" s="46">
        <f t="shared" si="84"/>
        <v>564.4583333</v>
      </c>
      <c r="O111" s="46">
        <f t="shared" si="84"/>
        <v>1354.7</v>
      </c>
      <c r="P111" s="46">
        <f t="shared" si="84"/>
        <v>3725.425</v>
      </c>
      <c r="Q111" s="46">
        <f t="shared" si="84"/>
        <v>12418.08333</v>
      </c>
      <c r="R111" s="46">
        <f t="shared" si="84"/>
        <v>55881.375</v>
      </c>
      <c r="S111" s="46">
        <f t="shared" si="84"/>
        <v>447051</v>
      </c>
      <c r="T111" s="46" t="str">
        <f t="shared" si="84"/>
        <v>--</v>
      </c>
      <c r="U111" s="46" t="str">
        <f t="shared" si="84"/>
        <v>--</v>
      </c>
      <c r="V111" s="46" t="str">
        <f t="shared" si="84"/>
        <v>--</v>
      </c>
      <c r="W111" s="46" t="str">
        <f t="shared" si="84"/>
        <v>--</v>
      </c>
      <c r="X111" s="46" t="str">
        <f t="shared" si="84"/>
        <v>--</v>
      </c>
      <c r="Y111" s="46" t="str">
        <f t="shared" si="84"/>
        <v>--</v>
      </c>
      <c r="Z111" s="31"/>
    </row>
    <row r="112">
      <c r="A112" s="34">
        <v>8.0</v>
      </c>
      <c r="B112" s="46">
        <f t="shared" ref="B112:Y112" si="85">IF(B11="","--", 1/B11*$B$101)</f>
        <v>1.367647059</v>
      </c>
      <c r="C112" s="46">
        <f t="shared" si="85"/>
        <v>2.051470588</v>
      </c>
      <c r="D112" s="46">
        <f t="shared" si="85"/>
        <v>3.145588235</v>
      </c>
      <c r="E112" s="46">
        <f t="shared" si="85"/>
        <v>4.943067227</v>
      </c>
      <c r="F112" s="46">
        <f t="shared" si="85"/>
        <v>7.984954751</v>
      </c>
      <c r="G112" s="46">
        <f t="shared" si="85"/>
        <v>13.30825792</v>
      </c>
      <c r="H112" s="46">
        <f t="shared" si="85"/>
        <v>22.98699095</v>
      </c>
      <c r="I112" s="46">
        <f t="shared" si="85"/>
        <v>41.37658371</v>
      </c>
      <c r="J112" s="46">
        <f t="shared" si="85"/>
        <v>78.15576923</v>
      </c>
      <c r="K112" s="46">
        <f t="shared" si="85"/>
        <v>156.3115385</v>
      </c>
      <c r="L112" s="46">
        <f t="shared" si="85"/>
        <v>334.9532967</v>
      </c>
      <c r="M112" s="46">
        <f t="shared" si="85"/>
        <v>781.5576923</v>
      </c>
      <c r="N112" s="46">
        <f t="shared" si="85"/>
        <v>2032.05</v>
      </c>
      <c r="O112" s="46">
        <f t="shared" si="85"/>
        <v>6096.15</v>
      </c>
      <c r="P112" s="46">
        <f t="shared" si="85"/>
        <v>22352.55</v>
      </c>
      <c r="Q112" s="46">
        <f t="shared" si="85"/>
        <v>111762.75</v>
      </c>
      <c r="R112" s="46">
        <f t="shared" si="85"/>
        <v>1005864.75</v>
      </c>
      <c r="S112" s="46" t="str">
        <f t="shared" si="85"/>
        <v>--</v>
      </c>
      <c r="T112" s="46" t="str">
        <f t="shared" si="85"/>
        <v>--</v>
      </c>
      <c r="U112" s="46" t="str">
        <f t="shared" si="85"/>
        <v>--</v>
      </c>
      <c r="V112" s="46" t="str">
        <f t="shared" si="85"/>
        <v>--</v>
      </c>
      <c r="W112" s="46" t="str">
        <f t="shared" si="85"/>
        <v>--</v>
      </c>
      <c r="X112" s="46" t="str">
        <f t="shared" si="85"/>
        <v>--</v>
      </c>
      <c r="Y112" s="46" t="str">
        <f t="shared" si="85"/>
        <v>--</v>
      </c>
      <c r="Z112" s="31"/>
    </row>
    <row r="113">
      <c r="A113" s="34">
        <v>9.0</v>
      </c>
      <c r="B113" s="46">
        <f t="shared" ref="B113:Y113" si="86">IF(B12="","--", 1/B12*$B$101)</f>
        <v>1.453125</v>
      </c>
      <c r="C113" s="46">
        <f t="shared" si="86"/>
        <v>2.325</v>
      </c>
      <c r="D113" s="46">
        <f t="shared" si="86"/>
        <v>3.819642857</v>
      </c>
      <c r="E113" s="46">
        <f t="shared" si="86"/>
        <v>6.464010989</v>
      </c>
      <c r="F113" s="46">
        <f t="shared" si="86"/>
        <v>11.31201923</v>
      </c>
      <c r="G113" s="46">
        <f t="shared" si="86"/>
        <v>20.56730769</v>
      </c>
      <c r="H113" s="46">
        <f t="shared" si="86"/>
        <v>39.07788462</v>
      </c>
      <c r="I113" s="46">
        <f t="shared" si="86"/>
        <v>78.15576923</v>
      </c>
      <c r="J113" s="46">
        <f t="shared" si="86"/>
        <v>166.0810096</v>
      </c>
      <c r="K113" s="46">
        <f t="shared" si="86"/>
        <v>379.6137363</v>
      </c>
      <c r="L113" s="46">
        <f t="shared" si="86"/>
        <v>949.0343407</v>
      </c>
      <c r="M113" s="46">
        <f t="shared" si="86"/>
        <v>2657.296154</v>
      </c>
      <c r="N113" s="46">
        <f t="shared" si="86"/>
        <v>8636.2125</v>
      </c>
      <c r="O113" s="46">
        <f t="shared" si="86"/>
        <v>34544.85</v>
      </c>
      <c r="P113" s="46">
        <f t="shared" si="86"/>
        <v>189996.675</v>
      </c>
      <c r="Q113" s="46">
        <f t="shared" si="86"/>
        <v>1899966.75</v>
      </c>
      <c r="R113" s="46" t="str">
        <f t="shared" si="86"/>
        <v>--</v>
      </c>
      <c r="S113" s="46" t="str">
        <f t="shared" si="86"/>
        <v>--</v>
      </c>
      <c r="T113" s="46" t="str">
        <f t="shared" si="86"/>
        <v>--</v>
      </c>
      <c r="U113" s="46" t="str">
        <f t="shared" si="86"/>
        <v>--</v>
      </c>
      <c r="V113" s="46" t="str">
        <f t="shared" si="86"/>
        <v>--</v>
      </c>
      <c r="W113" s="46" t="str">
        <f t="shared" si="86"/>
        <v>--</v>
      </c>
      <c r="X113" s="46" t="str">
        <f t="shared" si="86"/>
        <v>--</v>
      </c>
      <c r="Y113" s="46" t="str">
        <f t="shared" si="86"/>
        <v>--</v>
      </c>
      <c r="Z113" s="31"/>
    </row>
    <row r="114">
      <c r="A114" s="34">
        <v>10.0</v>
      </c>
      <c r="B114" s="46">
        <f t="shared" ref="B114:Y114" si="87">IF(B13="","--", 1/B13*$B$101)</f>
        <v>1.55</v>
      </c>
      <c r="C114" s="46">
        <f t="shared" si="87"/>
        <v>2.657142857</v>
      </c>
      <c r="D114" s="46">
        <f t="shared" si="87"/>
        <v>4.701098901</v>
      </c>
      <c r="E114" s="46">
        <f t="shared" si="87"/>
        <v>8.618681319</v>
      </c>
      <c r="F114" s="46">
        <f t="shared" si="87"/>
        <v>16.45384615</v>
      </c>
      <c r="G114" s="46">
        <f t="shared" si="87"/>
        <v>32.90769231</v>
      </c>
      <c r="H114" s="46">
        <f t="shared" si="87"/>
        <v>69.47179487</v>
      </c>
      <c r="I114" s="46">
        <f t="shared" si="87"/>
        <v>156.3115385</v>
      </c>
      <c r="J114" s="46">
        <f t="shared" si="87"/>
        <v>379.6137363</v>
      </c>
      <c r="K114" s="46">
        <f t="shared" si="87"/>
        <v>1012.303297</v>
      </c>
      <c r="L114" s="46">
        <f t="shared" si="87"/>
        <v>3036.90989</v>
      </c>
      <c r="M114" s="46">
        <f t="shared" si="87"/>
        <v>10629.18462</v>
      </c>
      <c r="N114" s="46">
        <f t="shared" si="87"/>
        <v>46059.8</v>
      </c>
      <c r="O114" s="46">
        <f t="shared" si="87"/>
        <v>276358.8</v>
      </c>
      <c r="P114" s="46">
        <f t="shared" si="87"/>
        <v>3039946.8</v>
      </c>
      <c r="Q114" s="46" t="str">
        <f t="shared" si="87"/>
        <v>--</v>
      </c>
      <c r="R114" s="46" t="str">
        <f t="shared" si="87"/>
        <v>--</v>
      </c>
      <c r="S114" s="46" t="str">
        <f t="shared" si="87"/>
        <v>--</v>
      </c>
      <c r="T114" s="46" t="str">
        <f t="shared" si="87"/>
        <v>--</v>
      </c>
      <c r="U114" s="46" t="str">
        <f t="shared" si="87"/>
        <v>--</v>
      </c>
      <c r="V114" s="46" t="str">
        <f t="shared" si="87"/>
        <v>--</v>
      </c>
      <c r="W114" s="46" t="str">
        <f t="shared" si="87"/>
        <v>--</v>
      </c>
      <c r="X114" s="46" t="str">
        <f t="shared" si="87"/>
        <v>--</v>
      </c>
      <c r="Y114" s="46" t="str">
        <f t="shared" si="87"/>
        <v>--</v>
      </c>
      <c r="Z114" s="31"/>
    </row>
    <row r="115">
      <c r="A115" s="34">
        <v>11.0</v>
      </c>
      <c r="B115" s="46">
        <f t="shared" ref="B115:Y115" si="88">IF(B14="","--", 1/B14*$B$101)</f>
        <v>1.660714286</v>
      </c>
      <c r="C115" s="46">
        <f t="shared" si="88"/>
        <v>3.065934066</v>
      </c>
      <c r="D115" s="46">
        <f t="shared" si="88"/>
        <v>5.876373626</v>
      </c>
      <c r="E115" s="46">
        <f t="shared" si="88"/>
        <v>11.75274725</v>
      </c>
      <c r="F115" s="46">
        <f t="shared" si="88"/>
        <v>24.68076923</v>
      </c>
      <c r="G115" s="46">
        <f t="shared" si="88"/>
        <v>54.84615385</v>
      </c>
      <c r="H115" s="46">
        <f t="shared" si="88"/>
        <v>130.2596154</v>
      </c>
      <c r="I115" s="46">
        <f t="shared" si="88"/>
        <v>334.9532967</v>
      </c>
      <c r="J115" s="46">
        <f t="shared" si="88"/>
        <v>949.0343407</v>
      </c>
      <c r="K115" s="46">
        <f t="shared" si="88"/>
        <v>3036.90989</v>
      </c>
      <c r="L115" s="46">
        <f t="shared" si="88"/>
        <v>11388.41209</v>
      </c>
      <c r="M115" s="46">
        <f t="shared" si="88"/>
        <v>53145.92308</v>
      </c>
      <c r="N115" s="46">
        <f t="shared" si="88"/>
        <v>345448.5</v>
      </c>
      <c r="O115" s="46">
        <f t="shared" si="88"/>
        <v>4145382</v>
      </c>
      <c r="P115" s="46" t="str">
        <f t="shared" si="88"/>
        <v>--</v>
      </c>
      <c r="Q115" s="46" t="str">
        <f t="shared" si="88"/>
        <v>--</v>
      </c>
      <c r="R115" s="46" t="str">
        <f t="shared" si="88"/>
        <v>--</v>
      </c>
      <c r="S115" s="46" t="str">
        <f t="shared" si="88"/>
        <v>--</v>
      </c>
      <c r="T115" s="46" t="str">
        <f t="shared" si="88"/>
        <v>--</v>
      </c>
      <c r="U115" s="46" t="str">
        <f t="shared" si="88"/>
        <v>--</v>
      </c>
      <c r="V115" s="46" t="str">
        <f t="shared" si="88"/>
        <v>--</v>
      </c>
      <c r="W115" s="46" t="str">
        <f t="shared" si="88"/>
        <v>--</v>
      </c>
      <c r="X115" s="46" t="str">
        <f t="shared" si="88"/>
        <v>--</v>
      </c>
      <c r="Y115" s="46" t="str">
        <f t="shared" si="88"/>
        <v>--</v>
      </c>
      <c r="Z115" s="31"/>
    </row>
    <row r="116">
      <c r="A116" s="34">
        <v>12.0</v>
      </c>
      <c r="B116" s="46">
        <f t="shared" ref="B116:Y116" si="89">IF(B15="","--", 1/B15*$B$101)</f>
        <v>1.788461538</v>
      </c>
      <c r="C116" s="46">
        <f t="shared" si="89"/>
        <v>3.576923077</v>
      </c>
      <c r="D116" s="46">
        <f t="shared" si="89"/>
        <v>7.479020979</v>
      </c>
      <c r="E116" s="46">
        <f t="shared" si="89"/>
        <v>16.45384615</v>
      </c>
      <c r="F116" s="46">
        <f t="shared" si="89"/>
        <v>38.39230769</v>
      </c>
      <c r="G116" s="46">
        <f t="shared" si="89"/>
        <v>95.98076923</v>
      </c>
      <c r="H116" s="46">
        <f t="shared" si="89"/>
        <v>260.5192308</v>
      </c>
      <c r="I116" s="46">
        <f t="shared" si="89"/>
        <v>781.5576923</v>
      </c>
      <c r="J116" s="46">
        <f t="shared" si="89"/>
        <v>2657.296154</v>
      </c>
      <c r="K116" s="46">
        <f t="shared" si="89"/>
        <v>10629.18462</v>
      </c>
      <c r="L116" s="46">
        <f t="shared" si="89"/>
        <v>53145.92308</v>
      </c>
      <c r="M116" s="46">
        <f t="shared" si="89"/>
        <v>372021.4615</v>
      </c>
      <c r="N116" s="46">
        <f t="shared" si="89"/>
        <v>4836279</v>
      </c>
      <c r="O116" s="46" t="str">
        <f t="shared" si="89"/>
        <v>--</v>
      </c>
      <c r="P116" s="46" t="str">
        <f t="shared" si="89"/>
        <v>--</v>
      </c>
      <c r="Q116" s="46" t="str">
        <f t="shared" si="89"/>
        <v>--</v>
      </c>
      <c r="R116" s="46" t="str">
        <f t="shared" si="89"/>
        <v>--</v>
      </c>
      <c r="S116" s="46" t="str">
        <f t="shared" si="89"/>
        <v>--</v>
      </c>
      <c r="T116" s="46" t="str">
        <f t="shared" si="89"/>
        <v>--</v>
      </c>
      <c r="U116" s="46" t="str">
        <f t="shared" si="89"/>
        <v>--</v>
      </c>
      <c r="V116" s="46" t="str">
        <f t="shared" si="89"/>
        <v>--</v>
      </c>
      <c r="W116" s="46" t="str">
        <f t="shared" si="89"/>
        <v>--</v>
      </c>
      <c r="X116" s="46" t="str">
        <f t="shared" si="89"/>
        <v>--</v>
      </c>
      <c r="Y116" s="46" t="str">
        <f t="shared" si="89"/>
        <v>--</v>
      </c>
      <c r="Z116" s="31"/>
    </row>
    <row r="117">
      <c r="A117" s="34">
        <v>13.0</v>
      </c>
      <c r="B117" s="46">
        <f t="shared" ref="B117:Y117" si="90">IF(B16="","--", 1/B16*$B$101)</f>
        <v>1.9375</v>
      </c>
      <c r="C117" s="46">
        <f t="shared" si="90"/>
        <v>4.227272727</v>
      </c>
      <c r="D117" s="46">
        <f t="shared" si="90"/>
        <v>9.722727273</v>
      </c>
      <c r="E117" s="46">
        <f t="shared" si="90"/>
        <v>23.76666667</v>
      </c>
      <c r="F117" s="46">
        <f t="shared" si="90"/>
        <v>62.3875</v>
      </c>
      <c r="G117" s="46">
        <f t="shared" si="90"/>
        <v>178.25</v>
      </c>
      <c r="H117" s="46">
        <f t="shared" si="90"/>
        <v>564.4583333</v>
      </c>
      <c r="I117" s="46">
        <f t="shared" si="90"/>
        <v>2032.05</v>
      </c>
      <c r="J117" s="46">
        <f t="shared" si="90"/>
        <v>8636.2125</v>
      </c>
      <c r="K117" s="46">
        <f t="shared" si="90"/>
        <v>46059.8</v>
      </c>
      <c r="L117" s="46">
        <f t="shared" si="90"/>
        <v>345448.5</v>
      </c>
      <c r="M117" s="46">
        <f t="shared" si="90"/>
        <v>4836279</v>
      </c>
      <c r="N117" s="46" t="str">
        <f t="shared" si="90"/>
        <v>--</v>
      </c>
      <c r="O117" s="46" t="str">
        <f t="shared" si="90"/>
        <v>--</v>
      </c>
      <c r="P117" s="46" t="str">
        <f t="shared" si="90"/>
        <v>--</v>
      </c>
      <c r="Q117" s="46" t="str">
        <f t="shared" si="90"/>
        <v>--</v>
      </c>
      <c r="R117" s="46" t="str">
        <f t="shared" si="90"/>
        <v>--</v>
      </c>
      <c r="S117" s="46" t="str">
        <f t="shared" si="90"/>
        <v>--</v>
      </c>
      <c r="T117" s="46" t="str">
        <f t="shared" si="90"/>
        <v>--</v>
      </c>
      <c r="U117" s="46" t="str">
        <f t="shared" si="90"/>
        <v>--</v>
      </c>
      <c r="V117" s="46" t="str">
        <f t="shared" si="90"/>
        <v>--</v>
      </c>
      <c r="W117" s="46" t="str">
        <f t="shared" si="90"/>
        <v>--</v>
      </c>
      <c r="X117" s="46" t="str">
        <f t="shared" si="90"/>
        <v>--</v>
      </c>
      <c r="Y117" s="46" t="str">
        <f t="shared" si="90"/>
        <v>--</v>
      </c>
      <c r="Z117" s="31"/>
    </row>
    <row r="118">
      <c r="A118" s="34">
        <v>14.0</v>
      </c>
      <c r="B118" s="46">
        <f t="shared" ref="B118:Y118" si="91">IF(B17="","--", 1/B17*$B$101)</f>
        <v>2.113636364</v>
      </c>
      <c r="C118" s="46">
        <f t="shared" si="91"/>
        <v>5.072727273</v>
      </c>
      <c r="D118" s="46">
        <f t="shared" si="91"/>
        <v>12.96363636</v>
      </c>
      <c r="E118" s="46">
        <f t="shared" si="91"/>
        <v>35.65</v>
      </c>
      <c r="F118" s="46">
        <f t="shared" si="91"/>
        <v>106.95</v>
      </c>
      <c r="G118" s="46">
        <f t="shared" si="91"/>
        <v>356.5</v>
      </c>
      <c r="H118" s="46">
        <f t="shared" si="91"/>
        <v>1354.7</v>
      </c>
      <c r="I118" s="46">
        <f t="shared" si="91"/>
        <v>6096.15</v>
      </c>
      <c r="J118" s="46">
        <f t="shared" si="91"/>
        <v>34544.85</v>
      </c>
      <c r="K118" s="46">
        <f t="shared" si="91"/>
        <v>276358.8</v>
      </c>
      <c r="L118" s="46">
        <f t="shared" si="91"/>
        <v>4145382</v>
      </c>
      <c r="M118" s="46" t="str">
        <f t="shared" si="91"/>
        <v>--</v>
      </c>
      <c r="N118" s="46" t="str">
        <f t="shared" si="91"/>
        <v>--</v>
      </c>
      <c r="O118" s="46" t="str">
        <f t="shared" si="91"/>
        <v>--</v>
      </c>
      <c r="P118" s="46" t="str">
        <f t="shared" si="91"/>
        <v>--</v>
      </c>
      <c r="Q118" s="46" t="str">
        <f t="shared" si="91"/>
        <v>--</v>
      </c>
      <c r="R118" s="46" t="str">
        <f t="shared" si="91"/>
        <v>--</v>
      </c>
      <c r="S118" s="46" t="str">
        <f t="shared" si="91"/>
        <v>--</v>
      </c>
      <c r="T118" s="46" t="str">
        <f t="shared" si="91"/>
        <v>--</v>
      </c>
      <c r="U118" s="46" t="str">
        <f t="shared" si="91"/>
        <v>--</v>
      </c>
      <c r="V118" s="46" t="str">
        <f t="shared" si="91"/>
        <v>--</v>
      </c>
      <c r="W118" s="46" t="str">
        <f t="shared" si="91"/>
        <v>--</v>
      </c>
      <c r="X118" s="46" t="str">
        <f t="shared" si="91"/>
        <v>--</v>
      </c>
      <c r="Y118" s="46" t="str">
        <f t="shared" si="91"/>
        <v>--</v>
      </c>
      <c r="Z118" s="31"/>
    </row>
    <row r="119">
      <c r="A119" s="34">
        <v>15.0</v>
      </c>
      <c r="B119" s="46">
        <f t="shared" ref="B119:Y119" si="92">IF(B18="","--", 1/B18*$B$101)</f>
        <v>2.325</v>
      </c>
      <c r="C119" s="46">
        <f t="shared" si="92"/>
        <v>6.2</v>
      </c>
      <c r="D119" s="46">
        <f t="shared" si="92"/>
        <v>17.825</v>
      </c>
      <c r="E119" s="46">
        <f t="shared" si="92"/>
        <v>56.02142857</v>
      </c>
      <c r="F119" s="46">
        <f t="shared" si="92"/>
        <v>196.075</v>
      </c>
      <c r="G119" s="46">
        <f t="shared" si="92"/>
        <v>784.3</v>
      </c>
      <c r="H119" s="46">
        <f t="shared" si="92"/>
        <v>3725.425</v>
      </c>
      <c r="I119" s="46">
        <f t="shared" si="92"/>
        <v>22352.55</v>
      </c>
      <c r="J119" s="46">
        <f t="shared" si="92"/>
        <v>189996.675</v>
      </c>
      <c r="K119" s="46">
        <f t="shared" si="92"/>
        <v>3039946.8</v>
      </c>
      <c r="L119" s="46" t="str">
        <f t="shared" si="92"/>
        <v>--</v>
      </c>
      <c r="M119" s="46" t="str">
        <f t="shared" si="92"/>
        <v>--</v>
      </c>
      <c r="N119" s="46" t="str">
        <f t="shared" si="92"/>
        <v>--</v>
      </c>
      <c r="O119" s="46" t="str">
        <f t="shared" si="92"/>
        <v>--</v>
      </c>
      <c r="P119" s="46" t="str">
        <f t="shared" si="92"/>
        <v>--</v>
      </c>
      <c r="Q119" s="46" t="str">
        <f t="shared" si="92"/>
        <v>--</v>
      </c>
      <c r="R119" s="46" t="str">
        <f t="shared" si="92"/>
        <v>--</v>
      </c>
      <c r="S119" s="46" t="str">
        <f t="shared" si="92"/>
        <v>--</v>
      </c>
      <c r="T119" s="46" t="str">
        <f t="shared" si="92"/>
        <v>--</v>
      </c>
      <c r="U119" s="46" t="str">
        <f t="shared" si="92"/>
        <v>--</v>
      </c>
      <c r="V119" s="46" t="str">
        <f t="shared" si="92"/>
        <v>--</v>
      </c>
      <c r="W119" s="46" t="str">
        <f t="shared" si="92"/>
        <v>--</v>
      </c>
      <c r="X119" s="46" t="str">
        <f t="shared" si="92"/>
        <v>--</v>
      </c>
      <c r="Y119" s="46" t="str">
        <f t="shared" si="92"/>
        <v>--</v>
      </c>
      <c r="Z119" s="31"/>
    </row>
    <row r="120">
      <c r="A120" s="34">
        <v>16.0</v>
      </c>
      <c r="B120" s="46">
        <f t="shared" ref="B120:Y120" si="93">IF(B19="","--", 1/B19*$B$101)</f>
        <v>2.583333333</v>
      </c>
      <c r="C120" s="46">
        <f t="shared" si="93"/>
        <v>7.75</v>
      </c>
      <c r="D120" s="46">
        <f t="shared" si="93"/>
        <v>25.46428571</v>
      </c>
      <c r="E120" s="46">
        <f t="shared" si="93"/>
        <v>93.36904762</v>
      </c>
      <c r="F120" s="46">
        <f t="shared" si="93"/>
        <v>392.15</v>
      </c>
      <c r="G120" s="46">
        <f t="shared" si="93"/>
        <v>1960.75</v>
      </c>
      <c r="H120" s="46">
        <f t="shared" si="93"/>
        <v>12418.08333</v>
      </c>
      <c r="I120" s="46">
        <f t="shared" si="93"/>
        <v>111762.75</v>
      </c>
      <c r="J120" s="46">
        <f t="shared" si="93"/>
        <v>1899966.75</v>
      </c>
      <c r="K120" s="46" t="str">
        <f t="shared" si="93"/>
        <v>--</v>
      </c>
      <c r="L120" s="46" t="str">
        <f t="shared" si="93"/>
        <v>--</v>
      </c>
      <c r="M120" s="46" t="str">
        <f t="shared" si="93"/>
        <v>--</v>
      </c>
      <c r="N120" s="46" t="str">
        <f t="shared" si="93"/>
        <v>--</v>
      </c>
      <c r="O120" s="46" t="str">
        <f t="shared" si="93"/>
        <v>--</v>
      </c>
      <c r="P120" s="46" t="str">
        <f t="shared" si="93"/>
        <v>--</v>
      </c>
      <c r="Q120" s="46" t="str">
        <f t="shared" si="93"/>
        <v>--</v>
      </c>
      <c r="R120" s="46" t="str">
        <f t="shared" si="93"/>
        <v>--</v>
      </c>
      <c r="S120" s="46" t="str">
        <f t="shared" si="93"/>
        <v>--</v>
      </c>
      <c r="T120" s="46" t="str">
        <f t="shared" si="93"/>
        <v>--</v>
      </c>
      <c r="U120" s="46" t="str">
        <f t="shared" si="93"/>
        <v>--</v>
      </c>
      <c r="V120" s="46" t="str">
        <f t="shared" si="93"/>
        <v>--</v>
      </c>
      <c r="W120" s="46" t="str">
        <f t="shared" si="93"/>
        <v>--</v>
      </c>
      <c r="X120" s="46" t="str">
        <f t="shared" si="93"/>
        <v>--</v>
      </c>
      <c r="Y120" s="46" t="str">
        <f t="shared" si="93"/>
        <v>--</v>
      </c>
      <c r="Z120" s="31"/>
    </row>
    <row r="121">
      <c r="A121" s="34">
        <v>17.0</v>
      </c>
      <c r="B121" s="46">
        <f t="shared" ref="B121:Y121" si="94">IF(B20="","--", 1/B20*$B$101)</f>
        <v>2.90625</v>
      </c>
      <c r="C121" s="46">
        <f t="shared" si="94"/>
        <v>9.964285714</v>
      </c>
      <c r="D121" s="46">
        <f t="shared" si="94"/>
        <v>38.19642857</v>
      </c>
      <c r="E121" s="46">
        <f t="shared" si="94"/>
        <v>168.0642857</v>
      </c>
      <c r="F121" s="46">
        <f t="shared" si="94"/>
        <v>882.3375</v>
      </c>
      <c r="G121" s="46">
        <f t="shared" si="94"/>
        <v>5882.25</v>
      </c>
      <c r="H121" s="46">
        <f t="shared" si="94"/>
        <v>55881.375</v>
      </c>
      <c r="I121" s="46">
        <f t="shared" si="94"/>
        <v>1005864.75</v>
      </c>
      <c r="J121" s="46" t="str">
        <f t="shared" si="94"/>
        <v>--</v>
      </c>
      <c r="K121" s="46" t="str">
        <f t="shared" si="94"/>
        <v>--</v>
      </c>
      <c r="L121" s="46" t="str">
        <f t="shared" si="94"/>
        <v>--</v>
      </c>
      <c r="M121" s="46" t="str">
        <f t="shared" si="94"/>
        <v>--</v>
      </c>
      <c r="N121" s="46" t="str">
        <f t="shared" si="94"/>
        <v>--</v>
      </c>
      <c r="O121" s="46" t="str">
        <f t="shared" si="94"/>
        <v>--</v>
      </c>
      <c r="P121" s="46" t="str">
        <f t="shared" si="94"/>
        <v>--</v>
      </c>
      <c r="Q121" s="46" t="str">
        <f t="shared" si="94"/>
        <v>--</v>
      </c>
      <c r="R121" s="46" t="str">
        <f t="shared" si="94"/>
        <v>--</v>
      </c>
      <c r="S121" s="46" t="str">
        <f t="shared" si="94"/>
        <v>--</v>
      </c>
      <c r="T121" s="46" t="str">
        <f t="shared" si="94"/>
        <v>--</v>
      </c>
      <c r="U121" s="46" t="str">
        <f t="shared" si="94"/>
        <v>--</v>
      </c>
      <c r="V121" s="46" t="str">
        <f t="shared" si="94"/>
        <v>--</v>
      </c>
      <c r="W121" s="46" t="str">
        <f t="shared" si="94"/>
        <v>--</v>
      </c>
      <c r="X121" s="46" t="str">
        <f t="shared" si="94"/>
        <v>--</v>
      </c>
      <c r="Y121" s="46" t="str">
        <f t="shared" si="94"/>
        <v>--</v>
      </c>
      <c r="Z121" s="31"/>
    </row>
    <row r="122">
      <c r="A122" s="34">
        <v>18.0</v>
      </c>
      <c r="B122" s="46">
        <f t="shared" ref="B122:Y122" si="95">IF(B21="","--", 1/B21*$B$101)</f>
        <v>3.321428571</v>
      </c>
      <c r="C122" s="46">
        <f t="shared" si="95"/>
        <v>13.28571429</v>
      </c>
      <c r="D122" s="46">
        <f t="shared" si="95"/>
        <v>61.11428571</v>
      </c>
      <c r="E122" s="46">
        <f t="shared" si="95"/>
        <v>336.1285714</v>
      </c>
      <c r="F122" s="46">
        <f t="shared" si="95"/>
        <v>2352.9</v>
      </c>
      <c r="G122" s="46">
        <f t="shared" si="95"/>
        <v>23529</v>
      </c>
      <c r="H122" s="46">
        <f t="shared" si="95"/>
        <v>447051</v>
      </c>
      <c r="I122" s="46" t="str">
        <f t="shared" si="95"/>
        <v>--</v>
      </c>
      <c r="J122" s="46" t="str">
        <f t="shared" si="95"/>
        <v>--</v>
      </c>
      <c r="K122" s="46" t="str">
        <f t="shared" si="95"/>
        <v>--</v>
      </c>
      <c r="L122" s="46" t="str">
        <f t="shared" si="95"/>
        <v>--</v>
      </c>
      <c r="M122" s="46" t="str">
        <f t="shared" si="95"/>
        <v>--</v>
      </c>
      <c r="N122" s="46" t="str">
        <f t="shared" si="95"/>
        <v>--</v>
      </c>
      <c r="O122" s="46" t="str">
        <f t="shared" si="95"/>
        <v>--</v>
      </c>
      <c r="P122" s="46" t="str">
        <f t="shared" si="95"/>
        <v>--</v>
      </c>
      <c r="Q122" s="46" t="str">
        <f t="shared" si="95"/>
        <v>--</v>
      </c>
      <c r="R122" s="46" t="str">
        <f t="shared" si="95"/>
        <v>--</v>
      </c>
      <c r="S122" s="46" t="str">
        <f t="shared" si="95"/>
        <v>--</v>
      </c>
      <c r="T122" s="46" t="str">
        <f t="shared" si="95"/>
        <v>--</v>
      </c>
      <c r="U122" s="46" t="str">
        <f t="shared" si="95"/>
        <v>--</v>
      </c>
      <c r="V122" s="46" t="str">
        <f t="shared" si="95"/>
        <v>--</v>
      </c>
      <c r="W122" s="46" t="str">
        <f t="shared" si="95"/>
        <v>--</v>
      </c>
      <c r="X122" s="46" t="str">
        <f t="shared" si="95"/>
        <v>--</v>
      </c>
      <c r="Y122" s="46" t="str">
        <f t="shared" si="95"/>
        <v>--</v>
      </c>
      <c r="Z122" s="31"/>
    </row>
    <row r="123">
      <c r="A123" s="34">
        <v>19.0</v>
      </c>
      <c r="B123" s="46">
        <f t="shared" ref="B123:Y123" si="96">IF(B22="","--", 1/B22*$B$101)</f>
        <v>3.875</v>
      </c>
      <c r="C123" s="46">
        <f t="shared" si="96"/>
        <v>18.6</v>
      </c>
      <c r="D123" s="46">
        <f t="shared" si="96"/>
        <v>106.95</v>
      </c>
      <c r="E123" s="46">
        <f t="shared" si="96"/>
        <v>784.3</v>
      </c>
      <c r="F123" s="46">
        <f t="shared" si="96"/>
        <v>8235.15</v>
      </c>
      <c r="G123" s="46">
        <f t="shared" si="96"/>
        <v>164703</v>
      </c>
      <c r="H123" s="46" t="str">
        <f t="shared" si="96"/>
        <v>--</v>
      </c>
      <c r="I123" s="46" t="str">
        <f t="shared" si="96"/>
        <v>--</v>
      </c>
      <c r="J123" s="46" t="str">
        <f t="shared" si="96"/>
        <v>--</v>
      </c>
      <c r="K123" s="46" t="str">
        <f t="shared" si="96"/>
        <v>--</v>
      </c>
      <c r="L123" s="46" t="str">
        <f t="shared" si="96"/>
        <v>--</v>
      </c>
      <c r="M123" s="46" t="str">
        <f t="shared" si="96"/>
        <v>--</v>
      </c>
      <c r="N123" s="46" t="str">
        <f t="shared" si="96"/>
        <v>--</v>
      </c>
      <c r="O123" s="46" t="str">
        <f t="shared" si="96"/>
        <v>--</v>
      </c>
      <c r="P123" s="46" t="str">
        <f t="shared" si="96"/>
        <v>--</v>
      </c>
      <c r="Q123" s="46" t="str">
        <f t="shared" si="96"/>
        <v>--</v>
      </c>
      <c r="R123" s="46" t="str">
        <f t="shared" si="96"/>
        <v>--</v>
      </c>
      <c r="S123" s="46" t="str">
        <f t="shared" si="96"/>
        <v>--</v>
      </c>
      <c r="T123" s="46" t="str">
        <f t="shared" si="96"/>
        <v>--</v>
      </c>
      <c r="U123" s="46" t="str">
        <f t="shared" si="96"/>
        <v>--</v>
      </c>
      <c r="V123" s="46" t="str">
        <f t="shared" si="96"/>
        <v>--</v>
      </c>
      <c r="W123" s="46" t="str">
        <f t="shared" si="96"/>
        <v>--</v>
      </c>
      <c r="X123" s="46" t="str">
        <f t="shared" si="96"/>
        <v>--</v>
      </c>
      <c r="Y123" s="46" t="str">
        <f t="shared" si="96"/>
        <v>--</v>
      </c>
      <c r="Z123" s="31"/>
    </row>
    <row r="124">
      <c r="A124" s="34">
        <v>20.0</v>
      </c>
      <c r="B124" s="46">
        <f t="shared" ref="B124:Y124" si="97">IF(B23="","--", 1/B23*$B$101)</f>
        <v>4.65</v>
      </c>
      <c r="C124" s="46">
        <f t="shared" si="97"/>
        <v>27.9</v>
      </c>
      <c r="D124" s="46">
        <f t="shared" si="97"/>
        <v>213.9</v>
      </c>
      <c r="E124" s="46">
        <f t="shared" si="97"/>
        <v>2352.9</v>
      </c>
      <c r="F124" s="46">
        <f t="shared" si="97"/>
        <v>49410.9</v>
      </c>
      <c r="G124" s="46" t="str">
        <f t="shared" si="97"/>
        <v>--</v>
      </c>
      <c r="H124" s="46" t="str">
        <f t="shared" si="97"/>
        <v>--</v>
      </c>
      <c r="I124" s="46" t="str">
        <f t="shared" si="97"/>
        <v>--</v>
      </c>
      <c r="J124" s="46" t="str">
        <f t="shared" si="97"/>
        <v>--</v>
      </c>
      <c r="K124" s="46" t="str">
        <f t="shared" si="97"/>
        <v>--</v>
      </c>
      <c r="L124" s="46" t="str">
        <f t="shared" si="97"/>
        <v>--</v>
      </c>
      <c r="M124" s="46" t="str">
        <f t="shared" si="97"/>
        <v>--</v>
      </c>
      <c r="N124" s="46" t="str">
        <f t="shared" si="97"/>
        <v>--</v>
      </c>
      <c r="O124" s="46" t="str">
        <f t="shared" si="97"/>
        <v>--</v>
      </c>
      <c r="P124" s="46" t="str">
        <f t="shared" si="97"/>
        <v>--</v>
      </c>
      <c r="Q124" s="46" t="str">
        <f t="shared" si="97"/>
        <v>--</v>
      </c>
      <c r="R124" s="46" t="str">
        <f t="shared" si="97"/>
        <v>--</v>
      </c>
      <c r="S124" s="46" t="str">
        <f t="shared" si="97"/>
        <v>--</v>
      </c>
      <c r="T124" s="46" t="str">
        <f t="shared" si="97"/>
        <v>--</v>
      </c>
      <c r="U124" s="46" t="str">
        <f t="shared" si="97"/>
        <v>--</v>
      </c>
      <c r="V124" s="46" t="str">
        <f t="shared" si="97"/>
        <v>--</v>
      </c>
      <c r="W124" s="46" t="str">
        <f t="shared" si="97"/>
        <v>--</v>
      </c>
      <c r="X124" s="46" t="str">
        <f t="shared" si="97"/>
        <v>--</v>
      </c>
      <c r="Y124" s="46" t="str">
        <f t="shared" si="97"/>
        <v>--</v>
      </c>
      <c r="Z124" s="31"/>
    </row>
    <row r="125">
      <c r="A125" s="34">
        <v>21.0</v>
      </c>
      <c r="B125" s="46">
        <f t="shared" ref="B125:Y125" si="98">IF(B24="","--", 1/B24*$B$101)</f>
        <v>5.8125</v>
      </c>
      <c r="C125" s="46">
        <f t="shared" si="98"/>
        <v>46.5</v>
      </c>
      <c r="D125" s="46">
        <f t="shared" si="98"/>
        <v>534.75</v>
      </c>
      <c r="E125" s="46">
        <f t="shared" si="98"/>
        <v>11764.5</v>
      </c>
      <c r="F125" s="46" t="str">
        <f t="shared" si="98"/>
        <v>--</v>
      </c>
      <c r="G125" s="46" t="str">
        <f t="shared" si="98"/>
        <v>--</v>
      </c>
      <c r="H125" s="46" t="str">
        <f t="shared" si="98"/>
        <v>--</v>
      </c>
      <c r="I125" s="46" t="str">
        <f t="shared" si="98"/>
        <v>--</v>
      </c>
      <c r="J125" s="46" t="str">
        <f t="shared" si="98"/>
        <v>--</v>
      </c>
      <c r="K125" s="46" t="str">
        <f t="shared" si="98"/>
        <v>--</v>
      </c>
      <c r="L125" s="46" t="str">
        <f t="shared" si="98"/>
        <v>--</v>
      </c>
      <c r="M125" s="46" t="str">
        <f t="shared" si="98"/>
        <v>--</v>
      </c>
      <c r="N125" s="46" t="str">
        <f t="shared" si="98"/>
        <v>--</v>
      </c>
      <c r="O125" s="46" t="str">
        <f t="shared" si="98"/>
        <v>--</v>
      </c>
      <c r="P125" s="46" t="str">
        <f t="shared" si="98"/>
        <v>--</v>
      </c>
      <c r="Q125" s="46" t="str">
        <f t="shared" si="98"/>
        <v>--</v>
      </c>
      <c r="R125" s="46" t="str">
        <f t="shared" si="98"/>
        <v>--</v>
      </c>
      <c r="S125" s="46" t="str">
        <f t="shared" si="98"/>
        <v>--</v>
      </c>
      <c r="T125" s="46" t="str">
        <f t="shared" si="98"/>
        <v>--</v>
      </c>
      <c r="U125" s="46" t="str">
        <f t="shared" si="98"/>
        <v>--</v>
      </c>
      <c r="V125" s="46" t="str">
        <f t="shared" si="98"/>
        <v>--</v>
      </c>
      <c r="W125" s="46" t="str">
        <f t="shared" si="98"/>
        <v>--</v>
      </c>
      <c r="X125" s="46" t="str">
        <f t="shared" si="98"/>
        <v>--</v>
      </c>
      <c r="Y125" s="46" t="str">
        <f t="shared" si="98"/>
        <v>--</v>
      </c>
      <c r="Z125" s="31"/>
    </row>
    <row r="126">
      <c r="A126" s="34">
        <v>22.0</v>
      </c>
      <c r="B126" s="46">
        <f t="shared" ref="B126:Y126" si="99">IF(B25="","--", 1/B25*$B$101)</f>
        <v>7.75</v>
      </c>
      <c r="C126" s="46">
        <f t="shared" si="99"/>
        <v>93</v>
      </c>
      <c r="D126" s="46">
        <f t="shared" si="99"/>
        <v>2139</v>
      </c>
      <c r="E126" s="46" t="str">
        <f t="shared" si="99"/>
        <v>--</v>
      </c>
      <c r="F126" s="46" t="str">
        <f t="shared" si="99"/>
        <v>--</v>
      </c>
      <c r="G126" s="46" t="str">
        <f t="shared" si="99"/>
        <v>--</v>
      </c>
      <c r="H126" s="46" t="str">
        <f t="shared" si="99"/>
        <v>--</v>
      </c>
      <c r="I126" s="46" t="str">
        <f t="shared" si="99"/>
        <v>--</v>
      </c>
      <c r="J126" s="46" t="str">
        <f t="shared" si="99"/>
        <v>--</v>
      </c>
      <c r="K126" s="46" t="str">
        <f t="shared" si="99"/>
        <v>--</v>
      </c>
      <c r="L126" s="46" t="str">
        <f t="shared" si="99"/>
        <v>--</v>
      </c>
      <c r="M126" s="46" t="str">
        <f t="shared" si="99"/>
        <v>--</v>
      </c>
      <c r="N126" s="46" t="str">
        <f t="shared" si="99"/>
        <v>--</v>
      </c>
      <c r="O126" s="46" t="str">
        <f t="shared" si="99"/>
        <v>--</v>
      </c>
      <c r="P126" s="46" t="str">
        <f t="shared" si="99"/>
        <v>--</v>
      </c>
      <c r="Q126" s="46" t="str">
        <f t="shared" si="99"/>
        <v>--</v>
      </c>
      <c r="R126" s="46" t="str">
        <f t="shared" si="99"/>
        <v>--</v>
      </c>
      <c r="S126" s="46" t="str">
        <f t="shared" si="99"/>
        <v>--</v>
      </c>
      <c r="T126" s="46" t="str">
        <f t="shared" si="99"/>
        <v>--</v>
      </c>
      <c r="U126" s="46" t="str">
        <f t="shared" si="99"/>
        <v>--</v>
      </c>
      <c r="V126" s="46" t="str">
        <f t="shared" si="99"/>
        <v>--</v>
      </c>
      <c r="W126" s="46" t="str">
        <f t="shared" si="99"/>
        <v>--</v>
      </c>
      <c r="X126" s="46" t="str">
        <f t="shared" si="99"/>
        <v>--</v>
      </c>
      <c r="Y126" s="46" t="str">
        <f t="shared" si="99"/>
        <v>--</v>
      </c>
      <c r="Z126" s="31"/>
    </row>
    <row r="127">
      <c r="A127" s="34">
        <v>23.0</v>
      </c>
      <c r="B127" s="46">
        <f t="shared" ref="B127:Y127" si="100">IF(B26="","--", 1/B26*$B$101)</f>
        <v>11.625</v>
      </c>
      <c r="C127" s="46">
        <f t="shared" si="100"/>
        <v>279</v>
      </c>
      <c r="D127" s="46" t="str">
        <f t="shared" si="100"/>
        <v>--</v>
      </c>
      <c r="E127" s="46" t="str">
        <f t="shared" si="100"/>
        <v>--</v>
      </c>
      <c r="F127" s="46" t="str">
        <f t="shared" si="100"/>
        <v>--</v>
      </c>
      <c r="G127" s="46" t="str">
        <f t="shared" si="100"/>
        <v>--</v>
      </c>
      <c r="H127" s="46" t="str">
        <f t="shared" si="100"/>
        <v>--</v>
      </c>
      <c r="I127" s="46" t="str">
        <f t="shared" si="100"/>
        <v>--</v>
      </c>
      <c r="J127" s="46" t="str">
        <f t="shared" si="100"/>
        <v>--</v>
      </c>
      <c r="K127" s="46" t="str">
        <f t="shared" si="100"/>
        <v>--</v>
      </c>
      <c r="L127" s="46" t="str">
        <f t="shared" si="100"/>
        <v>--</v>
      </c>
      <c r="M127" s="46" t="str">
        <f t="shared" si="100"/>
        <v>--</v>
      </c>
      <c r="N127" s="46" t="str">
        <f t="shared" si="100"/>
        <v>--</v>
      </c>
      <c r="O127" s="46" t="str">
        <f t="shared" si="100"/>
        <v>--</v>
      </c>
      <c r="P127" s="46" t="str">
        <f t="shared" si="100"/>
        <v>--</v>
      </c>
      <c r="Q127" s="46" t="str">
        <f t="shared" si="100"/>
        <v>--</v>
      </c>
      <c r="R127" s="46" t="str">
        <f t="shared" si="100"/>
        <v>--</v>
      </c>
      <c r="S127" s="46" t="str">
        <f t="shared" si="100"/>
        <v>--</v>
      </c>
      <c r="T127" s="46" t="str">
        <f t="shared" si="100"/>
        <v>--</v>
      </c>
      <c r="U127" s="46" t="str">
        <f t="shared" si="100"/>
        <v>--</v>
      </c>
      <c r="V127" s="46" t="str">
        <f t="shared" si="100"/>
        <v>--</v>
      </c>
      <c r="W127" s="46" t="str">
        <f t="shared" si="100"/>
        <v>--</v>
      </c>
      <c r="X127" s="46" t="str">
        <f t="shared" si="100"/>
        <v>--</v>
      </c>
      <c r="Y127" s="46" t="str">
        <f t="shared" si="100"/>
        <v>--</v>
      </c>
      <c r="Z127" s="31"/>
    </row>
    <row r="128">
      <c r="A128" s="34">
        <v>24.0</v>
      </c>
      <c r="B128" s="46">
        <f t="shared" ref="B128:Y128" si="101">IF(B27="","--", 1/B27*$B$101)</f>
        <v>23.25</v>
      </c>
      <c r="C128" s="46" t="str">
        <f t="shared" si="101"/>
        <v>--</v>
      </c>
      <c r="D128" s="46" t="str">
        <f t="shared" si="101"/>
        <v>--</v>
      </c>
      <c r="E128" s="46" t="str">
        <f t="shared" si="101"/>
        <v>--</v>
      </c>
      <c r="F128" s="46" t="str">
        <f t="shared" si="101"/>
        <v>--</v>
      </c>
      <c r="G128" s="46" t="str">
        <f t="shared" si="101"/>
        <v>--</v>
      </c>
      <c r="H128" s="46" t="str">
        <f t="shared" si="101"/>
        <v>--</v>
      </c>
      <c r="I128" s="46" t="str">
        <f t="shared" si="101"/>
        <v>--</v>
      </c>
      <c r="J128" s="46" t="str">
        <f t="shared" si="101"/>
        <v>--</v>
      </c>
      <c r="K128" s="46" t="str">
        <f t="shared" si="101"/>
        <v>--</v>
      </c>
      <c r="L128" s="46" t="str">
        <f t="shared" si="101"/>
        <v>--</v>
      </c>
      <c r="M128" s="46" t="str">
        <f t="shared" si="101"/>
        <v>--</v>
      </c>
      <c r="N128" s="46" t="str">
        <f t="shared" si="101"/>
        <v>--</v>
      </c>
      <c r="O128" s="46" t="str">
        <f t="shared" si="101"/>
        <v>--</v>
      </c>
      <c r="P128" s="46" t="str">
        <f t="shared" si="101"/>
        <v>--</v>
      </c>
      <c r="Q128" s="46" t="str">
        <f t="shared" si="101"/>
        <v>--</v>
      </c>
      <c r="R128" s="46" t="str">
        <f t="shared" si="101"/>
        <v>--</v>
      </c>
      <c r="S128" s="46" t="str">
        <f t="shared" si="101"/>
        <v>--</v>
      </c>
      <c r="T128" s="46" t="str">
        <f t="shared" si="101"/>
        <v>--</v>
      </c>
      <c r="U128" s="46" t="str">
        <f t="shared" si="101"/>
        <v>--</v>
      </c>
      <c r="V128" s="46" t="str">
        <f t="shared" si="101"/>
        <v>--</v>
      </c>
      <c r="W128" s="46" t="str">
        <f t="shared" si="101"/>
        <v>--</v>
      </c>
      <c r="X128" s="46" t="str">
        <f t="shared" si="101"/>
        <v>--</v>
      </c>
      <c r="Y128" s="46" t="str">
        <f t="shared" si="101"/>
        <v>--</v>
      </c>
      <c r="Z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</sheetData>
  <hyperlinks>
    <hyperlink r:id="rId1" ref="D3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8" t="s">
        <v>5</v>
      </c>
      <c r="B1" s="48" t="s">
        <v>24</v>
      </c>
      <c r="C1" s="49" t="s">
        <v>25</v>
      </c>
      <c r="D1" s="48" t="s">
        <v>26</v>
      </c>
      <c r="E1" s="48" t="s">
        <v>27</v>
      </c>
      <c r="F1" s="48" t="s">
        <v>28</v>
      </c>
      <c r="G1" s="48" t="s">
        <v>29</v>
      </c>
      <c r="H1" s="49" t="s">
        <v>30</v>
      </c>
    </row>
    <row r="2">
      <c r="A2" s="50">
        <v>1.0</v>
      </c>
      <c r="B2" s="50">
        <v>1.0</v>
      </c>
      <c r="C2" s="50">
        <v>0.984984342604167</v>
      </c>
      <c r="D2" s="50">
        <v>0.201099033689344</v>
      </c>
      <c r="E2" s="50">
        <v>0.95998474</v>
      </c>
      <c r="F2" s="50">
        <v>0.96</v>
      </c>
      <c r="G2" s="50">
        <v>1.02604166666667</v>
      </c>
      <c r="H2" s="50">
        <v>10.0</v>
      </c>
    </row>
    <row r="3">
      <c r="A3" s="51">
        <v>1.0</v>
      </c>
      <c r="B3" s="51">
        <v>2.0</v>
      </c>
      <c r="C3" s="51">
        <v>0.985011316793478</v>
      </c>
      <c r="D3" s="51">
        <v>0.290443132889495</v>
      </c>
      <c r="E3" s="51">
        <v>0.92001057</v>
      </c>
      <c r="F3" s="51">
        <v>0.92</v>
      </c>
      <c r="G3" s="51">
        <v>1.07065217391304</v>
      </c>
      <c r="H3" s="51">
        <v>10.0</v>
      </c>
    </row>
    <row r="4">
      <c r="A4" s="51">
        <v>1.0</v>
      </c>
      <c r="B4" s="51">
        <v>3.0</v>
      </c>
      <c r="C4" s="51">
        <v>0.984972565511364</v>
      </c>
      <c r="D4" s="51">
        <v>0.363767434439825</v>
      </c>
      <c r="E4" s="51">
        <v>0.87997549</v>
      </c>
      <c r="F4" s="51">
        <v>0.88</v>
      </c>
      <c r="G4" s="51">
        <v>1.11931818181818</v>
      </c>
      <c r="H4" s="51">
        <v>10.0</v>
      </c>
    </row>
    <row r="5">
      <c r="A5" s="51">
        <v>1.0</v>
      </c>
      <c r="B5" s="51">
        <v>4.0</v>
      </c>
      <c r="C5" s="51">
        <v>0.984980241369048</v>
      </c>
      <c r="D5" s="51">
        <v>0.42990756758904</v>
      </c>
      <c r="E5" s="51">
        <v>0.83998315</v>
      </c>
      <c r="F5" s="51">
        <v>0.84</v>
      </c>
      <c r="G5" s="51">
        <v>1.17261904761905</v>
      </c>
      <c r="H5" s="51">
        <v>10.0</v>
      </c>
    </row>
    <row r="6">
      <c r="A6" s="51">
        <v>1.0</v>
      </c>
      <c r="B6" s="51">
        <v>5.0</v>
      </c>
      <c r="C6" s="51">
        <v>0.9850521188125</v>
      </c>
      <c r="D6" s="51">
        <v>0.492460906581319</v>
      </c>
      <c r="E6" s="51">
        <v>0.80004233</v>
      </c>
      <c r="F6" s="51">
        <v>0.8</v>
      </c>
      <c r="G6" s="51">
        <v>1.23125</v>
      </c>
      <c r="H6" s="51">
        <v>10.0</v>
      </c>
    </row>
    <row r="7">
      <c r="A7" s="51">
        <v>1.0</v>
      </c>
      <c r="B7" s="51">
        <v>6.0</v>
      </c>
      <c r="C7" s="51">
        <v>0.984964864013158</v>
      </c>
      <c r="D7" s="51">
        <v>0.553543603229768</v>
      </c>
      <c r="E7" s="51">
        <v>0.75997289</v>
      </c>
      <c r="F7" s="51">
        <v>0.76</v>
      </c>
      <c r="G7" s="51">
        <v>1.29605263157895</v>
      </c>
      <c r="H7" s="51">
        <v>10.0</v>
      </c>
    </row>
    <row r="8">
      <c r="A8" s="51">
        <v>1.0</v>
      </c>
      <c r="B8" s="51">
        <v>7.0</v>
      </c>
      <c r="C8" s="51">
        <v>0.985073642430556</v>
      </c>
      <c r="D8" s="51">
        <v>0.61421933228047</v>
      </c>
      <c r="E8" s="51">
        <v>0.72005383</v>
      </c>
      <c r="F8" s="51">
        <v>0.72</v>
      </c>
      <c r="G8" s="51">
        <v>1.36805555555556</v>
      </c>
      <c r="H8" s="51">
        <v>10.0</v>
      </c>
    </row>
    <row r="9">
      <c r="A9" s="51">
        <v>1.0</v>
      </c>
      <c r="B9" s="51">
        <v>8.0</v>
      </c>
      <c r="C9" s="51">
        <v>0.984962091985294</v>
      </c>
      <c r="D9" s="51">
        <v>0.675719051874331</v>
      </c>
      <c r="E9" s="51">
        <v>0.67997383</v>
      </c>
      <c r="F9" s="51">
        <v>0.68</v>
      </c>
      <c r="G9" s="51">
        <v>1.44852941176471</v>
      </c>
      <c r="H9" s="51">
        <v>10.0</v>
      </c>
    </row>
    <row r="10">
      <c r="A10" s="51">
        <v>1.0</v>
      </c>
      <c r="B10" s="51">
        <v>9.0</v>
      </c>
      <c r="C10" s="51">
        <v>0.985074736875</v>
      </c>
      <c r="D10" s="51">
        <v>0.73872819764263</v>
      </c>
      <c r="E10" s="51">
        <v>0.64004856</v>
      </c>
      <c r="F10" s="51">
        <v>0.64</v>
      </c>
      <c r="G10" s="51">
        <v>1.5390625</v>
      </c>
      <c r="H10" s="51">
        <v>10.0</v>
      </c>
    </row>
    <row r="11">
      <c r="A11" s="51">
        <v>1.0</v>
      </c>
      <c r="B11" s="51">
        <v>10.0</v>
      </c>
      <c r="C11" s="51">
        <v>0.985055882333333</v>
      </c>
      <c r="D11" s="51">
        <v>0.804237723257902</v>
      </c>
      <c r="E11" s="51">
        <v>0.60003404</v>
      </c>
      <c r="F11" s="51">
        <v>0.6</v>
      </c>
      <c r="G11" s="51">
        <v>1.64166666666667</v>
      </c>
      <c r="H11" s="51">
        <v>10.0</v>
      </c>
    </row>
    <row r="12">
      <c r="A12" s="51">
        <v>1.0</v>
      </c>
      <c r="B12" s="51">
        <v>11.0</v>
      </c>
      <c r="C12" s="51">
        <v>0.985027527232143</v>
      </c>
      <c r="D12" s="51">
        <v>0.873105853769851</v>
      </c>
      <c r="E12" s="51">
        <v>0.56001565</v>
      </c>
      <c r="F12" s="51">
        <v>0.56</v>
      </c>
      <c r="G12" s="51">
        <v>1.75892857142857</v>
      </c>
      <c r="H12" s="51">
        <v>10.0</v>
      </c>
    </row>
    <row r="13">
      <c r="A13" s="51">
        <v>1.0</v>
      </c>
      <c r="B13" s="51">
        <v>12.0</v>
      </c>
      <c r="C13" s="51">
        <v>0.985199879230769</v>
      </c>
      <c r="D13" s="51">
        <v>0.946349366272857</v>
      </c>
      <c r="E13" s="51">
        <v>0.52010552</v>
      </c>
      <c r="F13" s="51">
        <v>0.52</v>
      </c>
      <c r="G13" s="51">
        <v>1.89423076923077</v>
      </c>
      <c r="H13" s="51">
        <v>10.0</v>
      </c>
    </row>
    <row r="14">
      <c r="A14" s="51">
        <v>1.0</v>
      </c>
      <c r="B14" s="51">
        <v>13.0</v>
      </c>
      <c r="C14" s="51">
        <v>0.9851225709375</v>
      </c>
      <c r="D14" s="51">
        <v>1.02522540416282</v>
      </c>
      <c r="E14" s="51">
        <v>0.48005973</v>
      </c>
      <c r="F14" s="51">
        <v>0.48</v>
      </c>
      <c r="G14" s="51">
        <v>2.05208333333333</v>
      </c>
      <c r="H14" s="51">
        <v>10.0</v>
      </c>
    </row>
    <row r="15">
      <c r="A15" s="51">
        <v>1.0</v>
      </c>
      <c r="B15" s="51">
        <v>14.0</v>
      </c>
      <c r="C15" s="51">
        <v>0.98507092</v>
      </c>
      <c r="D15" s="51">
        <v>1.11123843743954</v>
      </c>
      <c r="E15" s="51">
        <v>0.44003168</v>
      </c>
      <c r="F15" s="51">
        <v>0.44</v>
      </c>
      <c r="G15" s="51">
        <v>2.23863636363636</v>
      </c>
      <c r="H15" s="51">
        <v>10.0</v>
      </c>
    </row>
    <row r="16">
      <c r="A16" s="51">
        <v>1.0</v>
      </c>
      <c r="B16" s="51">
        <v>15.0</v>
      </c>
      <c r="C16" s="51">
        <v>0.984842720125</v>
      </c>
      <c r="D16" s="51">
        <v>1.20634158302058</v>
      </c>
      <c r="E16" s="51">
        <v>0.39993613</v>
      </c>
      <c r="F16" s="51">
        <v>0.4</v>
      </c>
      <c r="G16" s="51">
        <v>2.4625</v>
      </c>
      <c r="H16" s="51">
        <v>10.0</v>
      </c>
    </row>
    <row r="17">
      <c r="A17" s="51">
        <v>1.0</v>
      </c>
      <c r="B17" s="51">
        <v>16.0</v>
      </c>
      <c r="C17" s="51">
        <v>0.984897614722222</v>
      </c>
      <c r="D17" s="51">
        <v>1.31330346663015</v>
      </c>
      <c r="E17" s="51">
        <v>0.35996258</v>
      </c>
      <c r="F17" s="51">
        <v>0.36</v>
      </c>
      <c r="G17" s="51">
        <v>2.73611111111111</v>
      </c>
      <c r="H17" s="51">
        <v>10.0</v>
      </c>
    </row>
    <row r="18">
      <c r="A18" s="51">
        <v>1.0</v>
      </c>
      <c r="B18" s="51">
        <v>17.0</v>
      </c>
      <c r="C18" s="51">
        <v>0.98495176578125</v>
      </c>
      <c r="D18" s="51">
        <v>1.43585329094926</v>
      </c>
      <c r="E18" s="51">
        <v>0.31998433</v>
      </c>
      <c r="F18" s="51">
        <v>0.32</v>
      </c>
      <c r="G18" s="51">
        <v>3.078125</v>
      </c>
      <c r="H18" s="51">
        <v>10.0</v>
      </c>
    </row>
    <row r="19">
      <c r="A19" s="51">
        <v>1.0</v>
      </c>
      <c r="B19" s="51">
        <v>18.0</v>
      </c>
      <c r="C19" s="51">
        <v>0.984886338035714</v>
      </c>
      <c r="D19" s="51">
        <v>1.57945824266169</v>
      </c>
      <c r="E19" s="51">
        <v>0.27996769</v>
      </c>
      <c r="F19" s="51">
        <v>0.28</v>
      </c>
      <c r="G19" s="51">
        <v>3.51785714285714</v>
      </c>
      <c r="H19" s="51">
        <v>10.0</v>
      </c>
    </row>
    <row r="20">
      <c r="A20" s="51">
        <v>1.0</v>
      </c>
      <c r="B20" s="51">
        <v>19.0</v>
      </c>
      <c r="C20" s="51">
        <v>0.985178941666667</v>
      </c>
      <c r="D20" s="51">
        <v>1.75292927010385</v>
      </c>
      <c r="E20" s="51">
        <v>0.2400436</v>
      </c>
      <c r="F20" s="51">
        <v>0.24</v>
      </c>
      <c r="G20" s="51">
        <v>4.10416666666667</v>
      </c>
      <c r="H20" s="51">
        <v>10.0</v>
      </c>
    </row>
    <row r="21">
      <c r="A21" s="51">
        <v>1.0</v>
      </c>
      <c r="B21" s="51">
        <v>20.0</v>
      </c>
      <c r="C21" s="51">
        <v>0.98505412575</v>
      </c>
      <c r="D21" s="51">
        <v>1.97004059315072</v>
      </c>
      <c r="E21" s="51">
        <v>0.20001099</v>
      </c>
      <c r="F21" s="51">
        <v>0.2</v>
      </c>
      <c r="G21" s="51">
        <v>4.925</v>
      </c>
      <c r="H21" s="51">
        <v>10.0</v>
      </c>
    </row>
    <row r="22">
      <c r="A22" s="51">
        <v>1.0</v>
      </c>
      <c r="B22" s="51">
        <v>21.0</v>
      </c>
      <c r="C22" s="51">
        <v>0.985279863125</v>
      </c>
      <c r="D22" s="51">
        <v>2.25717804984092</v>
      </c>
      <c r="E22" s="51">
        <v>0.16004546</v>
      </c>
      <c r="F22" s="51">
        <v>0.16</v>
      </c>
      <c r="G22" s="51">
        <v>6.15625</v>
      </c>
      <c r="H22" s="51">
        <v>10.0</v>
      </c>
    </row>
    <row r="23">
      <c r="A23" s="51">
        <v>1.0</v>
      </c>
      <c r="B23" s="51">
        <v>22.0</v>
      </c>
      <c r="C23" s="51">
        <v>0.985179598333333</v>
      </c>
      <c r="D23" s="51">
        <v>2.66760261196214</v>
      </c>
      <c r="E23" s="51">
        <v>0.12002188</v>
      </c>
      <c r="F23" s="51">
        <v>0.12</v>
      </c>
      <c r="G23" s="51">
        <v>8.20833333333333</v>
      </c>
      <c r="H23" s="51">
        <v>10.0</v>
      </c>
    </row>
    <row r="24">
      <c r="A24" s="51">
        <v>1.0</v>
      </c>
      <c r="B24" s="51">
        <v>23.0</v>
      </c>
      <c r="C24" s="51">
        <v>0.984868871875</v>
      </c>
      <c r="D24" s="51">
        <v>3.3400945031799</v>
      </c>
      <c r="E24" s="51">
        <v>0.07998935</v>
      </c>
      <c r="F24" s="51">
        <v>0.08</v>
      </c>
      <c r="G24" s="51">
        <v>12.3125</v>
      </c>
      <c r="H24" s="51">
        <v>10.0</v>
      </c>
    </row>
    <row r="25">
      <c r="A25" s="51">
        <v>1.0</v>
      </c>
      <c r="B25" s="51">
        <v>24.0</v>
      </c>
      <c r="C25" s="51">
        <v>0.984733065</v>
      </c>
      <c r="D25" s="51">
        <v>4.82486813460438</v>
      </c>
      <c r="E25" s="51">
        <v>0.03998916</v>
      </c>
      <c r="F25" s="51">
        <v>0.04</v>
      </c>
      <c r="G25" s="51">
        <v>24.625</v>
      </c>
      <c r="H25" s="51">
        <v>10.0</v>
      </c>
    </row>
    <row r="26">
      <c r="A26" s="51">
        <v>2.0</v>
      </c>
      <c r="B26" s="51">
        <v>1.0</v>
      </c>
      <c r="C26" s="51">
        <v>0.984986038695652</v>
      </c>
      <c r="D26" s="51">
        <v>0.290482266546763</v>
      </c>
      <c r="E26" s="51">
        <v>0.91998696</v>
      </c>
      <c r="F26" s="51">
        <v>0.92</v>
      </c>
      <c r="G26" s="51">
        <v>1.07065217391304</v>
      </c>
      <c r="H26" s="51">
        <v>10.0</v>
      </c>
    </row>
    <row r="27">
      <c r="A27" s="51">
        <v>2.0</v>
      </c>
      <c r="B27" s="51">
        <v>2.0</v>
      </c>
      <c r="C27" s="51">
        <v>0.984989951442688</v>
      </c>
      <c r="D27" s="51">
        <v>0.424555633431394</v>
      </c>
      <c r="E27" s="51">
        <v>0.84332473</v>
      </c>
      <c r="F27" s="51">
        <v>0.843333333333333</v>
      </c>
      <c r="G27" s="51">
        <v>1.16798418972332</v>
      </c>
      <c r="H27" s="51">
        <v>10.0</v>
      </c>
    </row>
    <row r="28">
      <c r="A28" s="51">
        <v>2.0</v>
      </c>
      <c r="B28" s="51">
        <v>3.0</v>
      </c>
      <c r="C28" s="51">
        <v>0.984975042402597</v>
      </c>
      <c r="D28" s="51">
        <v>0.538353700738903</v>
      </c>
      <c r="E28" s="51">
        <v>0.76998049</v>
      </c>
      <c r="F28" s="51">
        <v>0.77</v>
      </c>
      <c r="G28" s="51">
        <v>1.27922077922078</v>
      </c>
      <c r="H28" s="51">
        <v>10.0</v>
      </c>
    </row>
    <row r="29">
      <c r="A29" s="51">
        <v>2.0</v>
      </c>
      <c r="B29" s="51">
        <v>4.0</v>
      </c>
      <c r="C29" s="51">
        <v>0.985024498357143</v>
      </c>
      <c r="D29" s="51">
        <v>0.64482317313372</v>
      </c>
      <c r="E29" s="51">
        <v>0.70001741</v>
      </c>
      <c r="F29" s="51">
        <v>0.7</v>
      </c>
      <c r="G29" s="51">
        <v>1.40714285714286</v>
      </c>
      <c r="H29" s="51">
        <v>10.0</v>
      </c>
    </row>
    <row r="30">
      <c r="A30" s="51">
        <v>2.0</v>
      </c>
      <c r="B30" s="51">
        <v>5.0</v>
      </c>
      <c r="C30" s="51">
        <v>0.984982684736842</v>
      </c>
      <c r="D30" s="51">
        <v>0.74947741227075</v>
      </c>
      <c r="E30" s="51">
        <v>0.6333222</v>
      </c>
      <c r="F30" s="51">
        <v>0.633333333333333</v>
      </c>
      <c r="G30" s="51">
        <v>1.55526315789474</v>
      </c>
      <c r="H30" s="51">
        <v>10.0</v>
      </c>
    </row>
    <row r="31">
      <c r="A31" s="51">
        <v>2.0</v>
      </c>
      <c r="B31" s="51">
        <v>6.0</v>
      </c>
      <c r="C31" s="51">
        <v>0.985133441578947</v>
      </c>
      <c r="D31" s="51">
        <v>0.855506762978867</v>
      </c>
      <c r="E31" s="51">
        <v>0.57007722</v>
      </c>
      <c r="F31" s="51">
        <v>0.57</v>
      </c>
      <c r="G31" s="51">
        <v>1.7280701754386</v>
      </c>
      <c r="H31" s="51">
        <v>10.0</v>
      </c>
    </row>
    <row r="32">
      <c r="A32" s="51">
        <v>2.0</v>
      </c>
      <c r="B32" s="51">
        <v>7.0</v>
      </c>
      <c r="C32" s="51">
        <v>0.984892519117647</v>
      </c>
      <c r="D32" s="51">
        <v>0.965495262000124</v>
      </c>
      <c r="E32" s="51">
        <v>0.50994435</v>
      </c>
      <c r="F32" s="51">
        <v>0.51</v>
      </c>
      <c r="G32" s="51">
        <v>1.93137254901961</v>
      </c>
      <c r="H32" s="51">
        <v>10.0</v>
      </c>
    </row>
    <row r="33">
      <c r="A33" s="51">
        <v>2.0</v>
      </c>
      <c r="B33" s="51">
        <v>8.0</v>
      </c>
      <c r="C33" s="51">
        <v>0.984967140110294</v>
      </c>
      <c r="D33" s="51">
        <v>1.08165176513065</v>
      </c>
      <c r="E33" s="51">
        <v>0.45331821</v>
      </c>
      <c r="F33" s="51">
        <v>0.453333333333333</v>
      </c>
      <c r="G33" s="51">
        <v>2.17279411764706</v>
      </c>
      <c r="H33" s="51">
        <v>10.0</v>
      </c>
    </row>
    <row r="34">
      <c r="A34" s="51">
        <v>2.0</v>
      </c>
      <c r="B34" s="51">
        <v>9.0</v>
      </c>
      <c r="C34" s="51">
        <v>0.98490292825</v>
      </c>
      <c r="D34" s="51">
        <v>1.20635387956445</v>
      </c>
      <c r="E34" s="51">
        <v>0.39996058</v>
      </c>
      <c r="F34" s="51">
        <v>0.4</v>
      </c>
      <c r="G34" s="51">
        <v>2.4625</v>
      </c>
      <c r="H34" s="51">
        <v>10.0</v>
      </c>
    </row>
    <row r="35">
      <c r="A35" s="51">
        <v>2.0</v>
      </c>
      <c r="B35" s="51">
        <v>10.0</v>
      </c>
      <c r="C35" s="51">
        <v>0.984962316714286</v>
      </c>
      <c r="D35" s="51">
        <v>1.34231688199605</v>
      </c>
      <c r="E35" s="51">
        <v>0.34998661</v>
      </c>
      <c r="F35" s="51">
        <v>0.35</v>
      </c>
      <c r="G35" s="51">
        <v>2.81428571428571</v>
      </c>
      <c r="H35" s="51">
        <v>10.0</v>
      </c>
    </row>
    <row r="36">
      <c r="A36" s="51">
        <v>2.0</v>
      </c>
      <c r="B36" s="51">
        <v>11.0</v>
      </c>
      <c r="C36" s="51">
        <v>0.984948325384615</v>
      </c>
      <c r="D36" s="51">
        <v>1.49273338270075</v>
      </c>
      <c r="E36" s="51">
        <v>0.30331742</v>
      </c>
      <c r="F36" s="51">
        <v>0.303333333333333</v>
      </c>
      <c r="G36" s="51">
        <v>3.24725274725275</v>
      </c>
      <c r="H36" s="51">
        <v>10.0</v>
      </c>
    </row>
    <row r="37">
      <c r="A37" s="51">
        <v>2.0</v>
      </c>
      <c r="B37" s="51">
        <v>12.0</v>
      </c>
      <c r="C37" s="51">
        <v>0.985255531730769</v>
      </c>
      <c r="D37" s="51">
        <v>1.66188875220708</v>
      </c>
      <c r="E37" s="51">
        <v>0.26006745</v>
      </c>
      <c r="F37" s="51">
        <v>0.26</v>
      </c>
      <c r="G37" s="51">
        <v>3.78846153846154</v>
      </c>
      <c r="H37" s="51">
        <v>10.0</v>
      </c>
    </row>
    <row r="38">
      <c r="A38" s="51">
        <v>2.0</v>
      </c>
      <c r="B38" s="51">
        <v>13.0</v>
      </c>
      <c r="C38" s="51">
        <v>0.984765480454546</v>
      </c>
      <c r="D38" s="51">
        <v>1.85453513768381</v>
      </c>
      <c r="E38" s="51">
        <v>0.21994762</v>
      </c>
      <c r="F38" s="51">
        <v>0.22</v>
      </c>
      <c r="G38" s="51">
        <v>4.47727272727273</v>
      </c>
      <c r="H38" s="51">
        <v>10.0</v>
      </c>
    </row>
    <row r="39">
      <c r="A39" s="51">
        <v>2.0</v>
      </c>
      <c r="B39" s="51">
        <v>14.0</v>
      </c>
      <c r="C39" s="51">
        <v>0.984911869363636</v>
      </c>
      <c r="D39" s="51">
        <v>2.07884859269487</v>
      </c>
      <c r="E39" s="51">
        <v>0.18331693</v>
      </c>
      <c r="F39" s="51">
        <v>0.183333333333333</v>
      </c>
      <c r="G39" s="51">
        <v>5.37272727272727</v>
      </c>
      <c r="H39" s="51">
        <v>10.0</v>
      </c>
    </row>
    <row r="40">
      <c r="A40" s="51">
        <v>2.0</v>
      </c>
      <c r="B40" s="51">
        <v>15.0</v>
      </c>
      <c r="C40" s="51">
        <v>0.985386514</v>
      </c>
      <c r="D40" s="51">
        <v>2.34514779775041</v>
      </c>
      <c r="E40" s="51">
        <v>0.15005886</v>
      </c>
      <c r="F40" s="51">
        <v>0.15</v>
      </c>
      <c r="G40" s="51">
        <v>6.56666666666667</v>
      </c>
      <c r="H40" s="51">
        <v>10.0</v>
      </c>
    </row>
    <row r="41">
      <c r="A41" s="51">
        <v>2.0</v>
      </c>
      <c r="B41" s="51">
        <v>16.0</v>
      </c>
      <c r="C41" s="51">
        <v>0.984936877916667</v>
      </c>
      <c r="D41" s="51">
        <v>2.66731879473609</v>
      </c>
      <c r="E41" s="51">
        <v>0.11999231</v>
      </c>
      <c r="F41" s="51">
        <v>0.12</v>
      </c>
      <c r="G41" s="51">
        <v>8.20833333333333</v>
      </c>
      <c r="H41" s="51">
        <v>10.0</v>
      </c>
    </row>
    <row r="42">
      <c r="A42" s="51">
        <v>2.0</v>
      </c>
      <c r="B42" s="51">
        <v>17.0</v>
      </c>
      <c r="C42" s="51">
        <v>0.984633755892857</v>
      </c>
      <c r="D42" s="51">
        <v>3.06951120547786</v>
      </c>
      <c r="E42" s="51">
        <v>0.09329863</v>
      </c>
      <c r="F42" s="51">
        <v>0.0933333333333333</v>
      </c>
      <c r="G42" s="51">
        <v>10.5535714285714</v>
      </c>
      <c r="H42" s="51">
        <v>10.0</v>
      </c>
    </row>
    <row r="43">
      <c r="A43" s="51">
        <v>2.0</v>
      </c>
      <c r="B43" s="51">
        <v>18.0</v>
      </c>
      <c r="C43" s="51">
        <v>0.98440309</v>
      </c>
      <c r="D43" s="51">
        <v>3.5892768523516</v>
      </c>
      <c r="E43" s="51">
        <v>0.06995758</v>
      </c>
      <c r="F43" s="51">
        <v>0.07</v>
      </c>
      <c r="G43" s="51">
        <v>14.0714285714286</v>
      </c>
      <c r="H43" s="51">
        <v>10.0</v>
      </c>
    </row>
    <row r="44">
      <c r="A44" s="51">
        <v>2.0</v>
      </c>
      <c r="B44" s="51">
        <v>19.0</v>
      </c>
      <c r="C44" s="51">
        <v>0.98464146</v>
      </c>
      <c r="D44" s="51">
        <v>4.29277508812762</v>
      </c>
      <c r="E44" s="51">
        <v>0.0499818</v>
      </c>
      <c r="F44" s="51">
        <v>0.05</v>
      </c>
      <c r="G44" s="51">
        <v>19.7</v>
      </c>
      <c r="H44" s="51">
        <v>10.0</v>
      </c>
    </row>
    <row r="45">
      <c r="A45" s="51">
        <v>2.0</v>
      </c>
      <c r="B45" s="51">
        <v>20.0</v>
      </c>
      <c r="C45" s="51">
        <v>0.9857835675</v>
      </c>
      <c r="D45" s="51">
        <v>5.30642395381975</v>
      </c>
      <c r="E45" s="51">
        <v>0.03335985</v>
      </c>
      <c r="F45" s="51">
        <v>0.0333333333333333</v>
      </c>
      <c r="G45" s="51">
        <v>29.55</v>
      </c>
      <c r="H45" s="51">
        <v>10.0</v>
      </c>
    </row>
    <row r="46">
      <c r="A46" s="51">
        <v>2.0</v>
      </c>
      <c r="B46" s="51">
        <v>21.0</v>
      </c>
      <c r="C46" s="51">
        <v>0.984614865</v>
      </c>
      <c r="D46" s="51">
        <v>6.89367939991925</v>
      </c>
      <c r="E46" s="51">
        <v>0.01999218</v>
      </c>
      <c r="F46" s="51">
        <v>0.02</v>
      </c>
      <c r="G46" s="51">
        <v>49.25</v>
      </c>
      <c r="H46" s="51">
        <v>10.0</v>
      </c>
    </row>
    <row r="47">
      <c r="A47" s="51">
        <v>2.0</v>
      </c>
      <c r="B47" s="51">
        <v>22.0</v>
      </c>
      <c r="C47" s="51">
        <v>0.985811488461538</v>
      </c>
      <c r="D47" s="51">
        <v>9.80462173276862</v>
      </c>
      <c r="E47" s="51">
        <v>0.0100082384615385</v>
      </c>
      <c r="F47" s="51">
        <v>0.01</v>
      </c>
      <c r="G47" s="51">
        <v>98.5</v>
      </c>
      <c r="H47" s="51">
        <v>26.0</v>
      </c>
    </row>
    <row r="48">
      <c r="A48" s="51">
        <v>2.0</v>
      </c>
      <c r="B48" s="51">
        <v>23.0</v>
      </c>
      <c r="C48" s="51">
        <v>0.985263744776119</v>
      </c>
      <c r="D48" s="51">
        <v>17.0345147255381</v>
      </c>
      <c r="E48" s="51">
        <v>0.00333422587064677</v>
      </c>
      <c r="F48" s="51">
        <v>0.00333333333333333</v>
      </c>
      <c r="G48" s="51">
        <v>295.5</v>
      </c>
      <c r="H48" s="51">
        <v>201.0</v>
      </c>
    </row>
    <row r="49">
      <c r="A49" s="51">
        <v>3.0</v>
      </c>
      <c r="B49" s="51">
        <v>1.0</v>
      </c>
      <c r="C49" s="51">
        <v>0.984962861022727</v>
      </c>
      <c r="D49" s="51">
        <v>0.363778780530582</v>
      </c>
      <c r="E49" s="51">
        <v>0.87996682</v>
      </c>
      <c r="F49" s="51">
        <v>0.88</v>
      </c>
      <c r="G49" s="51">
        <v>1.11931818181818</v>
      </c>
      <c r="H49" s="51">
        <v>10.0</v>
      </c>
    </row>
    <row r="50">
      <c r="A50" s="51">
        <v>3.0</v>
      </c>
      <c r="B50" s="51">
        <v>2.0</v>
      </c>
      <c r="C50" s="51">
        <v>0.985018407987013</v>
      </c>
      <c r="D50" s="51">
        <v>0.538325878384728</v>
      </c>
      <c r="E50" s="51">
        <v>0.77001439</v>
      </c>
      <c r="F50" s="51">
        <v>0.77</v>
      </c>
      <c r="G50" s="51">
        <v>1.27922077922078</v>
      </c>
      <c r="H50" s="51">
        <v>10.0</v>
      </c>
    </row>
    <row r="51">
      <c r="A51" s="51">
        <v>3.0</v>
      </c>
      <c r="B51" s="51">
        <v>3.0</v>
      </c>
      <c r="C51" s="51">
        <v>0.985011757957792</v>
      </c>
      <c r="D51" s="51">
        <v>0.691958431934141</v>
      </c>
      <c r="E51" s="51">
        <v>0.66957321</v>
      </c>
      <c r="F51" s="51">
        <v>0.669565217391304</v>
      </c>
      <c r="G51" s="51">
        <v>1.4711038961039</v>
      </c>
      <c r="H51" s="51">
        <v>10.0</v>
      </c>
    </row>
    <row r="52">
      <c r="A52" s="51">
        <v>3.0</v>
      </c>
      <c r="B52" s="51">
        <v>4.0</v>
      </c>
      <c r="C52" s="51">
        <v>0.985030286898496</v>
      </c>
      <c r="D52" s="51">
        <v>0.841189414377936</v>
      </c>
      <c r="E52" s="51">
        <v>0.57827865</v>
      </c>
      <c r="F52" s="51">
        <v>0.578260869565217</v>
      </c>
      <c r="G52" s="51">
        <v>1.70338345864662</v>
      </c>
      <c r="H52" s="51">
        <v>10.0</v>
      </c>
    </row>
    <row r="53">
      <c r="A53" s="51">
        <v>3.0</v>
      </c>
      <c r="B53" s="51">
        <v>5.0</v>
      </c>
      <c r="C53" s="51">
        <v>0.985082981065789</v>
      </c>
      <c r="D53" s="51">
        <v>0.993603501560488</v>
      </c>
      <c r="E53" s="51">
        <v>0.49569393</v>
      </c>
      <c r="F53" s="51">
        <v>0.495652173913044</v>
      </c>
      <c r="G53" s="51">
        <v>1.98728070175439</v>
      </c>
      <c r="H53" s="51">
        <v>10.0</v>
      </c>
    </row>
    <row r="54">
      <c r="A54" s="51">
        <v>3.0</v>
      </c>
      <c r="B54" s="51">
        <v>6.0</v>
      </c>
      <c r="C54" s="51">
        <v>0.985134134840041</v>
      </c>
      <c r="D54" s="51">
        <v>1.15444011422096</v>
      </c>
      <c r="E54" s="51">
        <v>0.42136172</v>
      </c>
      <c r="F54" s="51">
        <v>0.421304347826087</v>
      </c>
      <c r="G54" s="51">
        <v>2.33797729618163</v>
      </c>
      <c r="H54" s="51">
        <v>10.0</v>
      </c>
    </row>
    <row r="55">
      <c r="A55" s="51">
        <v>3.0</v>
      </c>
      <c r="B55" s="51">
        <v>7.0</v>
      </c>
      <c r="C55" s="51">
        <v>0.984926624742647</v>
      </c>
      <c r="D55" s="51">
        <v>1.32831421254484</v>
      </c>
      <c r="E55" s="51">
        <v>0.35475618</v>
      </c>
      <c r="F55" s="51">
        <v>0.354782608695652</v>
      </c>
      <c r="G55" s="51">
        <v>2.77634803921569</v>
      </c>
      <c r="H55" s="51">
        <v>10.0</v>
      </c>
    </row>
    <row r="56">
      <c r="A56" s="51">
        <v>3.0</v>
      </c>
      <c r="B56" s="51">
        <v>8.0</v>
      </c>
      <c r="C56" s="51">
        <v>0.985152941529412</v>
      </c>
      <c r="D56" s="51">
        <v>1.52040343555493</v>
      </c>
      <c r="E56" s="51">
        <v>0.29569808</v>
      </c>
      <c r="F56" s="51">
        <v>0.295652173913043</v>
      </c>
      <c r="G56" s="51">
        <v>3.33161764705882</v>
      </c>
      <c r="H56" s="51">
        <v>10.0</v>
      </c>
    </row>
    <row r="57">
      <c r="A57" s="51">
        <v>3.0</v>
      </c>
      <c r="B57" s="51">
        <v>9.0</v>
      </c>
      <c r="C57" s="51">
        <v>0.9851569228125</v>
      </c>
      <c r="D57" s="51">
        <v>1.73636210303277</v>
      </c>
      <c r="E57" s="51">
        <v>0.24351705</v>
      </c>
      <c r="F57" s="51">
        <v>0.243478260869565</v>
      </c>
      <c r="G57" s="51">
        <v>4.04553571428571</v>
      </c>
      <c r="H57" s="51">
        <v>10.0</v>
      </c>
    </row>
    <row r="58">
      <c r="A58" s="51">
        <v>3.0</v>
      </c>
      <c r="B58" s="51">
        <v>10.0</v>
      </c>
      <c r="C58" s="51">
        <v>0.985299808021978</v>
      </c>
      <c r="D58" s="51">
        <v>1.98371145447817</v>
      </c>
      <c r="E58" s="51">
        <v>0.1978863</v>
      </c>
      <c r="F58" s="51">
        <v>0.197826086956522</v>
      </c>
      <c r="G58" s="51">
        <v>4.97912087912088</v>
      </c>
      <c r="H58" s="51">
        <v>10.0</v>
      </c>
    </row>
    <row r="59">
      <c r="A59" s="51">
        <v>3.0</v>
      </c>
      <c r="B59" s="51">
        <v>11.0</v>
      </c>
      <c r="C59" s="51">
        <v>0.98500037614011</v>
      </c>
      <c r="D59" s="51">
        <v>2.27163359335969</v>
      </c>
      <c r="E59" s="51">
        <v>0.15826093</v>
      </c>
      <c r="F59" s="51">
        <v>0.158260869565217</v>
      </c>
      <c r="G59" s="51">
        <v>6.2239010989011</v>
      </c>
      <c r="H59" s="51">
        <v>10.0</v>
      </c>
    </row>
    <row r="60">
      <c r="A60" s="51">
        <v>3.0</v>
      </c>
      <c r="B60" s="51">
        <v>12.0</v>
      </c>
      <c r="C60" s="51">
        <v>0.98506253027972</v>
      </c>
      <c r="D60" s="51">
        <v>2.61393494096453</v>
      </c>
      <c r="E60" s="51">
        <v>0.12435572</v>
      </c>
      <c r="F60" s="51">
        <v>0.124347826086957</v>
      </c>
      <c r="G60" s="51">
        <v>7.92132867132867</v>
      </c>
      <c r="H60" s="51">
        <v>10.0</v>
      </c>
    </row>
    <row r="61">
      <c r="A61" s="51">
        <v>3.0</v>
      </c>
      <c r="B61" s="51">
        <v>13.0</v>
      </c>
      <c r="C61" s="51">
        <v>0.985150512477273</v>
      </c>
      <c r="D61" s="51">
        <v>3.02890900620078</v>
      </c>
      <c r="E61" s="51">
        <v>0.09566679</v>
      </c>
      <c r="F61" s="51">
        <v>0.0956521739130435</v>
      </c>
      <c r="G61" s="51">
        <v>10.2977272727273</v>
      </c>
      <c r="H61" s="51">
        <v>10.0</v>
      </c>
    </row>
    <row r="62">
      <c r="A62" s="51">
        <v>3.0</v>
      </c>
      <c r="B62" s="51">
        <v>14.0</v>
      </c>
      <c r="C62" s="51">
        <v>0.985008232212121</v>
      </c>
      <c r="D62" s="51">
        <v>3.54319351688415</v>
      </c>
      <c r="E62" s="51">
        <v>0.07173973</v>
      </c>
      <c r="F62" s="51">
        <v>0.0717391304347826</v>
      </c>
      <c r="G62" s="51">
        <v>13.730303030303</v>
      </c>
      <c r="H62" s="51">
        <v>10.0</v>
      </c>
    </row>
    <row r="63">
      <c r="A63" s="51">
        <v>3.0</v>
      </c>
      <c r="B63" s="51">
        <v>15.0</v>
      </c>
      <c r="C63" s="51">
        <v>0.985083388458333</v>
      </c>
      <c r="D63" s="51">
        <v>4.1984716491901</v>
      </c>
      <c r="E63" s="51">
        <v>0.05217833</v>
      </c>
      <c r="F63" s="51">
        <v>0.0521739130434783</v>
      </c>
      <c r="G63" s="51">
        <v>18.8791666666667</v>
      </c>
      <c r="H63" s="51">
        <v>10.0</v>
      </c>
    </row>
    <row r="64">
      <c r="A64" s="51">
        <v>3.0</v>
      </c>
      <c r="B64" s="51">
        <v>16.0</v>
      </c>
      <c r="C64" s="51">
        <v>0.984851956845238</v>
      </c>
      <c r="D64" s="51">
        <v>5.05882974488916</v>
      </c>
      <c r="E64" s="51">
        <v>0.03651625</v>
      </c>
      <c r="F64" s="51">
        <v>0.0365217391304348</v>
      </c>
      <c r="G64" s="51">
        <v>26.9702380952381</v>
      </c>
      <c r="H64" s="51">
        <v>10.0</v>
      </c>
    </row>
    <row r="65">
      <c r="A65" s="51">
        <v>3.0</v>
      </c>
      <c r="B65" s="51">
        <v>17.0</v>
      </c>
      <c r="C65" s="51">
        <v>0.984309180803572</v>
      </c>
      <c r="D65" s="51">
        <v>6.23311438086832</v>
      </c>
      <c r="E65" s="51">
        <v>0.02433075</v>
      </c>
      <c r="F65" s="51">
        <v>0.0243478260869565</v>
      </c>
      <c r="G65" s="51">
        <v>40.4553571428572</v>
      </c>
      <c r="H65" s="51">
        <v>10.0</v>
      </c>
    </row>
    <row r="66">
      <c r="A66" s="51">
        <v>3.0</v>
      </c>
      <c r="B66" s="51">
        <v>18.0</v>
      </c>
      <c r="C66" s="51">
        <v>0.985508682142857</v>
      </c>
      <c r="D66" s="51">
        <v>7.92586536366738</v>
      </c>
      <c r="E66" s="51">
        <v>0.01522525</v>
      </c>
      <c r="F66" s="51">
        <v>0.0152173913043478</v>
      </c>
      <c r="G66" s="51">
        <v>64.7285714285714</v>
      </c>
      <c r="H66" s="51">
        <v>10.0</v>
      </c>
    </row>
    <row r="67">
      <c r="A67" s="51">
        <v>3.0</v>
      </c>
      <c r="B67" s="51">
        <v>19.0</v>
      </c>
      <c r="C67" s="51">
        <v>0.985191272407407</v>
      </c>
      <c r="D67" s="51">
        <v>10.5179341858904</v>
      </c>
      <c r="E67" s="51">
        <v>0.00869734074074074</v>
      </c>
      <c r="F67" s="51">
        <v>0.00869565217391304</v>
      </c>
      <c r="G67" s="51">
        <v>113.275</v>
      </c>
      <c r="H67" s="51">
        <v>27.0</v>
      </c>
    </row>
    <row r="68">
      <c r="A68" s="51">
        <v>3.0</v>
      </c>
      <c r="B68" s="51">
        <v>20.0</v>
      </c>
      <c r="C68" s="51">
        <v>0.984930656</v>
      </c>
      <c r="D68" s="51">
        <v>14.9052323604723</v>
      </c>
      <c r="E68" s="51">
        <v>0.00434752</v>
      </c>
      <c r="F68" s="51">
        <v>0.00434782608695652</v>
      </c>
      <c r="G68" s="51">
        <v>226.55</v>
      </c>
      <c r="H68" s="51">
        <v>20.0</v>
      </c>
    </row>
    <row r="69">
      <c r="A69" s="51">
        <v>3.0</v>
      </c>
      <c r="B69" s="51">
        <v>21.0</v>
      </c>
      <c r="C69" s="51">
        <v>0.984859252325361</v>
      </c>
      <c r="D69" s="51">
        <v>23.5972394845008</v>
      </c>
      <c r="E69" s="51">
        <v>0.00173888192862566</v>
      </c>
      <c r="F69" s="51">
        <v>0.00173913043478261</v>
      </c>
      <c r="G69" s="51">
        <v>566.375</v>
      </c>
      <c r="H69" s="51">
        <v>1317.0</v>
      </c>
    </row>
    <row r="70">
      <c r="A70" s="51">
        <v>3.0</v>
      </c>
      <c r="B70" s="51">
        <v>22.0</v>
      </c>
      <c r="C70" s="51">
        <v>0.9849442376725</v>
      </c>
      <c r="D70" s="51">
        <v>47.2273337728875</v>
      </c>
      <c r="E70" s="51">
        <v>4.34757995E-4</v>
      </c>
      <c r="F70" s="51">
        <v>4.34782608695652E-4</v>
      </c>
      <c r="G70" s="51">
        <v>2265.5</v>
      </c>
      <c r="H70" s="51">
        <v>100000.0</v>
      </c>
    </row>
    <row r="71">
      <c r="A71" s="51">
        <v>4.0</v>
      </c>
      <c r="B71" s="51">
        <v>1.0</v>
      </c>
      <c r="C71" s="51">
        <v>0.984957222857143</v>
      </c>
      <c r="D71" s="51">
        <v>0.429928912442266</v>
      </c>
      <c r="E71" s="51">
        <v>0.83996352</v>
      </c>
      <c r="F71" s="51">
        <v>0.84</v>
      </c>
      <c r="G71" s="51">
        <v>1.17261904761905</v>
      </c>
      <c r="H71" s="51">
        <v>10.0</v>
      </c>
    </row>
    <row r="72">
      <c r="A72" s="51">
        <v>4.0</v>
      </c>
      <c r="B72" s="51">
        <v>2.0</v>
      </c>
      <c r="C72" s="51">
        <v>0.985149269714286</v>
      </c>
      <c r="D72" s="51">
        <v>0.644768698433298</v>
      </c>
      <c r="E72" s="51">
        <v>0.70010608</v>
      </c>
      <c r="F72" s="51">
        <v>0.7</v>
      </c>
      <c r="G72" s="51">
        <v>1.40714285714286</v>
      </c>
      <c r="H72" s="51">
        <v>10.0</v>
      </c>
    </row>
    <row r="73">
      <c r="A73" s="51">
        <v>4.0</v>
      </c>
      <c r="B73" s="51">
        <v>3.0</v>
      </c>
      <c r="C73" s="51">
        <v>0.984893045293233</v>
      </c>
      <c r="D73" s="51">
        <v>0.841211157333049</v>
      </c>
      <c r="E73" s="51">
        <v>0.57819808</v>
      </c>
      <c r="F73" s="51">
        <v>0.578260869565217</v>
      </c>
      <c r="G73" s="51">
        <v>1.70338345864662</v>
      </c>
      <c r="H73" s="51">
        <v>10.0</v>
      </c>
    </row>
    <row r="74">
      <c r="A74" s="51">
        <v>4.0</v>
      </c>
      <c r="B74" s="51">
        <v>4.0</v>
      </c>
      <c r="C74" s="51">
        <v>0.984882393468672</v>
      </c>
      <c r="D74" s="51">
        <v>1.03944516153431</v>
      </c>
      <c r="E74" s="51">
        <v>0.47306604</v>
      </c>
      <c r="F74" s="51">
        <v>0.473122529644269</v>
      </c>
      <c r="G74" s="51">
        <v>2.08191311612364</v>
      </c>
      <c r="H74" s="51">
        <v>10.0</v>
      </c>
    </row>
    <row r="75">
      <c r="A75" s="51">
        <v>4.0</v>
      </c>
      <c r="B75" s="51">
        <v>5.0</v>
      </c>
      <c r="C75" s="51">
        <v>0.985090262696078</v>
      </c>
      <c r="D75" s="51">
        <v>1.2502110662211</v>
      </c>
      <c r="E75" s="51">
        <v>0.38303905</v>
      </c>
      <c r="F75" s="51">
        <v>0.38300395256917</v>
      </c>
      <c r="G75" s="51">
        <v>2.57177502579979</v>
      </c>
      <c r="H75" s="51">
        <v>10.0</v>
      </c>
    </row>
    <row r="76">
      <c r="A76" s="51">
        <v>4.0</v>
      </c>
      <c r="B76" s="51">
        <v>6.0</v>
      </c>
      <c r="C76" s="51">
        <v>0.984886192347781</v>
      </c>
      <c r="D76" s="51">
        <v>1.48193499487715</v>
      </c>
      <c r="E76" s="51">
        <v>0.30636776</v>
      </c>
      <c r="F76" s="51">
        <v>0.306403162055336</v>
      </c>
      <c r="G76" s="51">
        <v>3.21471878224974</v>
      </c>
      <c r="H76" s="51">
        <v>10.0</v>
      </c>
    </row>
    <row r="77">
      <c r="A77" s="51">
        <v>4.0</v>
      </c>
      <c r="B77" s="51">
        <v>7.0</v>
      </c>
      <c r="C77" s="51">
        <v>0.985324157062092</v>
      </c>
      <c r="D77" s="51">
        <v>1.74394774376173</v>
      </c>
      <c r="E77" s="51">
        <v>0.24197684</v>
      </c>
      <c r="F77" s="51">
        <v>0.241897233201581</v>
      </c>
      <c r="G77" s="51">
        <v>4.07197712418301</v>
      </c>
      <c r="H77" s="51">
        <v>10.0</v>
      </c>
    </row>
    <row r="78">
      <c r="A78" s="51">
        <v>4.0</v>
      </c>
      <c r="B78" s="51">
        <v>8.0</v>
      </c>
      <c r="C78" s="51">
        <v>0.984971977577731</v>
      </c>
      <c r="D78" s="51">
        <v>2.04610646523819</v>
      </c>
      <c r="E78" s="51">
        <v>0.18813694</v>
      </c>
      <c r="F78" s="51">
        <v>0.188142292490119</v>
      </c>
      <c r="G78" s="51">
        <v>5.23539915966387</v>
      </c>
      <c r="H78" s="51">
        <v>10.0</v>
      </c>
    </row>
    <row r="79">
      <c r="A79" s="51">
        <v>4.0</v>
      </c>
      <c r="B79" s="51">
        <v>9.0</v>
      </c>
      <c r="C79" s="51">
        <v>0.98504800765522</v>
      </c>
      <c r="D79" s="51">
        <v>2.4028328984059</v>
      </c>
      <c r="E79" s="51">
        <v>0.14388053</v>
      </c>
      <c r="F79" s="51">
        <v>0.143873517786561</v>
      </c>
      <c r="G79" s="51">
        <v>6.84629120879121</v>
      </c>
      <c r="H79" s="51">
        <v>10.0</v>
      </c>
    </row>
    <row r="80">
      <c r="A80" s="51">
        <v>4.0</v>
      </c>
      <c r="B80" s="51">
        <v>10.0</v>
      </c>
      <c r="C80" s="51">
        <v>0.985172541692308</v>
      </c>
      <c r="D80" s="51">
        <v>2.8323969610331</v>
      </c>
      <c r="E80" s="51">
        <v>0.10792404</v>
      </c>
      <c r="F80" s="51">
        <v>0.107905138339921</v>
      </c>
      <c r="G80" s="51">
        <v>9.12838827838828</v>
      </c>
      <c r="H80" s="51">
        <v>10.0</v>
      </c>
    </row>
    <row r="81">
      <c r="A81" s="51">
        <v>4.0</v>
      </c>
      <c r="B81" s="51">
        <v>11.0</v>
      </c>
      <c r="C81" s="51">
        <v>0.984565885604396</v>
      </c>
      <c r="D81" s="51">
        <v>3.35951059108488</v>
      </c>
      <c r="E81" s="51">
        <v>0.07909556</v>
      </c>
      <c r="F81" s="51">
        <v>0.0791304347826087</v>
      </c>
      <c r="G81" s="51">
        <v>12.4478021978022</v>
      </c>
      <c r="H81" s="51">
        <v>10.0</v>
      </c>
    </row>
    <row r="82">
      <c r="A82" s="51">
        <v>4.0</v>
      </c>
      <c r="B82" s="51">
        <v>12.0</v>
      </c>
      <c r="C82" s="51">
        <v>0.985947168423077</v>
      </c>
      <c r="D82" s="51">
        <v>4.02615618712161</v>
      </c>
      <c r="E82" s="51">
        <v>0.05657609</v>
      </c>
      <c r="F82" s="51">
        <v>0.0565217391304348</v>
      </c>
      <c r="G82" s="51">
        <v>17.4269230769231</v>
      </c>
      <c r="H82" s="51">
        <v>10.0</v>
      </c>
    </row>
    <row r="83">
      <c r="A83" s="51">
        <v>4.0</v>
      </c>
      <c r="B83" s="51">
        <v>13.0</v>
      </c>
      <c r="C83" s="51">
        <v>0.985310756555556</v>
      </c>
      <c r="D83" s="51">
        <v>4.88176443870229</v>
      </c>
      <c r="E83" s="51">
        <v>0.03914278</v>
      </c>
      <c r="F83" s="51">
        <v>0.0391304347826087</v>
      </c>
      <c r="G83" s="51">
        <v>25.1722222222222</v>
      </c>
      <c r="H83" s="51">
        <v>10.0</v>
      </c>
    </row>
    <row r="84">
      <c r="A84" s="51">
        <v>4.0</v>
      </c>
      <c r="B84" s="51">
        <v>14.0</v>
      </c>
      <c r="C84" s="51">
        <v>0.98559558025</v>
      </c>
      <c r="D84" s="51">
        <v>6.02021991318683</v>
      </c>
      <c r="E84" s="51">
        <v>0.02610273</v>
      </c>
      <c r="F84" s="51">
        <v>0.0260869565217391</v>
      </c>
      <c r="G84" s="51">
        <v>37.7583333333333</v>
      </c>
      <c r="H84" s="51">
        <v>10.0</v>
      </c>
    </row>
    <row r="85">
      <c r="A85" s="51">
        <v>4.0</v>
      </c>
      <c r="B85" s="51">
        <v>15.0</v>
      </c>
      <c r="C85" s="51">
        <v>0.985046547113095</v>
      </c>
      <c r="D85" s="51">
        <v>7.58135549246912</v>
      </c>
      <c r="E85" s="51">
        <v>0.016601575</v>
      </c>
      <c r="F85" s="51">
        <v>0.016600790513834</v>
      </c>
      <c r="G85" s="51">
        <v>59.3345238095238</v>
      </c>
      <c r="H85" s="51">
        <v>28.0</v>
      </c>
    </row>
    <row r="86">
      <c r="A86" s="51">
        <v>4.0</v>
      </c>
      <c r="B86" s="51">
        <v>16.0</v>
      </c>
      <c r="C86" s="51">
        <v>0.984592341333333</v>
      </c>
      <c r="D86" s="51">
        <v>9.81823681322586</v>
      </c>
      <c r="E86" s="51">
        <v>0.009956352</v>
      </c>
      <c r="F86" s="51">
        <v>0.0099604743083004</v>
      </c>
      <c r="G86" s="51">
        <v>98.890873015873</v>
      </c>
      <c r="H86" s="51">
        <v>25.0</v>
      </c>
    </row>
    <row r="87">
      <c r="A87" s="51">
        <v>4.0</v>
      </c>
      <c r="B87" s="51">
        <v>17.0</v>
      </c>
      <c r="C87" s="51">
        <v>0.985359774064286</v>
      </c>
      <c r="D87" s="51">
        <v>13.2070672384579</v>
      </c>
      <c r="E87" s="51">
        <v>0.005535618</v>
      </c>
      <c r="F87" s="51">
        <v>0.00553359683794466</v>
      </c>
      <c r="G87" s="51">
        <v>178.003571428571</v>
      </c>
      <c r="H87" s="51">
        <v>50.0</v>
      </c>
    </row>
    <row r="88">
      <c r="A88" s="51">
        <v>4.0</v>
      </c>
      <c r="B88" s="51">
        <v>18.0</v>
      </c>
      <c r="C88" s="51">
        <v>0.98491351767905</v>
      </c>
      <c r="D88" s="51">
        <v>18.6993634317586</v>
      </c>
      <c r="E88" s="51">
        <v>0.00276655549597855</v>
      </c>
      <c r="F88" s="51">
        <v>0.00276679841897233</v>
      </c>
      <c r="G88" s="51">
        <v>356.007142857143</v>
      </c>
      <c r="H88" s="51">
        <v>373.0</v>
      </c>
    </row>
    <row r="89">
      <c r="A89" s="51">
        <v>4.0</v>
      </c>
      <c r="B89" s="51">
        <v>19.0</v>
      </c>
      <c r="C89" s="51">
        <v>0.98525884254902</v>
      </c>
      <c r="D89" s="51">
        <v>28.5913861947605</v>
      </c>
      <c r="E89" s="51">
        <v>0.00118608235294118</v>
      </c>
      <c r="F89" s="51">
        <v>0.00118577075098814</v>
      </c>
      <c r="G89" s="51">
        <v>830.683333333333</v>
      </c>
      <c r="H89" s="51">
        <v>1632.0</v>
      </c>
    </row>
    <row r="90">
      <c r="A90" s="51">
        <v>4.0</v>
      </c>
      <c r="B90" s="51">
        <v>20.0</v>
      </c>
      <c r="C90" s="51">
        <v>0.98504720940505</v>
      </c>
      <c r="D90" s="51">
        <v>49.5360129622187</v>
      </c>
      <c r="E90" s="51">
        <v>3.95275861E-4</v>
      </c>
      <c r="F90" s="51">
        <v>3.95256916996047E-4</v>
      </c>
      <c r="G90" s="51">
        <v>2492.05</v>
      </c>
      <c r="H90" s="51">
        <v>100000.0</v>
      </c>
    </row>
    <row r="91">
      <c r="A91" s="51">
        <v>4.0</v>
      </c>
      <c r="B91" s="51">
        <v>21.0</v>
      </c>
      <c r="C91" s="51">
        <v>0.984905957519</v>
      </c>
      <c r="D91" s="51">
        <v>110.77546848211</v>
      </c>
      <c r="E91" s="51">
        <v>7.9043836E-5</v>
      </c>
      <c r="F91" s="51">
        <v>7.90513833992095E-5</v>
      </c>
      <c r="G91" s="51">
        <v>12460.25</v>
      </c>
      <c r="H91" s="51">
        <v>100000.0</v>
      </c>
    </row>
  </sheetData>
  <drawing r:id="rId1"/>
</worksheet>
</file>