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各層數出現機率" sheetId="1" r:id="rId4"/>
    <sheet state="visible" name="RTP99" sheetId="2" r:id="rId5"/>
    <sheet state="visible" name="RTP96.5" sheetId="3" r:id="rId6"/>
    <sheet state="visible" name="RTP95" sheetId="4" r:id="rId7"/>
    <sheet state="visible" name="RTP94" sheetId="5" r:id="rId8"/>
    <sheet state="visible" name="RTP93" sheetId="6" r:id="rId9"/>
    <sheet state="visible" name="RTP92" sheetId="7" r:id="rId10"/>
    <sheet state="visible" name="RTP88" sheetId="8" r:id="rId11"/>
    <sheet state="hidden" name="8層" sheetId="9" r:id="rId12"/>
    <sheet state="hidden" name="9層" sheetId="10" r:id="rId13"/>
  </sheets>
  <definedNames/>
  <calcPr/>
</workbook>
</file>

<file path=xl/sharedStrings.xml><?xml version="1.0" encoding="utf-8"?>
<sst xmlns="http://schemas.openxmlformats.org/spreadsheetml/2006/main" count="303" uniqueCount="27">
  <si>
    <t>位置</t>
  </si>
  <si>
    <t>樣本數</t>
  </si>
  <si>
    <t xml:space="preserve">    ← 樣本總數，應該要等於 (2^層數)</t>
  </si>
  <si>
    <t>出現機率</t>
  </si>
  <si>
    <t xml:space="preserve">    ← 不是 1 的話事情就大條了</t>
  </si>
  <si>
    <t>最大允許值</t>
  </si>
  <si>
    <t>最小允許值</t>
  </si>
  <si>
    <t>RTP</t>
  </si>
  <si>
    <t>High</t>
  </si>
  <si>
    <t>Row 8 - Odds</t>
  </si>
  <si>
    <t>Row 9 - Odds</t>
  </si>
  <si>
    <t>Row 10 - Odds</t>
  </si>
  <si>
    <t>Row 11 - Odds</t>
  </si>
  <si>
    <t>Row 12 - Odds</t>
  </si>
  <si>
    <t>Row 13 - Odds</t>
  </si>
  <si>
    <t>Row 14 - Odds</t>
  </si>
  <si>
    <t>Row 15 - Odds</t>
  </si>
  <si>
    <t>Row 16 - Odds</t>
  </si>
  <si>
    <t>Medium</t>
  </si>
  <si>
    <t>Low</t>
  </si>
  <si>
    <t xml:space="preserve">    ← 層數</t>
  </si>
  <si>
    <t>Risk Low</t>
  </si>
  <si>
    <t>賠率</t>
  </si>
  <si>
    <t>期望值</t>
  </si>
  <si>
    <t xml:space="preserve">    ← 傳說中的 RTP</t>
  </si>
  <si>
    <t>Risk Medium</t>
  </si>
  <si>
    <t>Risk High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</si>
</sst>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"/>
    <numFmt numFmtId="165" formatCode="0.00000"/>
    <numFmt numFmtId="166" formatCode="0.0"/>
    <numFmt numFmtId="167" formatCode="0.000%"/>
  </numFmts>
  <fonts count="12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color theme="1"/>
      <name val="Arial"/>
    </font>
    <font>
      <color rgb="FFFFFFFF"/>
      <name val="Arial"/>
    </font>
    <font>
      <sz val="11.0"/>
      <color rgb="FF172B4D"/>
      <name val="-apple-system"/>
    </font>
    <font>
      <b/>
      <sz val="11.0"/>
      <color rgb="FF172B4D"/>
      <name val="Arial"/>
    </font>
    <font>
      <b/>
      <sz val="12.0"/>
      <color rgb="FF172B4D"/>
      <name val="Arial"/>
    </font>
    <font>
      <sz val="11.0"/>
      <color rgb="FF172B4D"/>
      <name val="Arial"/>
    </font>
    <font>
      <b/>
      <sz val="12.0"/>
      <color theme="1"/>
      <name val="Arial"/>
      <scheme val="minor"/>
    </font>
    <font>
      <sz val="11.0"/>
      <color rgb="FFFF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3" numFmtId="0" xfId="0" applyAlignment="1" applyFill="1" applyFont="1">
      <alignment horizontal="center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center" vertical="center"/>
    </xf>
    <xf borderId="0" fillId="0" fontId="4" numFmtId="0" xfId="0" applyFont="1"/>
    <xf borderId="0" fillId="0" fontId="4" numFmtId="164" xfId="0" applyFont="1" applyNumberFormat="1"/>
    <xf borderId="0" fillId="3" fontId="5" numFmtId="10" xfId="0" applyAlignment="1" applyFill="1" applyFont="1" applyNumberFormat="1">
      <alignment horizontal="center"/>
    </xf>
    <xf borderId="0" fillId="2" fontId="6" numFmtId="0" xfId="0" applyAlignment="1" applyFont="1">
      <alignment horizontal="center" readingOrder="0" vertical="top"/>
    </xf>
    <xf borderId="0" fillId="2" fontId="6" numFmtId="0" xfId="0" applyAlignment="1" applyFont="1">
      <alignment horizontal="center" vertical="top"/>
    </xf>
    <xf borderId="0" fillId="3" fontId="5" numFmtId="0" xfId="0" applyAlignment="1" applyFont="1">
      <alignment horizontal="center"/>
    </xf>
    <xf borderId="0" fillId="4" fontId="4" numFmtId="164" xfId="0" applyAlignment="1" applyFill="1" applyFont="1" applyNumberFormat="1">
      <alignment horizontal="center" readingOrder="0"/>
    </xf>
    <xf borderId="0" fillId="5" fontId="4" numFmtId="10" xfId="0" applyAlignment="1" applyFill="1" applyFont="1" applyNumberFormat="1">
      <alignment horizontal="center"/>
    </xf>
    <xf borderId="0" fillId="0" fontId="7" numFmtId="0" xfId="0" applyAlignment="1" applyFont="1">
      <alignment horizontal="center" readingOrder="0" vertical="center"/>
    </xf>
    <xf borderId="0" fillId="0" fontId="7" numFmtId="164" xfId="0" applyAlignment="1" applyFont="1" applyNumberFormat="1">
      <alignment horizontal="center" readingOrder="0" vertical="top"/>
    </xf>
    <xf borderId="0" fillId="0" fontId="7" numFmtId="0" xfId="0" applyAlignment="1" applyFont="1">
      <alignment horizontal="center" readingOrder="0" vertical="top"/>
    </xf>
    <xf borderId="0" fillId="6" fontId="8" numFmtId="0" xfId="0" applyAlignment="1" applyFill="1" applyFont="1">
      <alignment horizontal="center" readingOrder="0" vertical="center"/>
    </xf>
    <xf borderId="0" fillId="2" fontId="9" numFmtId="0" xfId="0" applyAlignment="1" applyFont="1">
      <alignment horizontal="center" readingOrder="0" vertical="top"/>
    </xf>
    <xf borderId="0" fillId="7" fontId="10" numFmtId="0" xfId="0" applyAlignment="1" applyFill="1" applyFont="1">
      <alignment horizontal="center" readingOrder="0" vertical="center"/>
    </xf>
    <xf borderId="0" fillId="8" fontId="10" numFmtId="0" xfId="0" applyAlignment="1" applyFill="1" applyFont="1">
      <alignment horizontal="center" readingOrder="0" vertical="center"/>
    </xf>
    <xf borderId="0" fillId="0" fontId="2" numFmtId="164" xfId="0" applyAlignment="1" applyFont="1" applyNumberFormat="1">
      <alignment horizontal="center"/>
    </xf>
    <xf borderId="0" fillId="0" fontId="4" numFmtId="165" xfId="0" applyFont="1" applyNumberFormat="1"/>
    <xf borderId="0" fillId="4" fontId="4" numFmtId="0" xfId="0" applyAlignment="1" applyFont="1">
      <alignment horizontal="center" readingOrder="0"/>
    </xf>
    <xf borderId="0" fillId="0" fontId="7" numFmtId="165" xfId="0" applyAlignment="1" applyFont="1" applyNumberFormat="1">
      <alignment horizontal="center" readingOrder="0" vertical="top"/>
    </xf>
    <xf borderId="0" fillId="2" fontId="6" numFmtId="166" xfId="0" applyAlignment="1" applyFont="1" applyNumberFormat="1">
      <alignment horizontal="center" readingOrder="0" vertical="top"/>
    </xf>
    <xf borderId="0" fillId="2" fontId="6" numFmtId="166" xfId="0" applyAlignment="1" applyFont="1" applyNumberFormat="1">
      <alignment horizontal="center" vertical="top"/>
    </xf>
    <xf borderId="0" fillId="0" fontId="7" numFmtId="167" xfId="0" applyAlignment="1" applyFont="1" applyNumberFormat="1">
      <alignment horizontal="center" readingOrder="0" vertical="top"/>
    </xf>
    <xf borderId="0" fillId="2" fontId="9" numFmtId="166" xfId="0" applyAlignment="1" applyFont="1" applyNumberFormat="1">
      <alignment horizontal="center" readingOrder="0" vertical="top"/>
    </xf>
    <xf borderId="0" fillId="2" fontId="6" numFmtId="164" xfId="0" applyAlignment="1" applyFont="1" applyNumberFormat="1">
      <alignment horizontal="center" readingOrder="0" vertical="top"/>
    </xf>
    <xf borderId="0" fillId="0" fontId="2" numFmtId="166" xfId="0" applyAlignment="1" applyFont="1" applyNumberFormat="1">
      <alignment horizontal="center"/>
    </xf>
    <xf borderId="0" fillId="2" fontId="11" numFmtId="166" xfId="0" applyAlignment="1" applyFont="1" applyNumberFormat="1">
      <alignment horizontal="center" readingOrder="0" vertical="top"/>
    </xf>
    <xf borderId="0" fillId="0" fontId="2" numFmtId="165" xfId="0" applyAlignment="1" applyFont="1" applyNumberFormat="1">
      <alignment horizontal="center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center"/>
    </xf>
    <xf borderId="1" fillId="0" fontId="2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8.0</v>
      </c>
      <c r="B1" s="2" t="s">
        <v>0</v>
      </c>
      <c r="C1" s="2">
        <v>0.0</v>
      </c>
      <c r="D1" s="2">
        <v>1.0</v>
      </c>
      <c r="E1" s="2">
        <v>2.0</v>
      </c>
      <c r="F1" s="2">
        <v>3.0</v>
      </c>
      <c r="G1" s="2">
        <v>4.0</v>
      </c>
      <c r="H1" s="2">
        <v>5.0</v>
      </c>
      <c r="I1" s="2">
        <v>6.0</v>
      </c>
      <c r="J1" s="2">
        <v>7.0</v>
      </c>
      <c r="K1" s="2">
        <v>8.0</v>
      </c>
      <c r="L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B2" s="2" t="s">
        <v>1</v>
      </c>
      <c r="C2" s="4">
        <f t="shared" ref="C2:K2" si="1">COMBIN($A$1,C1)</f>
        <v>1</v>
      </c>
      <c r="D2" s="4">
        <f t="shared" si="1"/>
        <v>8</v>
      </c>
      <c r="E2" s="4">
        <f t="shared" si="1"/>
        <v>28</v>
      </c>
      <c r="F2" s="4">
        <f t="shared" si="1"/>
        <v>56</v>
      </c>
      <c r="G2" s="4">
        <f t="shared" si="1"/>
        <v>70</v>
      </c>
      <c r="H2" s="4">
        <f t="shared" si="1"/>
        <v>56</v>
      </c>
      <c r="I2" s="4">
        <f t="shared" si="1"/>
        <v>28</v>
      </c>
      <c r="J2" s="4">
        <f t="shared" si="1"/>
        <v>8</v>
      </c>
      <c r="K2" s="4">
        <f t="shared" si="1"/>
        <v>1</v>
      </c>
      <c r="L2" s="3">
        <f t="shared" ref="L2:L3" si="3">SUM(C2:K2)</f>
        <v>256</v>
      </c>
      <c r="M2" s="5" t="s">
        <v>2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B3" s="2" t="s">
        <v>3</v>
      </c>
      <c r="C3" s="3">
        <f t="shared" ref="C3:K3" si="2">C2/$L$2</f>
        <v>0.00390625</v>
      </c>
      <c r="D3" s="3">
        <f t="shared" si="2"/>
        <v>0.03125</v>
      </c>
      <c r="E3" s="3">
        <f t="shared" si="2"/>
        <v>0.109375</v>
      </c>
      <c r="F3" s="3">
        <f t="shared" si="2"/>
        <v>0.21875</v>
      </c>
      <c r="G3" s="3">
        <f t="shared" si="2"/>
        <v>0.2734375</v>
      </c>
      <c r="H3" s="3">
        <f t="shared" si="2"/>
        <v>0.21875</v>
      </c>
      <c r="I3" s="3">
        <f t="shared" si="2"/>
        <v>0.109375</v>
      </c>
      <c r="J3" s="3">
        <f t="shared" si="2"/>
        <v>0.03125</v>
      </c>
      <c r="K3" s="3">
        <f t="shared" si="2"/>
        <v>0.00390625</v>
      </c>
      <c r="L3" s="3">
        <f t="shared" si="3"/>
        <v>1</v>
      </c>
      <c r="M3" s="5" t="s">
        <v>4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1">
        <v>9.0</v>
      </c>
      <c r="B5" s="2" t="s">
        <v>0</v>
      </c>
      <c r="C5" s="2">
        <v>0.0</v>
      </c>
      <c r="D5" s="2">
        <v>1.0</v>
      </c>
      <c r="E5" s="2">
        <v>2.0</v>
      </c>
      <c r="F5" s="2">
        <v>3.0</v>
      </c>
      <c r="G5" s="2">
        <v>4.0</v>
      </c>
      <c r="H5" s="2">
        <v>5.0</v>
      </c>
      <c r="I5" s="2">
        <v>6.0</v>
      </c>
      <c r="J5" s="2">
        <v>7.0</v>
      </c>
      <c r="K5" s="2">
        <v>8.0</v>
      </c>
      <c r="L5" s="2">
        <v>9.0</v>
      </c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B6" s="2" t="s">
        <v>1</v>
      </c>
      <c r="C6" s="4">
        <f t="shared" ref="C6:L6" si="4">COMBIN($A$5,C5)</f>
        <v>1</v>
      </c>
      <c r="D6" s="4">
        <f t="shared" si="4"/>
        <v>9</v>
      </c>
      <c r="E6" s="4">
        <f t="shared" si="4"/>
        <v>36</v>
      </c>
      <c r="F6" s="4">
        <f t="shared" si="4"/>
        <v>84</v>
      </c>
      <c r="G6" s="4">
        <f t="shared" si="4"/>
        <v>126</v>
      </c>
      <c r="H6" s="4">
        <f t="shared" si="4"/>
        <v>126</v>
      </c>
      <c r="I6" s="4">
        <f t="shared" si="4"/>
        <v>84</v>
      </c>
      <c r="J6" s="4">
        <f t="shared" si="4"/>
        <v>36</v>
      </c>
      <c r="K6" s="4">
        <f t="shared" si="4"/>
        <v>9</v>
      </c>
      <c r="L6" s="4">
        <f t="shared" si="4"/>
        <v>1</v>
      </c>
      <c r="M6" s="3">
        <f t="shared" ref="M6:M7" si="6">sum(C6:L6)</f>
        <v>512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B7" s="2" t="s">
        <v>3</v>
      </c>
      <c r="C7" s="3">
        <f t="shared" ref="C7:L7" si="5">C6/$M$6</f>
        <v>0.001953125</v>
      </c>
      <c r="D7" s="3">
        <f t="shared" si="5"/>
        <v>0.017578125</v>
      </c>
      <c r="E7" s="3">
        <f t="shared" si="5"/>
        <v>0.0703125</v>
      </c>
      <c r="F7" s="3">
        <f t="shared" si="5"/>
        <v>0.1640625</v>
      </c>
      <c r="G7" s="3">
        <f t="shared" si="5"/>
        <v>0.24609375</v>
      </c>
      <c r="H7" s="3">
        <f t="shared" si="5"/>
        <v>0.24609375</v>
      </c>
      <c r="I7" s="3">
        <f t="shared" si="5"/>
        <v>0.1640625</v>
      </c>
      <c r="J7" s="3">
        <f t="shared" si="5"/>
        <v>0.0703125</v>
      </c>
      <c r="K7" s="3">
        <f t="shared" si="5"/>
        <v>0.017578125</v>
      </c>
      <c r="L7" s="3">
        <f t="shared" si="5"/>
        <v>0.001953125</v>
      </c>
      <c r="M7" s="3">
        <f t="shared" si="6"/>
        <v>1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6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1">
        <v>10.0</v>
      </c>
      <c r="B9" s="2" t="s">
        <v>0</v>
      </c>
      <c r="C9" s="2">
        <v>0.0</v>
      </c>
      <c r="D9" s="2">
        <v>1.0</v>
      </c>
      <c r="E9" s="2">
        <v>2.0</v>
      </c>
      <c r="F9" s="2">
        <v>3.0</v>
      </c>
      <c r="G9" s="2">
        <v>4.0</v>
      </c>
      <c r="H9" s="2">
        <v>5.0</v>
      </c>
      <c r="I9" s="2">
        <v>6.0</v>
      </c>
      <c r="J9" s="2">
        <v>7.0</v>
      </c>
      <c r="K9" s="2">
        <v>8.0</v>
      </c>
      <c r="L9" s="2">
        <v>9.0</v>
      </c>
      <c r="M9" s="2">
        <v>10.0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B10" s="2" t="s">
        <v>1</v>
      </c>
      <c r="C10" s="4">
        <f t="shared" ref="C10:M10" si="7">COMBIN($A$9,C9)</f>
        <v>1</v>
      </c>
      <c r="D10" s="4">
        <f t="shared" si="7"/>
        <v>10</v>
      </c>
      <c r="E10" s="4">
        <f t="shared" si="7"/>
        <v>45</v>
      </c>
      <c r="F10" s="4">
        <f t="shared" si="7"/>
        <v>120</v>
      </c>
      <c r="G10" s="4">
        <f t="shared" si="7"/>
        <v>210</v>
      </c>
      <c r="H10" s="4">
        <f t="shared" si="7"/>
        <v>252</v>
      </c>
      <c r="I10" s="4">
        <f t="shared" si="7"/>
        <v>210</v>
      </c>
      <c r="J10" s="4">
        <f t="shared" si="7"/>
        <v>120</v>
      </c>
      <c r="K10" s="4">
        <f t="shared" si="7"/>
        <v>45</v>
      </c>
      <c r="L10" s="4">
        <f t="shared" si="7"/>
        <v>10</v>
      </c>
      <c r="M10" s="4">
        <f t="shared" si="7"/>
        <v>1</v>
      </c>
      <c r="N10" s="3">
        <f>SUM(B10:M10)</f>
        <v>1024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B11" s="2" t="s">
        <v>3</v>
      </c>
      <c r="C11" s="3">
        <f t="shared" ref="C11:M11" si="8">C10/$N$10</f>
        <v>0.0009765625</v>
      </c>
      <c r="D11" s="3">
        <f t="shared" si="8"/>
        <v>0.009765625</v>
      </c>
      <c r="E11" s="3">
        <f t="shared" si="8"/>
        <v>0.0439453125</v>
      </c>
      <c r="F11" s="3">
        <f t="shared" si="8"/>
        <v>0.1171875</v>
      </c>
      <c r="G11" s="3">
        <f t="shared" si="8"/>
        <v>0.205078125</v>
      </c>
      <c r="H11" s="3">
        <f t="shared" si="8"/>
        <v>0.24609375</v>
      </c>
      <c r="I11" s="3">
        <f t="shared" si="8"/>
        <v>0.205078125</v>
      </c>
      <c r="J11" s="3">
        <f t="shared" si="8"/>
        <v>0.1171875</v>
      </c>
      <c r="K11" s="3">
        <f t="shared" si="8"/>
        <v>0.0439453125</v>
      </c>
      <c r="L11" s="3">
        <f t="shared" si="8"/>
        <v>0.009765625</v>
      </c>
      <c r="M11" s="3">
        <f t="shared" si="8"/>
        <v>0.0009765625</v>
      </c>
      <c r="N11" s="3">
        <f>SUM(C11:M11)</f>
        <v>1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6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1">
        <v>11.0</v>
      </c>
      <c r="B13" s="2" t="s">
        <v>0</v>
      </c>
      <c r="C13" s="2">
        <v>0.0</v>
      </c>
      <c r="D13" s="2">
        <v>1.0</v>
      </c>
      <c r="E13" s="2">
        <v>2.0</v>
      </c>
      <c r="F13" s="2">
        <v>3.0</v>
      </c>
      <c r="G13" s="2">
        <v>4.0</v>
      </c>
      <c r="H13" s="2">
        <v>5.0</v>
      </c>
      <c r="I13" s="2">
        <v>6.0</v>
      </c>
      <c r="J13" s="2">
        <v>7.0</v>
      </c>
      <c r="K13" s="2">
        <v>8.0</v>
      </c>
      <c r="L13" s="2">
        <v>9.0</v>
      </c>
      <c r="M13" s="2">
        <v>10.0</v>
      </c>
      <c r="N13" s="2">
        <v>11.0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B14" s="2" t="s">
        <v>1</v>
      </c>
      <c r="C14" s="4">
        <f t="shared" ref="C14:N14" si="9">COMBIN($A$13,C13)</f>
        <v>1</v>
      </c>
      <c r="D14" s="4">
        <f t="shared" si="9"/>
        <v>11</v>
      </c>
      <c r="E14" s="4">
        <f t="shared" si="9"/>
        <v>55</v>
      </c>
      <c r="F14" s="4">
        <f t="shared" si="9"/>
        <v>165</v>
      </c>
      <c r="G14" s="4">
        <f t="shared" si="9"/>
        <v>330</v>
      </c>
      <c r="H14" s="4">
        <f t="shared" si="9"/>
        <v>462</v>
      </c>
      <c r="I14" s="4">
        <f t="shared" si="9"/>
        <v>462</v>
      </c>
      <c r="J14" s="4">
        <f t="shared" si="9"/>
        <v>330</v>
      </c>
      <c r="K14" s="4">
        <f t="shared" si="9"/>
        <v>165</v>
      </c>
      <c r="L14" s="4">
        <f t="shared" si="9"/>
        <v>55</v>
      </c>
      <c r="M14" s="4">
        <f t="shared" si="9"/>
        <v>11</v>
      </c>
      <c r="N14" s="4">
        <f t="shared" si="9"/>
        <v>1</v>
      </c>
      <c r="O14" s="3">
        <f t="shared" ref="O14:O15" si="11">sum(C14:N14)</f>
        <v>2048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B15" s="2" t="s">
        <v>3</v>
      </c>
      <c r="C15" s="3">
        <f t="shared" ref="C15:N15" si="10">C14/$O$14</f>
        <v>0.00048828125</v>
      </c>
      <c r="D15" s="3">
        <f t="shared" si="10"/>
        <v>0.00537109375</v>
      </c>
      <c r="E15" s="3">
        <f t="shared" si="10"/>
        <v>0.02685546875</v>
      </c>
      <c r="F15" s="3">
        <f t="shared" si="10"/>
        <v>0.08056640625</v>
      </c>
      <c r="G15" s="3">
        <f t="shared" si="10"/>
        <v>0.1611328125</v>
      </c>
      <c r="H15" s="3">
        <f t="shared" si="10"/>
        <v>0.2255859375</v>
      </c>
      <c r="I15" s="3">
        <f t="shared" si="10"/>
        <v>0.2255859375</v>
      </c>
      <c r="J15" s="3">
        <f t="shared" si="10"/>
        <v>0.1611328125</v>
      </c>
      <c r="K15" s="3">
        <f t="shared" si="10"/>
        <v>0.08056640625</v>
      </c>
      <c r="L15" s="3">
        <f t="shared" si="10"/>
        <v>0.02685546875</v>
      </c>
      <c r="M15" s="3">
        <f t="shared" si="10"/>
        <v>0.00537109375</v>
      </c>
      <c r="N15" s="3">
        <f t="shared" si="10"/>
        <v>0.00048828125</v>
      </c>
      <c r="O15" s="3">
        <f t="shared" si="11"/>
        <v>1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1">
        <v>12.0</v>
      </c>
      <c r="B17" s="2" t="s">
        <v>0</v>
      </c>
      <c r="C17" s="2">
        <v>0.0</v>
      </c>
      <c r="D17" s="2">
        <v>1.0</v>
      </c>
      <c r="E17" s="2">
        <v>2.0</v>
      </c>
      <c r="F17" s="2">
        <v>3.0</v>
      </c>
      <c r="G17" s="2">
        <v>4.0</v>
      </c>
      <c r="H17" s="2">
        <v>5.0</v>
      </c>
      <c r="I17" s="2">
        <v>6.0</v>
      </c>
      <c r="J17" s="2">
        <v>7.0</v>
      </c>
      <c r="K17" s="2">
        <v>8.0</v>
      </c>
      <c r="L17" s="2">
        <v>9.0</v>
      </c>
      <c r="M17" s="2">
        <v>10.0</v>
      </c>
      <c r="N17" s="2">
        <v>11.0</v>
      </c>
      <c r="O17" s="2">
        <v>12.0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B18" s="2" t="s">
        <v>1</v>
      </c>
      <c r="C18" s="4">
        <f t="shared" ref="C18:O18" si="12">COMBIN($A$17,C17)</f>
        <v>1</v>
      </c>
      <c r="D18" s="4">
        <f t="shared" si="12"/>
        <v>12</v>
      </c>
      <c r="E18" s="4">
        <f t="shared" si="12"/>
        <v>66</v>
      </c>
      <c r="F18" s="4">
        <f t="shared" si="12"/>
        <v>220</v>
      </c>
      <c r="G18" s="4">
        <f t="shared" si="12"/>
        <v>495</v>
      </c>
      <c r="H18" s="4">
        <f t="shared" si="12"/>
        <v>792</v>
      </c>
      <c r="I18" s="4">
        <f t="shared" si="12"/>
        <v>924</v>
      </c>
      <c r="J18" s="4">
        <f t="shared" si="12"/>
        <v>792</v>
      </c>
      <c r="K18" s="4">
        <f t="shared" si="12"/>
        <v>495</v>
      </c>
      <c r="L18" s="4">
        <f t="shared" si="12"/>
        <v>220</v>
      </c>
      <c r="M18" s="4">
        <f t="shared" si="12"/>
        <v>66</v>
      </c>
      <c r="N18" s="4">
        <f t="shared" si="12"/>
        <v>12</v>
      </c>
      <c r="O18" s="4">
        <f t="shared" si="12"/>
        <v>1</v>
      </c>
      <c r="P18" s="3">
        <f t="shared" ref="P18:P19" si="14">sum(C18:O18)</f>
        <v>4096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B19" s="2" t="s">
        <v>3</v>
      </c>
      <c r="C19" s="3">
        <f t="shared" ref="C19:O19" si="13">C18/$P$18</f>
        <v>0.000244140625</v>
      </c>
      <c r="D19" s="3">
        <f t="shared" si="13"/>
        <v>0.0029296875</v>
      </c>
      <c r="E19" s="3">
        <f t="shared" si="13"/>
        <v>0.01611328125</v>
      </c>
      <c r="F19" s="3">
        <f t="shared" si="13"/>
        <v>0.0537109375</v>
      </c>
      <c r="G19" s="3">
        <f t="shared" si="13"/>
        <v>0.1208496094</v>
      </c>
      <c r="H19" s="3">
        <f t="shared" si="13"/>
        <v>0.193359375</v>
      </c>
      <c r="I19" s="3">
        <f t="shared" si="13"/>
        <v>0.2255859375</v>
      </c>
      <c r="J19" s="3">
        <f t="shared" si="13"/>
        <v>0.193359375</v>
      </c>
      <c r="K19" s="3">
        <f t="shared" si="13"/>
        <v>0.1208496094</v>
      </c>
      <c r="L19" s="3">
        <f t="shared" si="13"/>
        <v>0.0537109375</v>
      </c>
      <c r="M19" s="3">
        <f t="shared" si="13"/>
        <v>0.01611328125</v>
      </c>
      <c r="N19" s="3">
        <f t="shared" si="13"/>
        <v>0.0029296875</v>
      </c>
      <c r="O19" s="3">
        <f t="shared" si="13"/>
        <v>0.000244140625</v>
      </c>
      <c r="P19" s="3">
        <f t="shared" si="14"/>
        <v>1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1">
        <v>13.0</v>
      </c>
      <c r="B21" s="2" t="s">
        <v>0</v>
      </c>
      <c r="C21" s="2">
        <v>0.0</v>
      </c>
      <c r="D21" s="2">
        <v>1.0</v>
      </c>
      <c r="E21" s="2">
        <v>2.0</v>
      </c>
      <c r="F21" s="2">
        <v>3.0</v>
      </c>
      <c r="G21" s="2">
        <v>4.0</v>
      </c>
      <c r="H21" s="2">
        <v>5.0</v>
      </c>
      <c r="I21" s="2">
        <v>6.0</v>
      </c>
      <c r="J21" s="2">
        <v>7.0</v>
      </c>
      <c r="K21" s="2">
        <v>8.0</v>
      </c>
      <c r="L21" s="2">
        <v>9.0</v>
      </c>
      <c r="M21" s="2">
        <v>10.0</v>
      </c>
      <c r="N21" s="2">
        <v>11.0</v>
      </c>
      <c r="O21" s="2">
        <v>12.0</v>
      </c>
      <c r="P21" s="2">
        <v>13.0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B22" s="2" t="s">
        <v>1</v>
      </c>
      <c r="C22" s="4">
        <f t="shared" ref="C22:P22" si="15">COMBIN($A$21,C21)</f>
        <v>1</v>
      </c>
      <c r="D22" s="4">
        <f t="shared" si="15"/>
        <v>13</v>
      </c>
      <c r="E22" s="4">
        <f t="shared" si="15"/>
        <v>78</v>
      </c>
      <c r="F22" s="4">
        <f t="shared" si="15"/>
        <v>286</v>
      </c>
      <c r="G22" s="4">
        <f t="shared" si="15"/>
        <v>715</v>
      </c>
      <c r="H22" s="4">
        <f t="shared" si="15"/>
        <v>1287</v>
      </c>
      <c r="I22" s="4">
        <f t="shared" si="15"/>
        <v>1716</v>
      </c>
      <c r="J22" s="4">
        <f t="shared" si="15"/>
        <v>1716</v>
      </c>
      <c r="K22" s="4">
        <f t="shared" si="15"/>
        <v>1287</v>
      </c>
      <c r="L22" s="4">
        <f t="shared" si="15"/>
        <v>715</v>
      </c>
      <c r="M22" s="4">
        <f t="shared" si="15"/>
        <v>286</v>
      </c>
      <c r="N22" s="4">
        <f t="shared" si="15"/>
        <v>78</v>
      </c>
      <c r="O22" s="4">
        <f t="shared" si="15"/>
        <v>13</v>
      </c>
      <c r="P22" s="4">
        <f t="shared" si="15"/>
        <v>1</v>
      </c>
      <c r="Q22" s="3">
        <f t="shared" ref="Q22:Q23" si="17">sum(C22:P22)</f>
        <v>8192</v>
      </c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B23" s="2" t="s">
        <v>3</v>
      </c>
      <c r="C23" s="3">
        <f t="shared" ref="C23:P23" si="16">C22/$Q$22</f>
        <v>0.0001220703125</v>
      </c>
      <c r="D23" s="3">
        <f t="shared" si="16"/>
        <v>0.001586914063</v>
      </c>
      <c r="E23" s="3">
        <f t="shared" si="16"/>
        <v>0.009521484375</v>
      </c>
      <c r="F23" s="3">
        <f t="shared" si="16"/>
        <v>0.03491210938</v>
      </c>
      <c r="G23" s="3">
        <f t="shared" si="16"/>
        <v>0.08728027344</v>
      </c>
      <c r="H23" s="3">
        <f t="shared" si="16"/>
        <v>0.1571044922</v>
      </c>
      <c r="I23" s="3">
        <f t="shared" si="16"/>
        <v>0.2094726563</v>
      </c>
      <c r="J23" s="3">
        <f t="shared" si="16"/>
        <v>0.2094726563</v>
      </c>
      <c r="K23" s="3">
        <f t="shared" si="16"/>
        <v>0.1571044922</v>
      </c>
      <c r="L23" s="3">
        <f t="shared" si="16"/>
        <v>0.08728027344</v>
      </c>
      <c r="M23" s="3">
        <f t="shared" si="16"/>
        <v>0.03491210938</v>
      </c>
      <c r="N23" s="3">
        <f t="shared" si="16"/>
        <v>0.009521484375</v>
      </c>
      <c r="O23" s="3">
        <f t="shared" si="16"/>
        <v>0.001586914063</v>
      </c>
      <c r="P23" s="3">
        <f t="shared" si="16"/>
        <v>0.0001220703125</v>
      </c>
      <c r="Q23" s="3">
        <f t="shared" si="17"/>
        <v>1</v>
      </c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6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1">
        <v>14.0</v>
      </c>
      <c r="B25" s="2" t="s">
        <v>0</v>
      </c>
      <c r="C25" s="2">
        <v>0.0</v>
      </c>
      <c r="D25" s="2">
        <v>1.0</v>
      </c>
      <c r="E25" s="2">
        <v>2.0</v>
      </c>
      <c r="F25" s="2">
        <v>3.0</v>
      </c>
      <c r="G25" s="2">
        <v>4.0</v>
      </c>
      <c r="H25" s="2">
        <v>5.0</v>
      </c>
      <c r="I25" s="2">
        <v>6.0</v>
      </c>
      <c r="J25" s="2">
        <v>7.0</v>
      </c>
      <c r="K25" s="2">
        <v>8.0</v>
      </c>
      <c r="L25" s="2">
        <v>9.0</v>
      </c>
      <c r="M25" s="2">
        <v>10.0</v>
      </c>
      <c r="N25" s="2">
        <v>11.0</v>
      </c>
      <c r="O25" s="2">
        <v>12.0</v>
      </c>
      <c r="P25" s="2">
        <v>13.0</v>
      </c>
      <c r="Q25" s="2">
        <v>14.0</v>
      </c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B26" s="2" t="s">
        <v>1</v>
      </c>
      <c r="C26" s="4">
        <f t="shared" ref="C26:Q26" si="18">COMBIN($A$25,C25)</f>
        <v>1</v>
      </c>
      <c r="D26" s="4">
        <f t="shared" si="18"/>
        <v>14</v>
      </c>
      <c r="E26" s="4">
        <f t="shared" si="18"/>
        <v>91</v>
      </c>
      <c r="F26" s="4">
        <f t="shared" si="18"/>
        <v>364</v>
      </c>
      <c r="G26" s="4">
        <f t="shared" si="18"/>
        <v>1001</v>
      </c>
      <c r="H26" s="4">
        <f t="shared" si="18"/>
        <v>2002</v>
      </c>
      <c r="I26" s="4">
        <f t="shared" si="18"/>
        <v>3003</v>
      </c>
      <c r="J26" s="4">
        <f t="shared" si="18"/>
        <v>3432</v>
      </c>
      <c r="K26" s="4">
        <f t="shared" si="18"/>
        <v>3003</v>
      </c>
      <c r="L26" s="4">
        <f t="shared" si="18"/>
        <v>2002</v>
      </c>
      <c r="M26" s="4">
        <f t="shared" si="18"/>
        <v>1001</v>
      </c>
      <c r="N26" s="4">
        <f t="shared" si="18"/>
        <v>364</v>
      </c>
      <c r="O26" s="4">
        <f t="shared" si="18"/>
        <v>91</v>
      </c>
      <c r="P26" s="4">
        <f t="shared" si="18"/>
        <v>14</v>
      </c>
      <c r="Q26" s="4">
        <f t="shared" si="18"/>
        <v>1</v>
      </c>
      <c r="R26" s="3">
        <f t="shared" ref="R26:R27" si="20">sum(C26:Q26)</f>
        <v>16384</v>
      </c>
      <c r="S26" s="3"/>
      <c r="T26" s="3"/>
      <c r="U26" s="3"/>
      <c r="V26" s="3"/>
      <c r="W26" s="3"/>
      <c r="X26" s="3"/>
      <c r="Y26" s="3"/>
      <c r="Z26" s="3"/>
      <c r="AA26" s="3"/>
    </row>
    <row r="27">
      <c r="B27" s="2" t="s">
        <v>3</v>
      </c>
      <c r="C27" s="3">
        <f t="shared" ref="C27:Q27" si="19">C26/$R$26</f>
        <v>0.00006103515625</v>
      </c>
      <c r="D27" s="3">
        <f t="shared" si="19"/>
        <v>0.0008544921875</v>
      </c>
      <c r="E27" s="3">
        <f t="shared" si="19"/>
        <v>0.005554199219</v>
      </c>
      <c r="F27" s="3">
        <f t="shared" si="19"/>
        <v>0.02221679688</v>
      </c>
      <c r="G27" s="3">
        <f t="shared" si="19"/>
        <v>0.06109619141</v>
      </c>
      <c r="H27" s="3">
        <f t="shared" si="19"/>
        <v>0.1221923828</v>
      </c>
      <c r="I27" s="3">
        <f t="shared" si="19"/>
        <v>0.1832885742</v>
      </c>
      <c r="J27" s="3">
        <f t="shared" si="19"/>
        <v>0.2094726563</v>
      </c>
      <c r="K27" s="3">
        <f t="shared" si="19"/>
        <v>0.1832885742</v>
      </c>
      <c r="L27" s="3">
        <f t="shared" si="19"/>
        <v>0.1221923828</v>
      </c>
      <c r="M27" s="3">
        <f t="shared" si="19"/>
        <v>0.06109619141</v>
      </c>
      <c r="N27" s="3">
        <f t="shared" si="19"/>
        <v>0.02221679688</v>
      </c>
      <c r="O27" s="3">
        <f t="shared" si="19"/>
        <v>0.005554199219</v>
      </c>
      <c r="P27" s="3">
        <f t="shared" si="19"/>
        <v>0.0008544921875</v>
      </c>
      <c r="Q27" s="3">
        <f t="shared" si="19"/>
        <v>0.00006103515625</v>
      </c>
      <c r="R27" s="3">
        <f t="shared" si="20"/>
        <v>1</v>
      </c>
      <c r="S27" s="3"/>
      <c r="T27" s="3"/>
      <c r="U27" s="3"/>
      <c r="V27" s="3"/>
      <c r="W27" s="3"/>
      <c r="X27" s="3"/>
      <c r="Y27" s="3"/>
      <c r="Z27" s="3"/>
      <c r="AA27" s="3"/>
    </row>
    <row r="28">
      <c r="A28" s="6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1">
        <v>15.0</v>
      </c>
      <c r="B29" s="2" t="s">
        <v>0</v>
      </c>
      <c r="C29" s="2">
        <v>0.0</v>
      </c>
      <c r="D29" s="2">
        <v>1.0</v>
      </c>
      <c r="E29" s="2">
        <v>2.0</v>
      </c>
      <c r="F29" s="2">
        <v>3.0</v>
      </c>
      <c r="G29" s="2">
        <v>4.0</v>
      </c>
      <c r="H29" s="2">
        <v>5.0</v>
      </c>
      <c r="I29" s="2">
        <v>6.0</v>
      </c>
      <c r="J29" s="2">
        <v>7.0</v>
      </c>
      <c r="K29" s="2">
        <v>8.0</v>
      </c>
      <c r="L29" s="2">
        <v>9.0</v>
      </c>
      <c r="M29" s="2">
        <v>10.0</v>
      </c>
      <c r="N29" s="2">
        <v>11.0</v>
      </c>
      <c r="O29" s="2">
        <v>12.0</v>
      </c>
      <c r="P29" s="2">
        <v>13.0</v>
      </c>
      <c r="Q29" s="2">
        <v>14.0</v>
      </c>
      <c r="R29" s="2">
        <v>15.0</v>
      </c>
      <c r="S29" s="3"/>
      <c r="T29" s="3"/>
      <c r="U29" s="3"/>
      <c r="V29" s="3"/>
      <c r="W29" s="3"/>
      <c r="X29" s="3"/>
      <c r="Y29" s="3"/>
      <c r="Z29" s="3"/>
      <c r="AA29" s="3"/>
    </row>
    <row r="30">
      <c r="B30" s="2" t="s">
        <v>1</v>
      </c>
      <c r="C30" s="4">
        <f t="shared" ref="C30:R30" si="21">COMBIN($A$29,C29)</f>
        <v>1</v>
      </c>
      <c r="D30" s="4">
        <f t="shared" si="21"/>
        <v>15</v>
      </c>
      <c r="E30" s="4">
        <f t="shared" si="21"/>
        <v>105</v>
      </c>
      <c r="F30" s="4">
        <f t="shared" si="21"/>
        <v>455</v>
      </c>
      <c r="G30" s="4">
        <f t="shared" si="21"/>
        <v>1365</v>
      </c>
      <c r="H30" s="4">
        <f t="shared" si="21"/>
        <v>3003</v>
      </c>
      <c r="I30" s="4">
        <f t="shared" si="21"/>
        <v>5005</v>
      </c>
      <c r="J30" s="4">
        <f t="shared" si="21"/>
        <v>6435</v>
      </c>
      <c r="K30" s="4">
        <f t="shared" si="21"/>
        <v>6435</v>
      </c>
      <c r="L30" s="4">
        <f t="shared" si="21"/>
        <v>5005</v>
      </c>
      <c r="M30" s="4">
        <f t="shared" si="21"/>
        <v>3003</v>
      </c>
      <c r="N30" s="4">
        <f t="shared" si="21"/>
        <v>1365</v>
      </c>
      <c r="O30" s="4">
        <f t="shared" si="21"/>
        <v>455</v>
      </c>
      <c r="P30" s="4">
        <f t="shared" si="21"/>
        <v>105</v>
      </c>
      <c r="Q30" s="4">
        <f t="shared" si="21"/>
        <v>15</v>
      </c>
      <c r="R30" s="4">
        <f t="shared" si="21"/>
        <v>1</v>
      </c>
      <c r="S30" s="3">
        <f t="shared" ref="S30:S31" si="23">sum(C30:R30)</f>
        <v>32768</v>
      </c>
      <c r="T30" s="3"/>
      <c r="U30" s="3"/>
      <c r="V30" s="3"/>
      <c r="W30" s="3"/>
      <c r="X30" s="3"/>
      <c r="Y30" s="3"/>
      <c r="Z30" s="3"/>
      <c r="AA30" s="3"/>
    </row>
    <row r="31">
      <c r="B31" s="2" t="s">
        <v>3</v>
      </c>
      <c r="C31" s="3">
        <f t="shared" ref="C31:R31" si="22">C30/$S$30</f>
        <v>0.00003051757813</v>
      </c>
      <c r="D31" s="3">
        <f t="shared" si="22"/>
        <v>0.0004577636719</v>
      </c>
      <c r="E31" s="3">
        <f t="shared" si="22"/>
        <v>0.003204345703</v>
      </c>
      <c r="F31" s="3">
        <f t="shared" si="22"/>
        <v>0.01388549805</v>
      </c>
      <c r="G31" s="3">
        <f t="shared" si="22"/>
        <v>0.04165649414</v>
      </c>
      <c r="H31" s="3">
        <f t="shared" si="22"/>
        <v>0.09164428711</v>
      </c>
      <c r="I31" s="3">
        <f t="shared" si="22"/>
        <v>0.1527404785</v>
      </c>
      <c r="J31" s="3">
        <f t="shared" si="22"/>
        <v>0.1963806152</v>
      </c>
      <c r="K31" s="3">
        <f t="shared" si="22"/>
        <v>0.1963806152</v>
      </c>
      <c r="L31" s="3">
        <f t="shared" si="22"/>
        <v>0.1527404785</v>
      </c>
      <c r="M31" s="3">
        <f t="shared" si="22"/>
        <v>0.09164428711</v>
      </c>
      <c r="N31" s="3">
        <f t="shared" si="22"/>
        <v>0.04165649414</v>
      </c>
      <c r="O31" s="3">
        <f t="shared" si="22"/>
        <v>0.01388549805</v>
      </c>
      <c r="P31" s="3">
        <f t="shared" si="22"/>
        <v>0.003204345703</v>
      </c>
      <c r="Q31" s="3">
        <f t="shared" si="22"/>
        <v>0.0004577636719</v>
      </c>
      <c r="R31" s="3">
        <f t="shared" si="22"/>
        <v>0.00003051757813</v>
      </c>
      <c r="S31" s="3">
        <f t="shared" si="23"/>
        <v>1</v>
      </c>
      <c r="T31" s="3"/>
      <c r="U31" s="3"/>
      <c r="V31" s="3"/>
      <c r="W31" s="3"/>
      <c r="X31" s="3"/>
      <c r="Y31" s="3"/>
      <c r="Z31" s="3"/>
      <c r="AA31" s="3"/>
    </row>
    <row r="32">
      <c r="A32" s="6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1">
        <v>16.0</v>
      </c>
      <c r="B33" s="2" t="s">
        <v>0</v>
      </c>
      <c r="C33" s="2">
        <v>0.0</v>
      </c>
      <c r="D33" s="2">
        <v>1.0</v>
      </c>
      <c r="E33" s="2">
        <v>2.0</v>
      </c>
      <c r="F33" s="2">
        <v>3.0</v>
      </c>
      <c r="G33" s="2">
        <v>4.0</v>
      </c>
      <c r="H33" s="2">
        <v>5.0</v>
      </c>
      <c r="I33" s="2">
        <v>6.0</v>
      </c>
      <c r="J33" s="2">
        <v>7.0</v>
      </c>
      <c r="K33" s="2">
        <v>8.0</v>
      </c>
      <c r="L33" s="2">
        <v>9.0</v>
      </c>
      <c r="M33" s="2">
        <v>10.0</v>
      </c>
      <c r="N33" s="2">
        <v>11.0</v>
      </c>
      <c r="O33" s="2">
        <v>12.0</v>
      </c>
      <c r="P33" s="2">
        <v>13.0</v>
      </c>
      <c r="Q33" s="2">
        <v>14.0</v>
      </c>
      <c r="R33" s="2">
        <v>15.0</v>
      </c>
      <c r="S33" s="2">
        <v>16.0</v>
      </c>
      <c r="T33" s="3"/>
      <c r="U33" s="3"/>
      <c r="V33" s="3"/>
      <c r="W33" s="3"/>
      <c r="X33" s="3"/>
      <c r="Y33" s="3"/>
      <c r="Z33" s="3"/>
      <c r="AA33" s="3"/>
    </row>
    <row r="34">
      <c r="B34" s="2" t="s">
        <v>1</v>
      </c>
      <c r="C34" s="4">
        <f t="shared" ref="C34:S34" si="24">COMBIN($A$33,C33)</f>
        <v>1</v>
      </c>
      <c r="D34" s="4">
        <f t="shared" si="24"/>
        <v>16</v>
      </c>
      <c r="E34" s="4">
        <f t="shared" si="24"/>
        <v>120</v>
      </c>
      <c r="F34" s="4">
        <f t="shared" si="24"/>
        <v>560</v>
      </c>
      <c r="G34" s="4">
        <f t="shared" si="24"/>
        <v>1820</v>
      </c>
      <c r="H34" s="4">
        <f t="shared" si="24"/>
        <v>4368</v>
      </c>
      <c r="I34" s="4">
        <f t="shared" si="24"/>
        <v>8008</v>
      </c>
      <c r="J34" s="4">
        <f t="shared" si="24"/>
        <v>11440</v>
      </c>
      <c r="K34" s="4">
        <f t="shared" si="24"/>
        <v>12870</v>
      </c>
      <c r="L34" s="4">
        <f t="shared" si="24"/>
        <v>11440</v>
      </c>
      <c r="M34" s="4">
        <f t="shared" si="24"/>
        <v>8008</v>
      </c>
      <c r="N34" s="4">
        <f t="shared" si="24"/>
        <v>4368</v>
      </c>
      <c r="O34" s="4">
        <f t="shared" si="24"/>
        <v>1820</v>
      </c>
      <c r="P34" s="4">
        <f t="shared" si="24"/>
        <v>560</v>
      </c>
      <c r="Q34" s="4">
        <f t="shared" si="24"/>
        <v>120</v>
      </c>
      <c r="R34" s="4">
        <f t="shared" si="24"/>
        <v>16</v>
      </c>
      <c r="S34" s="4">
        <f t="shared" si="24"/>
        <v>1</v>
      </c>
      <c r="T34" s="3">
        <f t="shared" ref="T34:T35" si="26">sum(C34:S34)</f>
        <v>65536</v>
      </c>
      <c r="U34" s="3"/>
      <c r="V34" s="3"/>
      <c r="W34" s="3"/>
      <c r="X34" s="3"/>
      <c r="Y34" s="3"/>
      <c r="Z34" s="3"/>
      <c r="AA34" s="3"/>
    </row>
    <row r="35">
      <c r="B35" s="2" t="s">
        <v>3</v>
      </c>
      <c r="C35" s="3">
        <f t="shared" ref="C35:S35" si="25">C34/$T$34</f>
        <v>0.00001525878906</v>
      </c>
      <c r="D35" s="3">
        <f t="shared" si="25"/>
        <v>0.000244140625</v>
      </c>
      <c r="E35" s="3">
        <f t="shared" si="25"/>
        <v>0.001831054688</v>
      </c>
      <c r="F35" s="3">
        <f t="shared" si="25"/>
        <v>0.008544921875</v>
      </c>
      <c r="G35" s="3">
        <f t="shared" si="25"/>
        <v>0.02777099609</v>
      </c>
      <c r="H35" s="3">
        <f t="shared" si="25"/>
        <v>0.06665039063</v>
      </c>
      <c r="I35" s="3">
        <f t="shared" si="25"/>
        <v>0.1221923828</v>
      </c>
      <c r="J35" s="3">
        <f t="shared" si="25"/>
        <v>0.1745605469</v>
      </c>
      <c r="K35" s="3">
        <f t="shared" si="25"/>
        <v>0.1963806152</v>
      </c>
      <c r="L35" s="3">
        <f t="shared" si="25"/>
        <v>0.1745605469</v>
      </c>
      <c r="M35" s="3">
        <f t="shared" si="25"/>
        <v>0.1221923828</v>
      </c>
      <c r="N35" s="3">
        <f t="shared" si="25"/>
        <v>0.06665039063</v>
      </c>
      <c r="O35" s="3">
        <f t="shared" si="25"/>
        <v>0.02777099609</v>
      </c>
      <c r="P35" s="3">
        <f t="shared" si="25"/>
        <v>0.008544921875</v>
      </c>
      <c r="Q35" s="3">
        <f t="shared" si="25"/>
        <v>0.001831054688</v>
      </c>
      <c r="R35" s="3">
        <f t="shared" si="25"/>
        <v>0.000244140625</v>
      </c>
      <c r="S35" s="3">
        <f t="shared" si="25"/>
        <v>0.00001525878906</v>
      </c>
      <c r="T35" s="3">
        <f t="shared" si="26"/>
        <v>1</v>
      </c>
      <c r="U35" s="3"/>
      <c r="V35" s="3"/>
      <c r="W35" s="3"/>
      <c r="X35" s="3"/>
      <c r="Y35" s="3"/>
      <c r="Z35" s="3"/>
      <c r="AA35" s="3"/>
    </row>
    <row r="36">
      <c r="A36" s="6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6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6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6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6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6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6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6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6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6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6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6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6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6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6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6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6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6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6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6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6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6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6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6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6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6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6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6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6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6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6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6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6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6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6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6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6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6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6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6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6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6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6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6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6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6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6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6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6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6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6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6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6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6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6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6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6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6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6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6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6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6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6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6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6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6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6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6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6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6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6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6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6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6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6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6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6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6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6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6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6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6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6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6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6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6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6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6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6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6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6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6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6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6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6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6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6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6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6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6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6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6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6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6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6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6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6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6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6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6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6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6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6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6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6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6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6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6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6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6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6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6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6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6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6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6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6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6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6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6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6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6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6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6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6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6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6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6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6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6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6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6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6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6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6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6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6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6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6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6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6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6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6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6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6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6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6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6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6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6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6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6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6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6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6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6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6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6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6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6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6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6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6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6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6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6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6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6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6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6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6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6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6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6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6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6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6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6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6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6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6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6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6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6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6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6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6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6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6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6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6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6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6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6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6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6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6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6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6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6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6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6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6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6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6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6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6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6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6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6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6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6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6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6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6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6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6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6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6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6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6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6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6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6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6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6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6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6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6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6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6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6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6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6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6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6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6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6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6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6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6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6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6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6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6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6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6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6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6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6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6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6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6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6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6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6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6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6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6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6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6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6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6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6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6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6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6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6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6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6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6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6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6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6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6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6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6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6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6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6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6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6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6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6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6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6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6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6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6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6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6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6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6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6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6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6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6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6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6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6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6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6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6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6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6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6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6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6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6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6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6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6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6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6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6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6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6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6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6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6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6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6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6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6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6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6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6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6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6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6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6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6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6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6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6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6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6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6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6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6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6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6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6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6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6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6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6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6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6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6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6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6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6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6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6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6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6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6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6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6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6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6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6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6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6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6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6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6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6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6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6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6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6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6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6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6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6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6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6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6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6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6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6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6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6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6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6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6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6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6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6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6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6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6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6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6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6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6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6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6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6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6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6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6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6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6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6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6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6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6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6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6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6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6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6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6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6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6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6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6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6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6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6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6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6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6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6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6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6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6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6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6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6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6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6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6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6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6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6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6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6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6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6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6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6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6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6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6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6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6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6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6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6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6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6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6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6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6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6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6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6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6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6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6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6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6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6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6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6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6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6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6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6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6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6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6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6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6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6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6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6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6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6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6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6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6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6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6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6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6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6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6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6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6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6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6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6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6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6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6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6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6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6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6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6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6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6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6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6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6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6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6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6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6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6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6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6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6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6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6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6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6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6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6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6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6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6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6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6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6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6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6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6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6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6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6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6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6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6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6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6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6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6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6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6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6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6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6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6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6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6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6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6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6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6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6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6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6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6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6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6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6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6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6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6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6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6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6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6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6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6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6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6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6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6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6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6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6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6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6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6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6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6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6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6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6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6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6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6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6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6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6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6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6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6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6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6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6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6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6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6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6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6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6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6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6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6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6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6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6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6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6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6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6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6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6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6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6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6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6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6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6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6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6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6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6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6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6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6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6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6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6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6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6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6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6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6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6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6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6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6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6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6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6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6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6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6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6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6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6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6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6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6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6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6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6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6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6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6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6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6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6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6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6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6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6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6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6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6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6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6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6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6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6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6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6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6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6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6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6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6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6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6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6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6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6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6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6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6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6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6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6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6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6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6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6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6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6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6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6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6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6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6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6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6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6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6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6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6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6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6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6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6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6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6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6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6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6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6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6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6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6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6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6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6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6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6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6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6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6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6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6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6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6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6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6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6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6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6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6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6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6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6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6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6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6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6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6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6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6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6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6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6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6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6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6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6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6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6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6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6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6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6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6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6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6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6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6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6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6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6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6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6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6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6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6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6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6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6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6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6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6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6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6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6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6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6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6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6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6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6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6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6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6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6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6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6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6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6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6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6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6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6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6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6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6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6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6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6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6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6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6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6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6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6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6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6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6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6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6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6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6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6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6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6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6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6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6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6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6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6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6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6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6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6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6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6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6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6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6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6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6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6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6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6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6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6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6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6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6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6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6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6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6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6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6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6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6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6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6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6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6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6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6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6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6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6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6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6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6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6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6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6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6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6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6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6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6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6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6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6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6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6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6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6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6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6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6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6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6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6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6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6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6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6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6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6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6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6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6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6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6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6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6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6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6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6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6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6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6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6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6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6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6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6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6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6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6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6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6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6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6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6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6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6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6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6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6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6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6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6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6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6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6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6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6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6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6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6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6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6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6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6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6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6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6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6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6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6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6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6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6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6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9">
    <mergeCell ref="A29:A31"/>
    <mergeCell ref="A33:A35"/>
    <mergeCell ref="A1:A3"/>
    <mergeCell ref="A5:A7"/>
    <mergeCell ref="A9:A11"/>
    <mergeCell ref="A13:A15"/>
    <mergeCell ref="A17:A19"/>
    <mergeCell ref="A21:A23"/>
    <mergeCell ref="A25:A27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5"/>
    <col customWidth="1" min="13" max="13" width="31.0"/>
  </cols>
  <sheetData>
    <row r="1">
      <c r="A1" s="34" t="s">
        <v>0</v>
      </c>
      <c r="B1" s="2">
        <v>0.0</v>
      </c>
      <c r="C1" s="2">
        <v>1.0</v>
      </c>
      <c r="D1" s="2">
        <v>2.0</v>
      </c>
      <c r="E1" s="2">
        <v>3.0</v>
      </c>
      <c r="F1" s="2">
        <v>4.0</v>
      </c>
      <c r="G1" s="2">
        <v>5.0</v>
      </c>
      <c r="H1" s="2">
        <v>6.0</v>
      </c>
      <c r="I1" s="2">
        <v>7.0</v>
      </c>
      <c r="J1" s="2">
        <v>8.0</v>
      </c>
      <c r="K1" s="2">
        <v>9.0</v>
      </c>
      <c r="L1" s="35">
        <f>K1</f>
        <v>9</v>
      </c>
      <c r="M1" s="34" t="s">
        <v>20</v>
      </c>
    </row>
    <row r="2">
      <c r="A2" s="34" t="s">
        <v>1</v>
      </c>
      <c r="B2" s="4">
        <f t="shared" ref="B2:K2" si="1">COMBIN($L$1,B1)</f>
        <v>1</v>
      </c>
      <c r="C2" s="4">
        <f t="shared" si="1"/>
        <v>9</v>
      </c>
      <c r="D2" s="4">
        <f t="shared" si="1"/>
        <v>36</v>
      </c>
      <c r="E2" s="4">
        <f t="shared" si="1"/>
        <v>84</v>
      </c>
      <c r="F2" s="4">
        <f t="shared" si="1"/>
        <v>126</v>
      </c>
      <c r="G2" s="4">
        <f t="shared" si="1"/>
        <v>126</v>
      </c>
      <c r="H2" s="4">
        <f t="shared" si="1"/>
        <v>84</v>
      </c>
      <c r="I2" s="4">
        <f t="shared" si="1"/>
        <v>36</v>
      </c>
      <c r="J2" s="4">
        <f t="shared" si="1"/>
        <v>9</v>
      </c>
      <c r="K2" s="4">
        <f t="shared" si="1"/>
        <v>1</v>
      </c>
      <c r="L2" s="35">
        <f t="shared" ref="L2:L3" si="3">SUM(B2:K2)</f>
        <v>512</v>
      </c>
      <c r="M2" s="5" t="s">
        <v>2</v>
      </c>
    </row>
    <row r="3">
      <c r="A3" s="34" t="s">
        <v>3</v>
      </c>
      <c r="B3" s="3">
        <f t="shared" ref="B3:K3" si="2">B2/$L$2</f>
        <v>0.001953125</v>
      </c>
      <c r="C3" s="3">
        <f t="shared" si="2"/>
        <v>0.017578125</v>
      </c>
      <c r="D3" s="3">
        <f t="shared" si="2"/>
        <v>0.0703125</v>
      </c>
      <c r="E3" s="3">
        <f t="shared" si="2"/>
        <v>0.1640625</v>
      </c>
      <c r="F3" s="3">
        <f t="shared" si="2"/>
        <v>0.24609375</v>
      </c>
      <c r="G3" s="3">
        <f t="shared" si="2"/>
        <v>0.24609375</v>
      </c>
      <c r="H3" s="3">
        <f t="shared" si="2"/>
        <v>0.1640625</v>
      </c>
      <c r="I3" s="3">
        <f t="shared" si="2"/>
        <v>0.0703125</v>
      </c>
      <c r="J3" s="3">
        <f t="shared" si="2"/>
        <v>0.017578125</v>
      </c>
      <c r="K3" s="3">
        <f t="shared" si="2"/>
        <v>0.001953125</v>
      </c>
      <c r="L3" s="35">
        <f t="shared" si="3"/>
        <v>1</v>
      </c>
      <c r="M3" s="5" t="s">
        <v>4</v>
      </c>
    </row>
    <row r="4">
      <c r="A4" s="34"/>
      <c r="B4" s="3"/>
      <c r="C4" s="3"/>
      <c r="D4" s="3"/>
      <c r="E4" s="3"/>
      <c r="F4" s="3"/>
      <c r="G4" s="3"/>
      <c r="H4" s="3"/>
      <c r="I4" s="3"/>
      <c r="J4" s="3"/>
      <c r="K4" s="3"/>
      <c r="L4" s="35"/>
    </row>
    <row r="5">
      <c r="A5" s="34" t="s">
        <v>21</v>
      </c>
      <c r="B5" s="3"/>
      <c r="C5" s="3"/>
      <c r="D5" s="3"/>
      <c r="E5" s="3"/>
      <c r="F5" s="3"/>
      <c r="G5" s="3"/>
      <c r="H5" s="3"/>
      <c r="I5" s="3"/>
      <c r="J5" s="3"/>
      <c r="K5" s="3"/>
      <c r="L5" s="35"/>
    </row>
    <row r="6">
      <c r="A6" s="34" t="s">
        <v>22</v>
      </c>
      <c r="B6" s="2">
        <v>5.6</v>
      </c>
      <c r="C6" s="2">
        <v>2.0</v>
      </c>
      <c r="D6" s="2">
        <v>1.6</v>
      </c>
      <c r="E6" s="2">
        <v>1.0</v>
      </c>
      <c r="F6" s="2">
        <v>0.7</v>
      </c>
      <c r="G6" s="2">
        <v>0.7</v>
      </c>
      <c r="H6" s="2">
        <v>1.0</v>
      </c>
      <c r="I6" s="2">
        <v>1.6</v>
      </c>
      <c r="J6" s="2">
        <v>2.0</v>
      </c>
      <c r="K6" s="2">
        <v>5.6</v>
      </c>
      <c r="L6" s="35"/>
    </row>
    <row r="7">
      <c r="A7" s="34" t="s">
        <v>23</v>
      </c>
      <c r="B7" s="3">
        <f t="shared" ref="B7:K7" si="4">B6*B$3</f>
        <v>0.0109375</v>
      </c>
      <c r="C7" s="3">
        <f t="shared" si="4"/>
        <v>0.03515625</v>
      </c>
      <c r="D7" s="3">
        <f t="shared" si="4"/>
        <v>0.1125</v>
      </c>
      <c r="E7" s="3">
        <f t="shared" si="4"/>
        <v>0.1640625</v>
      </c>
      <c r="F7" s="3">
        <f t="shared" si="4"/>
        <v>0.172265625</v>
      </c>
      <c r="G7" s="3">
        <f t="shared" si="4"/>
        <v>0.172265625</v>
      </c>
      <c r="H7" s="3">
        <f t="shared" si="4"/>
        <v>0.1640625</v>
      </c>
      <c r="I7" s="3">
        <f t="shared" si="4"/>
        <v>0.1125</v>
      </c>
      <c r="J7" s="3">
        <f t="shared" si="4"/>
        <v>0.03515625</v>
      </c>
      <c r="K7" s="3">
        <f t="shared" si="4"/>
        <v>0.0109375</v>
      </c>
      <c r="L7" s="35">
        <f>SUM(B7:K7)</f>
        <v>0.98984375</v>
      </c>
      <c r="M7" s="34" t="s">
        <v>24</v>
      </c>
    </row>
    <row r="8">
      <c r="B8" s="3"/>
      <c r="C8" s="3"/>
      <c r="D8" s="3"/>
      <c r="E8" s="3"/>
      <c r="F8" s="3"/>
      <c r="G8" s="3"/>
      <c r="H8" s="3"/>
      <c r="I8" s="3"/>
      <c r="J8" s="3"/>
      <c r="K8" s="3"/>
      <c r="L8" s="35"/>
    </row>
    <row r="9">
      <c r="A9" s="34" t="s">
        <v>25</v>
      </c>
      <c r="B9" s="3"/>
      <c r="C9" s="3"/>
      <c r="D9" s="3"/>
      <c r="E9" s="3"/>
      <c r="F9" s="3"/>
      <c r="G9" s="3"/>
      <c r="H9" s="3"/>
      <c r="I9" s="3"/>
      <c r="J9" s="3"/>
      <c r="K9" s="3"/>
      <c r="L9" s="35"/>
    </row>
    <row r="10">
      <c r="A10" s="34" t="s">
        <v>22</v>
      </c>
      <c r="B10" s="2">
        <v>18.0</v>
      </c>
      <c r="C10" s="2">
        <v>4.0</v>
      </c>
      <c r="D10" s="2">
        <v>1.7</v>
      </c>
      <c r="E10" s="2">
        <v>0.9</v>
      </c>
      <c r="F10" s="2">
        <v>0.5</v>
      </c>
      <c r="G10" s="2">
        <v>0.5</v>
      </c>
      <c r="H10" s="2">
        <v>0.9</v>
      </c>
      <c r="I10" s="2">
        <v>1.7</v>
      </c>
      <c r="J10" s="2">
        <v>4.0</v>
      </c>
      <c r="K10" s="2">
        <v>18.0</v>
      </c>
      <c r="L10" s="35"/>
    </row>
    <row r="11">
      <c r="A11" s="34" t="s">
        <v>23</v>
      </c>
      <c r="B11" s="3">
        <f t="shared" ref="B11:K11" si="5">B10*B$3</f>
        <v>0.03515625</v>
      </c>
      <c r="C11" s="3">
        <f t="shared" si="5"/>
        <v>0.0703125</v>
      </c>
      <c r="D11" s="3">
        <f t="shared" si="5"/>
        <v>0.11953125</v>
      </c>
      <c r="E11" s="3">
        <f t="shared" si="5"/>
        <v>0.14765625</v>
      </c>
      <c r="F11" s="3">
        <f t="shared" si="5"/>
        <v>0.123046875</v>
      </c>
      <c r="G11" s="3">
        <f t="shared" si="5"/>
        <v>0.123046875</v>
      </c>
      <c r="H11" s="3">
        <f t="shared" si="5"/>
        <v>0.14765625</v>
      </c>
      <c r="I11" s="3">
        <f t="shared" si="5"/>
        <v>0.11953125</v>
      </c>
      <c r="J11" s="3">
        <f t="shared" si="5"/>
        <v>0.0703125</v>
      </c>
      <c r="K11" s="3">
        <f t="shared" si="5"/>
        <v>0.03515625</v>
      </c>
      <c r="L11" s="35">
        <f>SUM(B11:K11)</f>
        <v>0.99140625</v>
      </c>
      <c r="M11" s="34" t="s">
        <v>24</v>
      </c>
    </row>
    <row r="12">
      <c r="B12" s="3"/>
      <c r="C12" s="3"/>
      <c r="D12" s="3"/>
      <c r="E12" s="3"/>
      <c r="F12" s="3"/>
      <c r="G12" s="3"/>
      <c r="H12" s="3"/>
      <c r="I12" s="3"/>
      <c r="J12" s="3"/>
      <c r="K12" s="3"/>
      <c r="L12" s="35"/>
      <c r="R12" s="2"/>
    </row>
    <row r="13">
      <c r="A13" s="34" t="s">
        <v>26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5"/>
    </row>
    <row r="14">
      <c r="A14" s="34" t="s">
        <v>22</v>
      </c>
      <c r="B14" s="2">
        <v>43.0</v>
      </c>
      <c r="C14" s="2">
        <v>7.0</v>
      </c>
      <c r="D14" s="2">
        <v>2.0</v>
      </c>
      <c r="E14" s="2">
        <v>0.6</v>
      </c>
      <c r="F14" s="2">
        <v>0.2</v>
      </c>
      <c r="G14" s="2">
        <v>0.2</v>
      </c>
      <c r="H14" s="2">
        <v>0.6</v>
      </c>
      <c r="I14" s="2">
        <v>2.0</v>
      </c>
      <c r="J14" s="2">
        <v>7.0</v>
      </c>
      <c r="K14" s="2">
        <v>43.0</v>
      </c>
      <c r="L14" s="35"/>
    </row>
    <row r="15">
      <c r="A15" s="34" t="s">
        <v>23</v>
      </c>
      <c r="B15" s="3">
        <f t="shared" ref="B15:K15" si="6">B14*B$3</f>
        <v>0.083984375</v>
      </c>
      <c r="C15" s="3">
        <f t="shared" si="6"/>
        <v>0.123046875</v>
      </c>
      <c r="D15" s="3">
        <f t="shared" si="6"/>
        <v>0.140625</v>
      </c>
      <c r="E15" s="3">
        <f t="shared" si="6"/>
        <v>0.0984375</v>
      </c>
      <c r="F15" s="3">
        <f t="shared" si="6"/>
        <v>0.04921875</v>
      </c>
      <c r="G15" s="3">
        <f t="shared" si="6"/>
        <v>0.04921875</v>
      </c>
      <c r="H15" s="3">
        <f t="shared" si="6"/>
        <v>0.0984375</v>
      </c>
      <c r="I15" s="3">
        <f t="shared" si="6"/>
        <v>0.140625</v>
      </c>
      <c r="J15" s="3">
        <f t="shared" si="6"/>
        <v>0.123046875</v>
      </c>
      <c r="K15" s="3">
        <f t="shared" si="6"/>
        <v>0.083984375</v>
      </c>
      <c r="L15" s="35">
        <f>SUM(B15:K15)</f>
        <v>0.990625</v>
      </c>
      <c r="M15" s="34" t="s">
        <v>24</v>
      </c>
    </row>
    <row r="16">
      <c r="L16" s="36"/>
    </row>
    <row r="17">
      <c r="L17" s="36"/>
    </row>
    <row r="18">
      <c r="L18" s="36"/>
    </row>
    <row r="19">
      <c r="L19" s="36"/>
    </row>
    <row r="20">
      <c r="L20" s="36"/>
    </row>
    <row r="21">
      <c r="L21" s="36"/>
    </row>
    <row r="22">
      <c r="L22" s="36"/>
    </row>
    <row r="23">
      <c r="L23" s="36"/>
    </row>
    <row r="24">
      <c r="L24" s="36"/>
    </row>
    <row r="25">
      <c r="L25" s="36"/>
    </row>
    <row r="26">
      <c r="L26" s="36"/>
    </row>
    <row r="27">
      <c r="L27" s="36"/>
    </row>
    <row r="28">
      <c r="L28" s="36"/>
    </row>
    <row r="29">
      <c r="L29" s="36"/>
    </row>
    <row r="30">
      <c r="L30" s="36"/>
    </row>
    <row r="31">
      <c r="L31" s="36"/>
    </row>
    <row r="32">
      <c r="L32" s="36"/>
    </row>
    <row r="33">
      <c r="L33" s="36"/>
    </row>
    <row r="34">
      <c r="L34" s="36"/>
    </row>
    <row r="35">
      <c r="L35" s="36"/>
    </row>
    <row r="36">
      <c r="L36" s="36"/>
    </row>
    <row r="37">
      <c r="L37" s="36"/>
    </row>
    <row r="38">
      <c r="L38" s="36"/>
    </row>
    <row r="39">
      <c r="L39" s="36"/>
    </row>
    <row r="40">
      <c r="L40" s="36"/>
    </row>
    <row r="41">
      <c r="L41" s="36"/>
    </row>
    <row r="42">
      <c r="L42" s="36"/>
    </row>
    <row r="43">
      <c r="L43" s="36"/>
    </row>
    <row r="44">
      <c r="L44" s="36"/>
    </row>
    <row r="45">
      <c r="L45" s="36"/>
    </row>
    <row r="46">
      <c r="L46" s="36"/>
    </row>
    <row r="47">
      <c r="L47" s="36"/>
    </row>
    <row r="48">
      <c r="L48" s="36"/>
    </row>
    <row r="49">
      <c r="L49" s="36"/>
    </row>
    <row r="50">
      <c r="L50" s="36"/>
    </row>
    <row r="51">
      <c r="L51" s="36"/>
    </row>
    <row r="52">
      <c r="L52" s="36"/>
    </row>
    <row r="53">
      <c r="L53" s="36"/>
    </row>
    <row r="54">
      <c r="L54" s="36"/>
    </row>
    <row r="55">
      <c r="L55" s="36"/>
    </row>
    <row r="56">
      <c r="L56" s="36"/>
    </row>
    <row r="57">
      <c r="L57" s="36"/>
    </row>
    <row r="58">
      <c r="L58" s="36"/>
    </row>
    <row r="59">
      <c r="L59" s="36"/>
    </row>
    <row r="60">
      <c r="L60" s="36"/>
    </row>
    <row r="61">
      <c r="L61" s="36"/>
    </row>
    <row r="62">
      <c r="L62" s="36"/>
    </row>
    <row r="63">
      <c r="L63" s="36"/>
    </row>
    <row r="64">
      <c r="L64" s="36"/>
    </row>
    <row r="65">
      <c r="L65" s="36"/>
    </row>
    <row r="66">
      <c r="L66" s="36"/>
    </row>
    <row r="67">
      <c r="L67" s="36"/>
    </row>
    <row r="68">
      <c r="L68" s="36"/>
    </row>
    <row r="69">
      <c r="L69" s="36"/>
    </row>
    <row r="70">
      <c r="L70" s="36"/>
    </row>
    <row r="71">
      <c r="L71" s="36"/>
    </row>
    <row r="72">
      <c r="L72" s="36"/>
    </row>
    <row r="73">
      <c r="L73" s="36"/>
    </row>
    <row r="74">
      <c r="L74" s="36"/>
    </row>
    <row r="75">
      <c r="L75" s="36"/>
    </row>
    <row r="76">
      <c r="L76" s="36"/>
    </row>
    <row r="77">
      <c r="L77" s="36"/>
    </row>
    <row r="78">
      <c r="L78" s="36"/>
    </row>
    <row r="79">
      <c r="L79" s="36"/>
    </row>
    <row r="80">
      <c r="L80" s="36"/>
    </row>
    <row r="81">
      <c r="L81" s="36"/>
    </row>
    <row r="82">
      <c r="L82" s="36"/>
    </row>
    <row r="83">
      <c r="L83" s="36"/>
    </row>
    <row r="84">
      <c r="L84" s="36"/>
    </row>
    <row r="85">
      <c r="L85" s="36"/>
    </row>
    <row r="86">
      <c r="L86" s="36"/>
    </row>
    <row r="87">
      <c r="L87" s="36"/>
    </row>
    <row r="88">
      <c r="L88" s="36"/>
    </row>
    <row r="89">
      <c r="L89" s="36"/>
    </row>
    <row r="90">
      <c r="L90" s="36"/>
    </row>
    <row r="91">
      <c r="L91" s="36"/>
    </row>
    <row r="92">
      <c r="L92" s="36"/>
    </row>
    <row r="93">
      <c r="L93" s="36"/>
    </row>
    <row r="94">
      <c r="L94" s="36"/>
    </row>
    <row r="95">
      <c r="L95" s="36"/>
    </row>
    <row r="96">
      <c r="L96" s="36"/>
    </row>
    <row r="97">
      <c r="L97" s="36"/>
    </row>
    <row r="98">
      <c r="L98" s="36"/>
    </row>
    <row r="99">
      <c r="L99" s="36"/>
    </row>
    <row r="100">
      <c r="L100" s="36"/>
    </row>
    <row r="101">
      <c r="L101" s="36"/>
    </row>
    <row r="102">
      <c r="L102" s="36"/>
    </row>
    <row r="103">
      <c r="L103" s="36"/>
    </row>
    <row r="104">
      <c r="L104" s="36"/>
    </row>
    <row r="105">
      <c r="L105" s="36"/>
    </row>
    <row r="106">
      <c r="L106" s="36"/>
    </row>
    <row r="107">
      <c r="L107" s="36"/>
    </row>
    <row r="108">
      <c r="L108" s="36"/>
    </row>
    <row r="109">
      <c r="L109" s="36"/>
    </row>
    <row r="110">
      <c r="L110" s="36"/>
    </row>
    <row r="111">
      <c r="L111" s="36"/>
    </row>
    <row r="112">
      <c r="L112" s="36"/>
    </row>
    <row r="113">
      <c r="L113" s="36"/>
    </row>
    <row r="114">
      <c r="L114" s="36"/>
    </row>
    <row r="115">
      <c r="L115" s="36"/>
    </row>
    <row r="116">
      <c r="L116" s="36"/>
    </row>
    <row r="117">
      <c r="L117" s="36"/>
    </row>
    <row r="118">
      <c r="L118" s="36"/>
    </row>
    <row r="119">
      <c r="L119" s="36"/>
    </row>
    <row r="120">
      <c r="L120" s="36"/>
    </row>
    <row r="121">
      <c r="L121" s="36"/>
    </row>
    <row r="122">
      <c r="L122" s="36"/>
    </row>
    <row r="123">
      <c r="L123" s="36"/>
    </row>
    <row r="124">
      <c r="L124" s="36"/>
    </row>
    <row r="125">
      <c r="L125" s="36"/>
    </row>
    <row r="126">
      <c r="L126" s="36"/>
    </row>
    <row r="127">
      <c r="L127" s="36"/>
    </row>
    <row r="128">
      <c r="L128" s="36"/>
    </row>
    <row r="129">
      <c r="L129" s="36"/>
    </row>
    <row r="130">
      <c r="L130" s="36"/>
    </row>
    <row r="131">
      <c r="L131" s="36"/>
    </row>
    <row r="132">
      <c r="L132" s="36"/>
    </row>
    <row r="133">
      <c r="L133" s="36"/>
    </row>
    <row r="134">
      <c r="L134" s="36"/>
    </row>
    <row r="135">
      <c r="L135" s="36"/>
    </row>
    <row r="136">
      <c r="L136" s="36"/>
    </row>
    <row r="137">
      <c r="L137" s="36"/>
    </row>
    <row r="138">
      <c r="L138" s="36"/>
    </row>
    <row r="139">
      <c r="L139" s="36"/>
    </row>
    <row r="140">
      <c r="L140" s="36"/>
    </row>
    <row r="141">
      <c r="L141" s="36"/>
    </row>
    <row r="142">
      <c r="L142" s="36"/>
    </row>
    <row r="143">
      <c r="L143" s="36"/>
    </row>
    <row r="144">
      <c r="L144" s="36"/>
    </row>
    <row r="145">
      <c r="L145" s="36"/>
    </row>
    <row r="146">
      <c r="L146" s="36"/>
    </row>
    <row r="147">
      <c r="L147" s="36"/>
    </row>
    <row r="148">
      <c r="L148" s="36"/>
    </row>
    <row r="149">
      <c r="L149" s="36"/>
    </row>
    <row r="150">
      <c r="L150" s="36"/>
    </row>
    <row r="151">
      <c r="L151" s="36"/>
    </row>
    <row r="152">
      <c r="L152" s="36"/>
    </row>
    <row r="153">
      <c r="L153" s="36"/>
    </row>
    <row r="154">
      <c r="L154" s="36"/>
    </row>
    <row r="155">
      <c r="L155" s="36"/>
    </row>
    <row r="156">
      <c r="L156" s="36"/>
    </row>
    <row r="157">
      <c r="L157" s="36"/>
    </row>
    <row r="158">
      <c r="L158" s="36"/>
    </row>
    <row r="159">
      <c r="L159" s="36"/>
    </row>
    <row r="160">
      <c r="L160" s="36"/>
    </row>
    <row r="161">
      <c r="L161" s="36"/>
    </row>
    <row r="162">
      <c r="L162" s="36"/>
    </row>
    <row r="163">
      <c r="L163" s="36"/>
    </row>
    <row r="164">
      <c r="L164" s="36"/>
    </row>
    <row r="165">
      <c r="L165" s="36"/>
    </row>
    <row r="166">
      <c r="L166" s="36"/>
    </row>
    <row r="167">
      <c r="L167" s="36"/>
    </row>
    <row r="168">
      <c r="L168" s="36"/>
    </row>
    <row r="169">
      <c r="L169" s="36"/>
    </row>
    <row r="170">
      <c r="L170" s="36"/>
    </row>
    <row r="171">
      <c r="L171" s="36"/>
    </row>
    <row r="172">
      <c r="L172" s="36"/>
    </row>
    <row r="173">
      <c r="L173" s="36"/>
    </row>
    <row r="174">
      <c r="L174" s="36"/>
    </row>
    <row r="175">
      <c r="L175" s="36"/>
    </row>
    <row r="176">
      <c r="L176" s="36"/>
    </row>
    <row r="177">
      <c r="L177" s="36"/>
    </row>
    <row r="178">
      <c r="L178" s="36"/>
    </row>
    <row r="179">
      <c r="L179" s="36"/>
    </row>
    <row r="180">
      <c r="L180" s="36"/>
    </row>
    <row r="181">
      <c r="L181" s="36"/>
    </row>
    <row r="182">
      <c r="L182" s="36"/>
    </row>
    <row r="183">
      <c r="L183" s="36"/>
    </row>
    <row r="184">
      <c r="L184" s="36"/>
    </row>
    <row r="185">
      <c r="L185" s="36"/>
    </row>
    <row r="186">
      <c r="L186" s="36"/>
    </row>
    <row r="187">
      <c r="L187" s="36"/>
    </row>
    <row r="188">
      <c r="L188" s="36"/>
    </row>
    <row r="189">
      <c r="L189" s="36"/>
    </row>
    <row r="190">
      <c r="L190" s="36"/>
    </row>
    <row r="191">
      <c r="L191" s="36"/>
    </row>
    <row r="192">
      <c r="L192" s="36"/>
    </row>
    <row r="193">
      <c r="L193" s="36"/>
    </row>
    <row r="194">
      <c r="L194" s="36"/>
    </row>
    <row r="195">
      <c r="L195" s="36"/>
    </row>
    <row r="196">
      <c r="L196" s="36"/>
    </row>
    <row r="197">
      <c r="L197" s="36"/>
    </row>
    <row r="198">
      <c r="L198" s="36"/>
    </row>
    <row r="199">
      <c r="L199" s="36"/>
    </row>
    <row r="200">
      <c r="L200" s="36"/>
    </row>
    <row r="201">
      <c r="L201" s="36"/>
    </row>
    <row r="202">
      <c r="L202" s="36"/>
    </row>
    <row r="203">
      <c r="L203" s="36"/>
    </row>
    <row r="204">
      <c r="L204" s="36"/>
    </row>
    <row r="205">
      <c r="L205" s="36"/>
    </row>
    <row r="206">
      <c r="L206" s="36"/>
    </row>
    <row r="207">
      <c r="L207" s="36"/>
    </row>
    <row r="208">
      <c r="L208" s="36"/>
    </row>
    <row r="209">
      <c r="L209" s="36"/>
    </row>
    <row r="210">
      <c r="L210" s="36"/>
    </row>
    <row r="211">
      <c r="L211" s="36"/>
    </row>
    <row r="212">
      <c r="L212" s="36"/>
    </row>
    <row r="213">
      <c r="L213" s="36"/>
    </row>
    <row r="214">
      <c r="L214" s="36"/>
    </row>
    <row r="215">
      <c r="L215" s="36"/>
    </row>
    <row r="216">
      <c r="L216" s="36"/>
    </row>
    <row r="217">
      <c r="L217" s="36"/>
    </row>
    <row r="218">
      <c r="L218" s="36"/>
    </row>
    <row r="219">
      <c r="L219" s="36"/>
    </row>
    <row r="220">
      <c r="L220" s="36"/>
    </row>
    <row r="221">
      <c r="L221" s="36"/>
    </row>
    <row r="222">
      <c r="L222" s="36"/>
    </row>
    <row r="223">
      <c r="L223" s="36"/>
    </row>
    <row r="224">
      <c r="L224" s="36"/>
    </row>
    <row r="225">
      <c r="L225" s="36"/>
    </row>
    <row r="226">
      <c r="L226" s="36"/>
    </row>
    <row r="227">
      <c r="L227" s="36"/>
    </row>
    <row r="228">
      <c r="L228" s="36"/>
    </row>
    <row r="229">
      <c r="L229" s="36"/>
    </row>
    <row r="230">
      <c r="L230" s="36"/>
    </row>
    <row r="231">
      <c r="L231" s="36"/>
    </row>
    <row r="232">
      <c r="L232" s="36"/>
    </row>
    <row r="233">
      <c r="L233" s="36"/>
    </row>
    <row r="234">
      <c r="L234" s="36"/>
    </row>
    <row r="235">
      <c r="L235" s="36"/>
    </row>
    <row r="236">
      <c r="L236" s="36"/>
    </row>
    <row r="237">
      <c r="L237" s="36"/>
    </row>
    <row r="238">
      <c r="L238" s="36"/>
    </row>
    <row r="239">
      <c r="L239" s="36"/>
    </row>
    <row r="240">
      <c r="L240" s="36"/>
    </row>
    <row r="241">
      <c r="L241" s="36"/>
    </row>
    <row r="242">
      <c r="L242" s="36"/>
    </row>
    <row r="243">
      <c r="L243" s="36"/>
    </row>
    <row r="244">
      <c r="L244" s="36"/>
    </row>
    <row r="245">
      <c r="L245" s="36"/>
    </row>
    <row r="246">
      <c r="L246" s="36"/>
    </row>
    <row r="247">
      <c r="L247" s="36"/>
    </row>
    <row r="248">
      <c r="L248" s="36"/>
    </row>
    <row r="249">
      <c r="L249" s="36"/>
    </row>
    <row r="250">
      <c r="L250" s="36"/>
    </row>
    <row r="251">
      <c r="L251" s="36"/>
    </row>
    <row r="252">
      <c r="L252" s="36"/>
    </row>
    <row r="253">
      <c r="L253" s="36"/>
    </row>
    <row r="254">
      <c r="L254" s="36"/>
    </row>
    <row r="255">
      <c r="L255" s="36"/>
    </row>
    <row r="256">
      <c r="L256" s="36"/>
    </row>
    <row r="257">
      <c r="L257" s="36"/>
    </row>
    <row r="258">
      <c r="L258" s="36"/>
    </row>
    <row r="259">
      <c r="L259" s="36"/>
    </row>
    <row r="260">
      <c r="L260" s="36"/>
    </row>
    <row r="261">
      <c r="L261" s="36"/>
    </row>
    <row r="262">
      <c r="L262" s="36"/>
    </row>
    <row r="263">
      <c r="L263" s="36"/>
    </row>
    <row r="264">
      <c r="L264" s="36"/>
    </row>
    <row r="265">
      <c r="L265" s="36"/>
    </row>
    <row r="266">
      <c r="L266" s="36"/>
    </row>
    <row r="267">
      <c r="L267" s="36"/>
    </row>
    <row r="268">
      <c r="L268" s="36"/>
    </row>
    <row r="269">
      <c r="L269" s="36"/>
    </row>
    <row r="270">
      <c r="L270" s="36"/>
    </row>
    <row r="271">
      <c r="L271" s="36"/>
    </row>
    <row r="272">
      <c r="L272" s="36"/>
    </row>
    <row r="273">
      <c r="L273" s="36"/>
    </row>
    <row r="274">
      <c r="L274" s="36"/>
    </row>
    <row r="275">
      <c r="L275" s="36"/>
    </row>
    <row r="276">
      <c r="L276" s="36"/>
    </row>
    <row r="277">
      <c r="L277" s="36"/>
    </row>
    <row r="278">
      <c r="L278" s="36"/>
    </row>
    <row r="279">
      <c r="L279" s="36"/>
    </row>
    <row r="280">
      <c r="L280" s="36"/>
    </row>
    <row r="281">
      <c r="L281" s="36"/>
    </row>
    <row r="282">
      <c r="L282" s="36"/>
    </row>
    <row r="283">
      <c r="L283" s="36"/>
    </row>
    <row r="284">
      <c r="L284" s="36"/>
    </row>
    <row r="285">
      <c r="L285" s="36"/>
    </row>
    <row r="286">
      <c r="L286" s="36"/>
    </row>
    <row r="287">
      <c r="L287" s="36"/>
    </row>
    <row r="288">
      <c r="L288" s="36"/>
    </row>
    <row r="289">
      <c r="L289" s="36"/>
    </row>
    <row r="290">
      <c r="L290" s="36"/>
    </row>
    <row r="291">
      <c r="L291" s="36"/>
    </row>
    <row r="292">
      <c r="L292" s="36"/>
    </row>
    <row r="293">
      <c r="L293" s="36"/>
    </row>
    <row r="294">
      <c r="L294" s="36"/>
    </row>
    <row r="295">
      <c r="L295" s="36"/>
    </row>
    <row r="296">
      <c r="L296" s="36"/>
    </row>
    <row r="297">
      <c r="L297" s="36"/>
    </row>
    <row r="298">
      <c r="L298" s="36"/>
    </row>
    <row r="299">
      <c r="L299" s="36"/>
    </row>
    <row r="300">
      <c r="L300" s="36"/>
    </row>
    <row r="301">
      <c r="L301" s="36"/>
    </row>
    <row r="302">
      <c r="L302" s="36"/>
    </row>
    <row r="303">
      <c r="L303" s="36"/>
    </row>
    <row r="304">
      <c r="L304" s="36"/>
    </row>
    <row r="305">
      <c r="L305" s="36"/>
    </row>
    <row r="306">
      <c r="L306" s="36"/>
    </row>
    <row r="307">
      <c r="L307" s="36"/>
    </row>
    <row r="308">
      <c r="L308" s="36"/>
    </row>
    <row r="309">
      <c r="L309" s="36"/>
    </row>
    <row r="310">
      <c r="L310" s="36"/>
    </row>
    <row r="311">
      <c r="L311" s="36"/>
    </row>
    <row r="312">
      <c r="L312" s="36"/>
    </row>
    <row r="313">
      <c r="L313" s="36"/>
    </row>
    <row r="314">
      <c r="L314" s="36"/>
    </row>
    <row r="315">
      <c r="L315" s="36"/>
    </row>
    <row r="316">
      <c r="L316" s="36"/>
    </row>
    <row r="317">
      <c r="L317" s="36"/>
    </row>
    <row r="318">
      <c r="L318" s="36"/>
    </row>
    <row r="319">
      <c r="L319" s="36"/>
    </row>
    <row r="320">
      <c r="L320" s="36"/>
    </row>
    <row r="321">
      <c r="L321" s="36"/>
    </row>
    <row r="322">
      <c r="L322" s="36"/>
    </row>
    <row r="323">
      <c r="L323" s="36"/>
    </row>
    <row r="324">
      <c r="L324" s="36"/>
    </row>
    <row r="325">
      <c r="L325" s="36"/>
    </row>
    <row r="326">
      <c r="L326" s="36"/>
    </row>
    <row r="327">
      <c r="L327" s="36"/>
    </row>
    <row r="328">
      <c r="L328" s="36"/>
    </row>
    <row r="329">
      <c r="L329" s="36"/>
    </row>
    <row r="330">
      <c r="L330" s="36"/>
    </row>
    <row r="331">
      <c r="L331" s="36"/>
    </row>
    <row r="332">
      <c r="L332" s="36"/>
    </row>
    <row r="333">
      <c r="L333" s="36"/>
    </row>
    <row r="334">
      <c r="L334" s="36"/>
    </row>
    <row r="335">
      <c r="L335" s="36"/>
    </row>
    <row r="336">
      <c r="L336" s="36"/>
    </row>
    <row r="337">
      <c r="L337" s="36"/>
    </row>
    <row r="338">
      <c r="L338" s="36"/>
    </row>
    <row r="339">
      <c r="L339" s="36"/>
    </row>
    <row r="340">
      <c r="L340" s="36"/>
    </row>
    <row r="341">
      <c r="L341" s="36"/>
    </row>
    <row r="342">
      <c r="L342" s="36"/>
    </row>
    <row r="343">
      <c r="L343" s="36"/>
    </row>
    <row r="344">
      <c r="L344" s="36"/>
    </row>
    <row r="345">
      <c r="L345" s="36"/>
    </row>
    <row r="346">
      <c r="L346" s="36"/>
    </row>
    <row r="347">
      <c r="L347" s="36"/>
    </row>
    <row r="348">
      <c r="L348" s="36"/>
    </row>
    <row r="349">
      <c r="L349" s="36"/>
    </row>
    <row r="350">
      <c r="L350" s="36"/>
    </row>
    <row r="351">
      <c r="L351" s="36"/>
    </row>
    <row r="352">
      <c r="L352" s="36"/>
    </row>
    <row r="353">
      <c r="L353" s="36"/>
    </row>
    <row r="354">
      <c r="L354" s="36"/>
    </row>
    <row r="355">
      <c r="L355" s="36"/>
    </row>
    <row r="356">
      <c r="L356" s="36"/>
    </row>
    <row r="357">
      <c r="L357" s="36"/>
    </row>
    <row r="358">
      <c r="L358" s="36"/>
    </row>
    <row r="359">
      <c r="L359" s="36"/>
    </row>
    <row r="360">
      <c r="L360" s="36"/>
    </row>
    <row r="361">
      <c r="L361" s="36"/>
    </row>
    <row r="362">
      <c r="L362" s="36"/>
    </row>
    <row r="363">
      <c r="L363" s="36"/>
    </row>
    <row r="364">
      <c r="L364" s="36"/>
    </row>
    <row r="365">
      <c r="L365" s="36"/>
    </row>
    <row r="366">
      <c r="L366" s="36"/>
    </row>
    <row r="367">
      <c r="L367" s="36"/>
    </row>
    <row r="368">
      <c r="L368" s="36"/>
    </row>
    <row r="369">
      <c r="L369" s="36"/>
    </row>
    <row r="370">
      <c r="L370" s="36"/>
    </row>
    <row r="371">
      <c r="L371" s="36"/>
    </row>
    <row r="372">
      <c r="L372" s="36"/>
    </row>
    <row r="373">
      <c r="L373" s="36"/>
    </row>
    <row r="374">
      <c r="L374" s="36"/>
    </row>
    <row r="375">
      <c r="L375" s="36"/>
    </row>
    <row r="376">
      <c r="L376" s="36"/>
    </row>
    <row r="377">
      <c r="L377" s="36"/>
    </row>
    <row r="378">
      <c r="L378" s="36"/>
    </row>
    <row r="379">
      <c r="L379" s="36"/>
    </row>
    <row r="380">
      <c r="L380" s="36"/>
    </row>
    <row r="381">
      <c r="L381" s="36"/>
    </row>
    <row r="382">
      <c r="L382" s="36"/>
    </row>
    <row r="383">
      <c r="L383" s="36"/>
    </row>
    <row r="384">
      <c r="L384" s="36"/>
    </row>
    <row r="385">
      <c r="L385" s="36"/>
    </row>
    <row r="386">
      <c r="L386" s="36"/>
    </row>
    <row r="387">
      <c r="L387" s="36"/>
    </row>
    <row r="388">
      <c r="L388" s="36"/>
    </row>
    <row r="389">
      <c r="L389" s="36"/>
    </row>
    <row r="390">
      <c r="L390" s="36"/>
    </row>
    <row r="391">
      <c r="L391" s="36"/>
    </row>
    <row r="392">
      <c r="L392" s="36"/>
    </row>
    <row r="393">
      <c r="L393" s="36"/>
    </row>
    <row r="394">
      <c r="L394" s="36"/>
    </row>
    <row r="395">
      <c r="L395" s="36"/>
    </row>
    <row r="396">
      <c r="L396" s="36"/>
    </row>
    <row r="397">
      <c r="L397" s="36"/>
    </row>
    <row r="398">
      <c r="L398" s="36"/>
    </row>
    <row r="399">
      <c r="L399" s="36"/>
    </row>
    <row r="400">
      <c r="L400" s="36"/>
    </row>
    <row r="401">
      <c r="L401" s="36"/>
    </row>
    <row r="402">
      <c r="L402" s="36"/>
    </row>
    <row r="403">
      <c r="L403" s="36"/>
    </row>
    <row r="404">
      <c r="L404" s="36"/>
    </row>
    <row r="405">
      <c r="L405" s="36"/>
    </row>
    <row r="406">
      <c r="L406" s="36"/>
    </row>
    <row r="407">
      <c r="L407" s="36"/>
    </row>
    <row r="408">
      <c r="L408" s="36"/>
    </row>
    <row r="409">
      <c r="L409" s="36"/>
    </row>
    <row r="410">
      <c r="L410" s="36"/>
    </row>
    <row r="411">
      <c r="L411" s="36"/>
    </row>
    <row r="412">
      <c r="L412" s="36"/>
    </row>
    <row r="413">
      <c r="L413" s="36"/>
    </row>
    <row r="414">
      <c r="L414" s="36"/>
    </row>
    <row r="415">
      <c r="L415" s="36"/>
    </row>
    <row r="416">
      <c r="L416" s="36"/>
    </row>
    <row r="417">
      <c r="L417" s="36"/>
    </row>
    <row r="418">
      <c r="L418" s="36"/>
    </row>
    <row r="419">
      <c r="L419" s="36"/>
    </row>
    <row r="420">
      <c r="L420" s="36"/>
    </row>
    <row r="421">
      <c r="L421" s="36"/>
    </row>
    <row r="422">
      <c r="L422" s="36"/>
    </row>
    <row r="423">
      <c r="L423" s="36"/>
    </row>
    <row r="424">
      <c r="L424" s="36"/>
    </row>
    <row r="425">
      <c r="L425" s="36"/>
    </row>
    <row r="426">
      <c r="L426" s="36"/>
    </row>
    <row r="427">
      <c r="L427" s="36"/>
    </row>
    <row r="428">
      <c r="L428" s="36"/>
    </row>
    <row r="429">
      <c r="L429" s="36"/>
    </row>
    <row r="430">
      <c r="L430" s="36"/>
    </row>
    <row r="431">
      <c r="L431" s="36"/>
    </row>
    <row r="432">
      <c r="L432" s="36"/>
    </row>
    <row r="433">
      <c r="L433" s="36"/>
    </row>
    <row r="434">
      <c r="L434" s="36"/>
    </row>
    <row r="435">
      <c r="L435" s="36"/>
    </row>
    <row r="436">
      <c r="L436" s="36"/>
    </row>
    <row r="437">
      <c r="L437" s="36"/>
    </row>
    <row r="438">
      <c r="L438" s="36"/>
    </row>
    <row r="439">
      <c r="L439" s="36"/>
    </row>
    <row r="440">
      <c r="L440" s="36"/>
    </row>
    <row r="441">
      <c r="L441" s="36"/>
    </row>
    <row r="442">
      <c r="L442" s="36"/>
    </row>
    <row r="443">
      <c r="L443" s="36"/>
    </row>
    <row r="444">
      <c r="L444" s="36"/>
    </row>
    <row r="445">
      <c r="L445" s="36"/>
    </row>
    <row r="446">
      <c r="L446" s="36"/>
    </row>
    <row r="447">
      <c r="L447" s="36"/>
    </row>
    <row r="448">
      <c r="L448" s="36"/>
    </row>
    <row r="449">
      <c r="L449" s="36"/>
    </row>
    <row r="450">
      <c r="L450" s="36"/>
    </row>
    <row r="451">
      <c r="L451" s="36"/>
    </row>
    <row r="452">
      <c r="L452" s="36"/>
    </row>
    <row r="453">
      <c r="L453" s="36"/>
    </row>
    <row r="454">
      <c r="L454" s="36"/>
    </row>
    <row r="455">
      <c r="L455" s="36"/>
    </row>
    <row r="456">
      <c r="L456" s="36"/>
    </row>
    <row r="457">
      <c r="L457" s="36"/>
    </row>
    <row r="458">
      <c r="L458" s="36"/>
    </row>
    <row r="459">
      <c r="L459" s="36"/>
    </row>
    <row r="460">
      <c r="L460" s="36"/>
    </row>
    <row r="461">
      <c r="L461" s="36"/>
    </row>
    <row r="462">
      <c r="L462" s="36"/>
    </row>
    <row r="463">
      <c r="L463" s="36"/>
    </row>
    <row r="464">
      <c r="L464" s="36"/>
    </row>
    <row r="465">
      <c r="L465" s="36"/>
    </row>
    <row r="466">
      <c r="L466" s="36"/>
    </row>
    <row r="467">
      <c r="L467" s="36"/>
    </row>
    <row r="468">
      <c r="L468" s="36"/>
    </row>
    <row r="469">
      <c r="L469" s="36"/>
    </row>
    <row r="470">
      <c r="L470" s="36"/>
    </row>
    <row r="471">
      <c r="L471" s="36"/>
    </row>
    <row r="472">
      <c r="L472" s="36"/>
    </row>
    <row r="473">
      <c r="L473" s="36"/>
    </row>
    <row r="474">
      <c r="L474" s="36"/>
    </row>
    <row r="475">
      <c r="L475" s="36"/>
    </row>
    <row r="476">
      <c r="L476" s="36"/>
    </row>
    <row r="477">
      <c r="L477" s="36"/>
    </row>
    <row r="478">
      <c r="L478" s="36"/>
    </row>
    <row r="479">
      <c r="L479" s="36"/>
    </row>
    <row r="480">
      <c r="L480" s="36"/>
    </row>
    <row r="481">
      <c r="L481" s="36"/>
    </row>
    <row r="482">
      <c r="L482" s="36"/>
    </row>
    <row r="483">
      <c r="L483" s="36"/>
    </row>
    <row r="484">
      <c r="L484" s="36"/>
    </row>
    <row r="485">
      <c r="L485" s="36"/>
    </row>
    <row r="486">
      <c r="L486" s="36"/>
    </row>
    <row r="487">
      <c r="L487" s="36"/>
    </row>
    <row r="488">
      <c r="L488" s="36"/>
    </row>
    <row r="489">
      <c r="L489" s="36"/>
    </row>
    <row r="490">
      <c r="L490" s="36"/>
    </row>
    <row r="491">
      <c r="L491" s="36"/>
    </row>
    <row r="492">
      <c r="L492" s="36"/>
    </row>
    <row r="493">
      <c r="L493" s="36"/>
    </row>
    <row r="494">
      <c r="L494" s="36"/>
    </row>
    <row r="495">
      <c r="L495" s="36"/>
    </row>
    <row r="496">
      <c r="L496" s="36"/>
    </row>
    <row r="497">
      <c r="L497" s="36"/>
    </row>
    <row r="498">
      <c r="L498" s="36"/>
    </row>
    <row r="499">
      <c r="L499" s="36"/>
    </row>
    <row r="500">
      <c r="L500" s="36"/>
    </row>
    <row r="501">
      <c r="L501" s="36"/>
    </row>
    <row r="502">
      <c r="L502" s="36"/>
    </row>
    <row r="503">
      <c r="L503" s="36"/>
    </row>
    <row r="504">
      <c r="L504" s="36"/>
    </row>
    <row r="505">
      <c r="L505" s="36"/>
    </row>
    <row r="506">
      <c r="L506" s="36"/>
    </row>
    <row r="507">
      <c r="L507" s="36"/>
    </row>
    <row r="508">
      <c r="L508" s="36"/>
    </row>
    <row r="509">
      <c r="L509" s="36"/>
    </row>
    <row r="510">
      <c r="L510" s="36"/>
    </row>
    <row r="511">
      <c r="L511" s="36"/>
    </row>
    <row r="512">
      <c r="L512" s="36"/>
    </row>
    <row r="513">
      <c r="L513" s="36"/>
    </row>
    <row r="514">
      <c r="L514" s="36"/>
    </row>
    <row r="515">
      <c r="L515" s="36"/>
    </row>
    <row r="516">
      <c r="L516" s="36"/>
    </row>
    <row r="517">
      <c r="L517" s="36"/>
    </row>
    <row r="518">
      <c r="L518" s="36"/>
    </row>
    <row r="519">
      <c r="L519" s="36"/>
    </row>
    <row r="520">
      <c r="L520" s="36"/>
    </row>
    <row r="521">
      <c r="L521" s="36"/>
    </row>
    <row r="522">
      <c r="L522" s="36"/>
    </row>
    <row r="523">
      <c r="L523" s="36"/>
    </row>
    <row r="524">
      <c r="L524" s="36"/>
    </row>
    <row r="525">
      <c r="L525" s="36"/>
    </row>
    <row r="526">
      <c r="L526" s="36"/>
    </row>
    <row r="527">
      <c r="L527" s="36"/>
    </row>
    <row r="528">
      <c r="L528" s="36"/>
    </row>
    <row r="529">
      <c r="L529" s="36"/>
    </row>
    <row r="530">
      <c r="L530" s="36"/>
    </row>
    <row r="531">
      <c r="L531" s="36"/>
    </row>
    <row r="532">
      <c r="L532" s="36"/>
    </row>
    <row r="533">
      <c r="L533" s="36"/>
    </row>
    <row r="534">
      <c r="L534" s="36"/>
    </row>
    <row r="535">
      <c r="L535" s="36"/>
    </row>
    <row r="536">
      <c r="L536" s="36"/>
    </row>
    <row r="537">
      <c r="L537" s="36"/>
    </row>
    <row r="538">
      <c r="L538" s="36"/>
    </row>
    <row r="539">
      <c r="L539" s="36"/>
    </row>
    <row r="540">
      <c r="L540" s="36"/>
    </row>
    <row r="541">
      <c r="L541" s="36"/>
    </row>
    <row r="542">
      <c r="L542" s="36"/>
    </row>
    <row r="543">
      <c r="L543" s="36"/>
    </row>
    <row r="544">
      <c r="L544" s="36"/>
    </row>
    <row r="545">
      <c r="L545" s="36"/>
    </row>
    <row r="546">
      <c r="L546" s="36"/>
    </row>
    <row r="547">
      <c r="L547" s="36"/>
    </row>
    <row r="548">
      <c r="L548" s="36"/>
    </row>
    <row r="549">
      <c r="L549" s="36"/>
    </row>
    <row r="550">
      <c r="L550" s="36"/>
    </row>
    <row r="551">
      <c r="L551" s="36"/>
    </row>
    <row r="552">
      <c r="L552" s="36"/>
    </row>
    <row r="553">
      <c r="L553" s="36"/>
    </row>
    <row r="554">
      <c r="L554" s="36"/>
    </row>
    <row r="555">
      <c r="L555" s="36"/>
    </row>
    <row r="556">
      <c r="L556" s="36"/>
    </row>
    <row r="557">
      <c r="L557" s="36"/>
    </row>
    <row r="558">
      <c r="L558" s="36"/>
    </row>
    <row r="559">
      <c r="L559" s="36"/>
    </row>
    <row r="560">
      <c r="L560" s="36"/>
    </row>
    <row r="561">
      <c r="L561" s="36"/>
    </row>
    <row r="562">
      <c r="L562" s="36"/>
    </row>
    <row r="563">
      <c r="L563" s="36"/>
    </row>
    <row r="564">
      <c r="L564" s="36"/>
    </row>
    <row r="565">
      <c r="L565" s="36"/>
    </row>
    <row r="566">
      <c r="L566" s="36"/>
    </row>
    <row r="567">
      <c r="L567" s="36"/>
    </row>
    <row r="568">
      <c r="L568" s="36"/>
    </row>
    <row r="569">
      <c r="L569" s="36"/>
    </row>
    <row r="570">
      <c r="L570" s="36"/>
    </row>
    <row r="571">
      <c r="L571" s="36"/>
    </row>
    <row r="572">
      <c r="L572" s="36"/>
    </row>
    <row r="573">
      <c r="L573" s="36"/>
    </row>
    <row r="574">
      <c r="L574" s="36"/>
    </row>
    <row r="575">
      <c r="L575" s="36"/>
    </row>
    <row r="576">
      <c r="L576" s="36"/>
    </row>
    <row r="577">
      <c r="L577" s="36"/>
    </row>
    <row r="578">
      <c r="L578" s="36"/>
    </row>
    <row r="579">
      <c r="L579" s="36"/>
    </row>
    <row r="580">
      <c r="L580" s="36"/>
    </row>
    <row r="581">
      <c r="L581" s="36"/>
    </row>
    <row r="582">
      <c r="L582" s="36"/>
    </row>
    <row r="583">
      <c r="L583" s="36"/>
    </row>
    <row r="584">
      <c r="L584" s="36"/>
    </row>
    <row r="585">
      <c r="L585" s="36"/>
    </row>
    <row r="586">
      <c r="L586" s="36"/>
    </row>
    <row r="587">
      <c r="L587" s="36"/>
    </row>
    <row r="588">
      <c r="L588" s="36"/>
    </row>
    <row r="589">
      <c r="L589" s="36"/>
    </row>
    <row r="590">
      <c r="L590" s="36"/>
    </row>
    <row r="591">
      <c r="L591" s="36"/>
    </row>
    <row r="592">
      <c r="L592" s="36"/>
    </row>
    <row r="593">
      <c r="L593" s="36"/>
    </row>
    <row r="594">
      <c r="L594" s="36"/>
    </row>
    <row r="595">
      <c r="L595" s="36"/>
    </row>
    <row r="596">
      <c r="L596" s="36"/>
    </row>
    <row r="597">
      <c r="L597" s="36"/>
    </row>
    <row r="598">
      <c r="L598" s="36"/>
    </row>
    <row r="599">
      <c r="L599" s="36"/>
    </row>
    <row r="600">
      <c r="L600" s="36"/>
    </row>
    <row r="601">
      <c r="L601" s="36"/>
    </row>
    <row r="602">
      <c r="L602" s="36"/>
    </row>
    <row r="603">
      <c r="L603" s="36"/>
    </row>
    <row r="604">
      <c r="L604" s="36"/>
    </row>
    <row r="605">
      <c r="L605" s="36"/>
    </row>
    <row r="606">
      <c r="L606" s="36"/>
    </row>
    <row r="607">
      <c r="L607" s="36"/>
    </row>
    <row r="608">
      <c r="L608" s="36"/>
    </row>
    <row r="609">
      <c r="L609" s="36"/>
    </row>
    <row r="610">
      <c r="L610" s="36"/>
    </row>
    <row r="611">
      <c r="L611" s="36"/>
    </row>
    <row r="612">
      <c r="L612" s="36"/>
    </row>
    <row r="613">
      <c r="L613" s="36"/>
    </row>
    <row r="614">
      <c r="L614" s="36"/>
    </row>
    <row r="615">
      <c r="L615" s="36"/>
    </row>
    <row r="616">
      <c r="L616" s="36"/>
    </row>
    <row r="617">
      <c r="L617" s="36"/>
    </row>
    <row r="618">
      <c r="L618" s="36"/>
    </row>
    <row r="619">
      <c r="L619" s="36"/>
    </row>
    <row r="620">
      <c r="L620" s="36"/>
    </row>
    <row r="621">
      <c r="L621" s="36"/>
    </row>
    <row r="622">
      <c r="L622" s="36"/>
    </row>
    <row r="623">
      <c r="L623" s="36"/>
    </row>
    <row r="624">
      <c r="L624" s="36"/>
    </row>
    <row r="625">
      <c r="L625" s="36"/>
    </row>
    <row r="626">
      <c r="L626" s="36"/>
    </row>
    <row r="627">
      <c r="L627" s="36"/>
    </row>
    <row r="628">
      <c r="L628" s="36"/>
    </row>
    <row r="629">
      <c r="L629" s="36"/>
    </row>
    <row r="630">
      <c r="L630" s="36"/>
    </row>
    <row r="631">
      <c r="L631" s="36"/>
    </row>
    <row r="632">
      <c r="L632" s="36"/>
    </row>
    <row r="633">
      <c r="L633" s="36"/>
    </row>
    <row r="634">
      <c r="L634" s="36"/>
    </row>
    <row r="635">
      <c r="L635" s="36"/>
    </row>
    <row r="636">
      <c r="L636" s="36"/>
    </row>
    <row r="637">
      <c r="L637" s="36"/>
    </row>
    <row r="638">
      <c r="L638" s="36"/>
    </row>
    <row r="639">
      <c r="L639" s="36"/>
    </row>
    <row r="640">
      <c r="L640" s="36"/>
    </row>
    <row r="641">
      <c r="L641" s="36"/>
    </row>
    <row r="642">
      <c r="L642" s="36"/>
    </row>
    <row r="643">
      <c r="L643" s="36"/>
    </row>
    <row r="644">
      <c r="L644" s="36"/>
    </row>
    <row r="645">
      <c r="L645" s="36"/>
    </row>
    <row r="646">
      <c r="L646" s="36"/>
    </row>
    <row r="647">
      <c r="L647" s="36"/>
    </row>
    <row r="648">
      <c r="L648" s="36"/>
    </row>
    <row r="649">
      <c r="L649" s="36"/>
    </row>
    <row r="650">
      <c r="L650" s="36"/>
    </row>
    <row r="651">
      <c r="L651" s="36"/>
    </row>
    <row r="652">
      <c r="L652" s="36"/>
    </row>
    <row r="653">
      <c r="L653" s="36"/>
    </row>
    <row r="654">
      <c r="L654" s="36"/>
    </row>
    <row r="655">
      <c r="L655" s="36"/>
    </row>
    <row r="656">
      <c r="L656" s="36"/>
    </row>
    <row r="657">
      <c r="L657" s="36"/>
    </row>
    <row r="658">
      <c r="L658" s="36"/>
    </row>
    <row r="659">
      <c r="L659" s="36"/>
    </row>
    <row r="660">
      <c r="L660" s="36"/>
    </row>
    <row r="661">
      <c r="L661" s="36"/>
    </row>
    <row r="662">
      <c r="L662" s="36"/>
    </row>
    <row r="663">
      <c r="L663" s="36"/>
    </row>
    <row r="664">
      <c r="L664" s="36"/>
    </row>
    <row r="665">
      <c r="L665" s="36"/>
    </row>
    <row r="666">
      <c r="L666" s="36"/>
    </row>
    <row r="667">
      <c r="L667" s="36"/>
    </row>
    <row r="668">
      <c r="L668" s="36"/>
    </row>
    <row r="669">
      <c r="L669" s="36"/>
    </row>
    <row r="670">
      <c r="L670" s="36"/>
    </row>
    <row r="671">
      <c r="L671" s="36"/>
    </row>
    <row r="672">
      <c r="L672" s="36"/>
    </row>
    <row r="673">
      <c r="L673" s="36"/>
    </row>
    <row r="674">
      <c r="L674" s="36"/>
    </row>
    <row r="675">
      <c r="L675" s="36"/>
    </row>
    <row r="676">
      <c r="L676" s="36"/>
    </row>
    <row r="677">
      <c r="L677" s="36"/>
    </row>
    <row r="678">
      <c r="L678" s="36"/>
    </row>
    <row r="679">
      <c r="L679" s="36"/>
    </row>
    <row r="680">
      <c r="L680" s="36"/>
    </row>
    <row r="681">
      <c r="L681" s="36"/>
    </row>
    <row r="682">
      <c r="L682" s="36"/>
    </row>
    <row r="683">
      <c r="L683" s="36"/>
    </row>
    <row r="684">
      <c r="L684" s="36"/>
    </row>
    <row r="685">
      <c r="L685" s="36"/>
    </row>
    <row r="686">
      <c r="L686" s="36"/>
    </row>
    <row r="687">
      <c r="L687" s="36"/>
    </row>
    <row r="688">
      <c r="L688" s="36"/>
    </row>
    <row r="689">
      <c r="L689" s="36"/>
    </row>
    <row r="690">
      <c r="L690" s="36"/>
    </row>
    <row r="691">
      <c r="L691" s="36"/>
    </row>
    <row r="692">
      <c r="L692" s="36"/>
    </row>
    <row r="693">
      <c r="L693" s="36"/>
    </row>
    <row r="694">
      <c r="L694" s="36"/>
    </row>
    <row r="695">
      <c r="L695" s="36"/>
    </row>
    <row r="696">
      <c r="L696" s="36"/>
    </row>
    <row r="697">
      <c r="L697" s="36"/>
    </row>
    <row r="698">
      <c r="L698" s="36"/>
    </row>
    <row r="699">
      <c r="L699" s="36"/>
    </row>
    <row r="700">
      <c r="L700" s="36"/>
    </row>
    <row r="701">
      <c r="L701" s="36"/>
    </row>
    <row r="702">
      <c r="L702" s="36"/>
    </row>
    <row r="703">
      <c r="L703" s="36"/>
    </row>
    <row r="704">
      <c r="L704" s="36"/>
    </row>
    <row r="705">
      <c r="L705" s="36"/>
    </row>
    <row r="706">
      <c r="L706" s="36"/>
    </row>
    <row r="707">
      <c r="L707" s="36"/>
    </row>
    <row r="708">
      <c r="L708" s="36"/>
    </row>
    <row r="709">
      <c r="L709" s="36"/>
    </row>
    <row r="710">
      <c r="L710" s="36"/>
    </row>
    <row r="711">
      <c r="L711" s="36"/>
    </row>
    <row r="712">
      <c r="L712" s="36"/>
    </row>
    <row r="713">
      <c r="L713" s="36"/>
    </row>
    <row r="714">
      <c r="L714" s="36"/>
    </row>
    <row r="715">
      <c r="L715" s="36"/>
    </row>
    <row r="716">
      <c r="L716" s="36"/>
    </row>
    <row r="717">
      <c r="L717" s="36"/>
    </row>
    <row r="718">
      <c r="L718" s="36"/>
    </row>
    <row r="719">
      <c r="L719" s="36"/>
    </row>
    <row r="720">
      <c r="L720" s="36"/>
    </row>
    <row r="721">
      <c r="L721" s="36"/>
    </row>
    <row r="722">
      <c r="L722" s="36"/>
    </row>
    <row r="723">
      <c r="L723" s="36"/>
    </row>
    <row r="724">
      <c r="L724" s="36"/>
    </row>
    <row r="725">
      <c r="L725" s="36"/>
    </row>
    <row r="726">
      <c r="L726" s="36"/>
    </row>
    <row r="727">
      <c r="L727" s="36"/>
    </row>
    <row r="728">
      <c r="L728" s="36"/>
    </row>
    <row r="729">
      <c r="L729" s="36"/>
    </row>
    <row r="730">
      <c r="L730" s="36"/>
    </row>
    <row r="731">
      <c r="L731" s="36"/>
    </row>
    <row r="732">
      <c r="L732" s="36"/>
    </row>
    <row r="733">
      <c r="L733" s="36"/>
    </row>
    <row r="734">
      <c r="L734" s="36"/>
    </row>
    <row r="735">
      <c r="L735" s="36"/>
    </row>
    <row r="736">
      <c r="L736" s="36"/>
    </row>
    <row r="737">
      <c r="L737" s="36"/>
    </row>
    <row r="738">
      <c r="L738" s="36"/>
    </row>
    <row r="739">
      <c r="L739" s="36"/>
    </row>
    <row r="740">
      <c r="L740" s="36"/>
    </row>
    <row r="741">
      <c r="L741" s="36"/>
    </row>
    <row r="742">
      <c r="L742" s="36"/>
    </row>
    <row r="743">
      <c r="L743" s="36"/>
    </row>
    <row r="744">
      <c r="L744" s="36"/>
    </row>
    <row r="745">
      <c r="L745" s="36"/>
    </row>
    <row r="746">
      <c r="L746" s="36"/>
    </row>
    <row r="747">
      <c r="L747" s="36"/>
    </row>
    <row r="748">
      <c r="L748" s="36"/>
    </row>
    <row r="749">
      <c r="L749" s="36"/>
    </row>
    <row r="750">
      <c r="L750" s="36"/>
    </row>
    <row r="751">
      <c r="L751" s="36"/>
    </row>
    <row r="752">
      <c r="L752" s="36"/>
    </row>
    <row r="753">
      <c r="L753" s="36"/>
    </row>
    <row r="754">
      <c r="L754" s="36"/>
    </row>
    <row r="755">
      <c r="L755" s="36"/>
    </row>
    <row r="756">
      <c r="L756" s="36"/>
    </row>
    <row r="757">
      <c r="L757" s="36"/>
    </row>
    <row r="758">
      <c r="L758" s="36"/>
    </row>
    <row r="759">
      <c r="L759" s="36"/>
    </row>
    <row r="760">
      <c r="L760" s="36"/>
    </row>
    <row r="761">
      <c r="L761" s="36"/>
    </row>
    <row r="762">
      <c r="L762" s="36"/>
    </row>
    <row r="763">
      <c r="L763" s="36"/>
    </row>
    <row r="764">
      <c r="L764" s="36"/>
    </row>
    <row r="765">
      <c r="L765" s="36"/>
    </row>
    <row r="766">
      <c r="L766" s="36"/>
    </row>
    <row r="767">
      <c r="L767" s="36"/>
    </row>
    <row r="768">
      <c r="L768" s="36"/>
    </row>
    <row r="769">
      <c r="L769" s="36"/>
    </row>
    <row r="770">
      <c r="L770" s="36"/>
    </row>
    <row r="771">
      <c r="L771" s="36"/>
    </row>
    <row r="772">
      <c r="L772" s="36"/>
    </row>
    <row r="773">
      <c r="L773" s="36"/>
    </row>
    <row r="774">
      <c r="L774" s="36"/>
    </row>
    <row r="775">
      <c r="L775" s="36"/>
    </row>
    <row r="776">
      <c r="L776" s="36"/>
    </row>
    <row r="777">
      <c r="L777" s="36"/>
    </row>
    <row r="778">
      <c r="L778" s="36"/>
    </row>
    <row r="779">
      <c r="L779" s="36"/>
    </row>
    <row r="780">
      <c r="L780" s="36"/>
    </row>
    <row r="781">
      <c r="L781" s="36"/>
    </row>
    <row r="782">
      <c r="L782" s="36"/>
    </row>
    <row r="783">
      <c r="L783" s="36"/>
    </row>
    <row r="784">
      <c r="L784" s="36"/>
    </row>
    <row r="785">
      <c r="L785" s="36"/>
    </row>
    <row r="786">
      <c r="L786" s="36"/>
    </row>
    <row r="787">
      <c r="L787" s="36"/>
    </row>
    <row r="788">
      <c r="L788" s="36"/>
    </row>
    <row r="789">
      <c r="L789" s="36"/>
    </row>
    <row r="790">
      <c r="L790" s="36"/>
    </row>
    <row r="791">
      <c r="L791" s="36"/>
    </row>
    <row r="792">
      <c r="L792" s="36"/>
    </row>
    <row r="793">
      <c r="L793" s="36"/>
    </row>
    <row r="794">
      <c r="L794" s="36"/>
    </row>
    <row r="795">
      <c r="L795" s="36"/>
    </row>
    <row r="796">
      <c r="L796" s="36"/>
    </row>
    <row r="797">
      <c r="L797" s="36"/>
    </row>
    <row r="798">
      <c r="L798" s="36"/>
    </row>
    <row r="799">
      <c r="L799" s="36"/>
    </row>
    <row r="800">
      <c r="L800" s="36"/>
    </row>
    <row r="801">
      <c r="L801" s="36"/>
    </row>
    <row r="802">
      <c r="L802" s="36"/>
    </row>
    <row r="803">
      <c r="L803" s="36"/>
    </row>
    <row r="804">
      <c r="L804" s="36"/>
    </row>
    <row r="805">
      <c r="L805" s="36"/>
    </row>
    <row r="806">
      <c r="L806" s="36"/>
    </row>
    <row r="807">
      <c r="L807" s="36"/>
    </row>
    <row r="808">
      <c r="L808" s="36"/>
    </row>
    <row r="809">
      <c r="L809" s="36"/>
    </row>
    <row r="810">
      <c r="L810" s="36"/>
    </row>
    <row r="811">
      <c r="L811" s="36"/>
    </row>
    <row r="812">
      <c r="L812" s="36"/>
    </row>
    <row r="813">
      <c r="L813" s="36"/>
    </row>
    <row r="814">
      <c r="L814" s="36"/>
    </row>
    <row r="815">
      <c r="L815" s="36"/>
    </row>
    <row r="816">
      <c r="L816" s="36"/>
    </row>
    <row r="817">
      <c r="L817" s="36"/>
    </row>
    <row r="818">
      <c r="L818" s="36"/>
    </row>
    <row r="819">
      <c r="L819" s="36"/>
    </row>
    <row r="820">
      <c r="L820" s="36"/>
    </row>
    <row r="821">
      <c r="L821" s="36"/>
    </row>
    <row r="822">
      <c r="L822" s="36"/>
    </row>
    <row r="823">
      <c r="L823" s="36"/>
    </row>
    <row r="824">
      <c r="L824" s="36"/>
    </row>
    <row r="825">
      <c r="L825" s="36"/>
    </row>
    <row r="826">
      <c r="L826" s="36"/>
    </row>
    <row r="827">
      <c r="L827" s="36"/>
    </row>
    <row r="828">
      <c r="L828" s="36"/>
    </row>
    <row r="829">
      <c r="L829" s="36"/>
    </row>
    <row r="830">
      <c r="L830" s="36"/>
    </row>
    <row r="831">
      <c r="L831" s="36"/>
    </row>
    <row r="832">
      <c r="L832" s="36"/>
    </row>
    <row r="833">
      <c r="L833" s="36"/>
    </row>
    <row r="834">
      <c r="L834" s="36"/>
    </row>
    <row r="835">
      <c r="L835" s="36"/>
    </row>
    <row r="836">
      <c r="L836" s="36"/>
    </row>
    <row r="837">
      <c r="L837" s="36"/>
    </row>
    <row r="838">
      <c r="L838" s="36"/>
    </row>
    <row r="839">
      <c r="L839" s="36"/>
    </row>
    <row r="840">
      <c r="L840" s="36"/>
    </row>
    <row r="841">
      <c r="L841" s="36"/>
    </row>
    <row r="842">
      <c r="L842" s="36"/>
    </row>
    <row r="843">
      <c r="L843" s="36"/>
    </row>
    <row r="844">
      <c r="L844" s="36"/>
    </row>
    <row r="845">
      <c r="L845" s="36"/>
    </row>
    <row r="846">
      <c r="L846" s="36"/>
    </row>
    <row r="847">
      <c r="L847" s="36"/>
    </row>
    <row r="848">
      <c r="L848" s="36"/>
    </row>
    <row r="849">
      <c r="L849" s="36"/>
    </row>
    <row r="850">
      <c r="L850" s="36"/>
    </row>
    <row r="851">
      <c r="L851" s="36"/>
    </row>
    <row r="852">
      <c r="L852" s="36"/>
    </row>
    <row r="853">
      <c r="L853" s="36"/>
    </row>
    <row r="854">
      <c r="L854" s="36"/>
    </row>
    <row r="855">
      <c r="L855" s="36"/>
    </row>
    <row r="856">
      <c r="L856" s="36"/>
    </row>
    <row r="857">
      <c r="L857" s="36"/>
    </row>
    <row r="858">
      <c r="L858" s="36"/>
    </row>
    <row r="859">
      <c r="L859" s="36"/>
    </row>
    <row r="860">
      <c r="L860" s="36"/>
    </row>
    <row r="861">
      <c r="L861" s="36"/>
    </row>
    <row r="862">
      <c r="L862" s="36"/>
    </row>
    <row r="863">
      <c r="L863" s="36"/>
    </row>
    <row r="864">
      <c r="L864" s="36"/>
    </row>
    <row r="865">
      <c r="L865" s="36"/>
    </row>
    <row r="866">
      <c r="L866" s="36"/>
    </row>
    <row r="867">
      <c r="L867" s="36"/>
    </row>
    <row r="868">
      <c r="L868" s="36"/>
    </row>
    <row r="869">
      <c r="L869" s="36"/>
    </row>
    <row r="870">
      <c r="L870" s="36"/>
    </row>
    <row r="871">
      <c r="L871" s="36"/>
    </row>
    <row r="872">
      <c r="L872" s="36"/>
    </row>
    <row r="873">
      <c r="L873" s="36"/>
    </row>
    <row r="874">
      <c r="L874" s="36"/>
    </row>
    <row r="875">
      <c r="L875" s="36"/>
    </row>
    <row r="876">
      <c r="L876" s="36"/>
    </row>
    <row r="877">
      <c r="L877" s="36"/>
    </row>
    <row r="878">
      <c r="L878" s="36"/>
    </row>
    <row r="879">
      <c r="L879" s="36"/>
    </row>
    <row r="880">
      <c r="L880" s="36"/>
    </row>
    <row r="881">
      <c r="L881" s="36"/>
    </row>
    <row r="882">
      <c r="L882" s="36"/>
    </row>
    <row r="883">
      <c r="L883" s="36"/>
    </row>
    <row r="884">
      <c r="L884" s="36"/>
    </row>
    <row r="885">
      <c r="L885" s="36"/>
    </row>
    <row r="886">
      <c r="L886" s="36"/>
    </row>
    <row r="887">
      <c r="L887" s="36"/>
    </row>
    <row r="888">
      <c r="L888" s="36"/>
    </row>
    <row r="889">
      <c r="L889" s="36"/>
    </row>
    <row r="890">
      <c r="L890" s="36"/>
    </row>
    <row r="891">
      <c r="L891" s="36"/>
    </row>
    <row r="892">
      <c r="L892" s="36"/>
    </row>
    <row r="893">
      <c r="L893" s="36"/>
    </row>
    <row r="894">
      <c r="L894" s="36"/>
    </row>
    <row r="895">
      <c r="L895" s="36"/>
    </row>
    <row r="896">
      <c r="L896" s="36"/>
    </row>
    <row r="897">
      <c r="L897" s="36"/>
    </row>
    <row r="898">
      <c r="L898" s="36"/>
    </row>
    <row r="899">
      <c r="L899" s="36"/>
    </row>
    <row r="900">
      <c r="L900" s="36"/>
    </row>
    <row r="901">
      <c r="L901" s="36"/>
    </row>
    <row r="902">
      <c r="L902" s="36"/>
    </row>
    <row r="903">
      <c r="L903" s="36"/>
    </row>
    <row r="904">
      <c r="L904" s="36"/>
    </row>
    <row r="905">
      <c r="L905" s="36"/>
    </row>
    <row r="906">
      <c r="L906" s="36"/>
    </row>
    <row r="907">
      <c r="L907" s="36"/>
    </row>
    <row r="908">
      <c r="L908" s="36"/>
    </row>
    <row r="909">
      <c r="L909" s="36"/>
    </row>
    <row r="910">
      <c r="L910" s="36"/>
    </row>
    <row r="911">
      <c r="L911" s="36"/>
    </row>
    <row r="912">
      <c r="L912" s="36"/>
    </row>
    <row r="913">
      <c r="L913" s="36"/>
    </row>
    <row r="914">
      <c r="L914" s="36"/>
    </row>
    <row r="915">
      <c r="L915" s="36"/>
    </row>
    <row r="916">
      <c r="L916" s="36"/>
    </row>
    <row r="917">
      <c r="L917" s="36"/>
    </row>
    <row r="918">
      <c r="L918" s="36"/>
    </row>
    <row r="919">
      <c r="L919" s="36"/>
    </row>
    <row r="920">
      <c r="L920" s="36"/>
    </row>
    <row r="921">
      <c r="L921" s="36"/>
    </row>
    <row r="922">
      <c r="L922" s="36"/>
    </row>
    <row r="923">
      <c r="L923" s="36"/>
    </row>
    <row r="924">
      <c r="L924" s="36"/>
    </row>
    <row r="925">
      <c r="L925" s="36"/>
    </row>
    <row r="926">
      <c r="L926" s="36"/>
    </row>
    <row r="927">
      <c r="L927" s="36"/>
    </row>
    <row r="928">
      <c r="L928" s="36"/>
    </row>
    <row r="929">
      <c r="L929" s="36"/>
    </row>
    <row r="930">
      <c r="L930" s="36"/>
    </row>
    <row r="931">
      <c r="L931" s="36"/>
    </row>
    <row r="932">
      <c r="L932" s="36"/>
    </row>
    <row r="933">
      <c r="L933" s="36"/>
    </row>
    <row r="934">
      <c r="L934" s="36"/>
    </row>
    <row r="935">
      <c r="L935" s="36"/>
    </row>
    <row r="936">
      <c r="L936" s="36"/>
    </row>
    <row r="937">
      <c r="L937" s="36"/>
    </row>
    <row r="938">
      <c r="L938" s="36"/>
    </row>
    <row r="939">
      <c r="L939" s="36"/>
    </row>
    <row r="940">
      <c r="L940" s="36"/>
    </row>
    <row r="941">
      <c r="L941" s="36"/>
    </row>
    <row r="942">
      <c r="L942" s="36"/>
    </row>
    <row r="943">
      <c r="L943" s="36"/>
    </row>
    <row r="944">
      <c r="L944" s="36"/>
    </row>
    <row r="945">
      <c r="L945" s="36"/>
    </row>
    <row r="946">
      <c r="L946" s="36"/>
    </row>
    <row r="947">
      <c r="L947" s="36"/>
    </row>
    <row r="948">
      <c r="L948" s="36"/>
    </row>
    <row r="949">
      <c r="L949" s="36"/>
    </row>
    <row r="950">
      <c r="L950" s="36"/>
    </row>
    <row r="951">
      <c r="L951" s="36"/>
    </row>
    <row r="952">
      <c r="L952" s="36"/>
    </row>
    <row r="953">
      <c r="L953" s="36"/>
    </row>
    <row r="954">
      <c r="L954" s="36"/>
    </row>
    <row r="955">
      <c r="L955" s="36"/>
    </row>
    <row r="956">
      <c r="L956" s="36"/>
    </row>
    <row r="957">
      <c r="L957" s="36"/>
    </row>
    <row r="958">
      <c r="L958" s="36"/>
    </row>
    <row r="959">
      <c r="L959" s="36"/>
    </row>
    <row r="960">
      <c r="L960" s="36"/>
    </row>
    <row r="961">
      <c r="L961" s="36"/>
    </row>
    <row r="962">
      <c r="L962" s="36"/>
    </row>
    <row r="963">
      <c r="L963" s="36"/>
    </row>
    <row r="964">
      <c r="L964" s="36"/>
    </row>
    <row r="965">
      <c r="L965" s="36"/>
    </row>
    <row r="966">
      <c r="L966" s="36"/>
    </row>
    <row r="967">
      <c r="L967" s="36"/>
    </row>
    <row r="968">
      <c r="L968" s="36"/>
    </row>
    <row r="969">
      <c r="L969" s="36"/>
    </row>
    <row r="970">
      <c r="L970" s="36"/>
    </row>
    <row r="971">
      <c r="L971" s="36"/>
    </row>
    <row r="972">
      <c r="L972" s="36"/>
    </row>
    <row r="973">
      <c r="L973" s="36"/>
    </row>
    <row r="974">
      <c r="L974" s="36"/>
    </row>
    <row r="975">
      <c r="L975" s="36"/>
    </row>
    <row r="976">
      <c r="L976" s="36"/>
    </row>
    <row r="977">
      <c r="L977" s="36"/>
    </row>
    <row r="978">
      <c r="L978" s="36"/>
    </row>
    <row r="979">
      <c r="L979" s="36"/>
    </row>
    <row r="980">
      <c r="L980" s="36"/>
    </row>
    <row r="981">
      <c r="L981" s="36"/>
    </row>
    <row r="982">
      <c r="L982" s="36"/>
    </row>
    <row r="983">
      <c r="L983" s="36"/>
    </row>
    <row r="984">
      <c r="L984" s="36"/>
    </row>
    <row r="985">
      <c r="L985" s="36"/>
    </row>
    <row r="986">
      <c r="L986" s="36"/>
    </row>
    <row r="987">
      <c r="L987" s="36"/>
    </row>
    <row r="988">
      <c r="L988" s="36"/>
    </row>
    <row r="989">
      <c r="L989" s="36"/>
    </row>
    <row r="990">
      <c r="L990" s="36"/>
    </row>
    <row r="991">
      <c r="L991" s="36"/>
    </row>
    <row r="992">
      <c r="L992" s="36"/>
    </row>
    <row r="993">
      <c r="L993" s="36"/>
    </row>
    <row r="994">
      <c r="L994" s="36"/>
    </row>
    <row r="995">
      <c r="L995" s="36"/>
    </row>
    <row r="996">
      <c r="L996" s="36"/>
    </row>
    <row r="997">
      <c r="L997" s="36"/>
    </row>
    <row r="998">
      <c r="L998" s="36"/>
    </row>
    <row r="999">
      <c r="L999" s="3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75"/>
  </cols>
  <sheetData>
    <row r="1">
      <c r="A1" s="7"/>
      <c r="B1" s="8"/>
      <c r="C1" s="9" t="s">
        <v>5</v>
      </c>
      <c r="E1" s="9" t="s">
        <v>6</v>
      </c>
      <c r="G1" s="10"/>
      <c r="H1" s="10"/>
      <c r="I1" s="10"/>
      <c r="J1" s="10"/>
      <c r="K1" s="10"/>
      <c r="L1" s="10"/>
      <c r="M1" s="11"/>
      <c r="N1" s="11"/>
      <c r="O1" s="11"/>
      <c r="P1" s="11"/>
      <c r="Q1" s="11"/>
      <c r="R1" s="11"/>
      <c r="S1" s="11"/>
      <c r="T1" s="11"/>
      <c r="U1" s="3"/>
      <c r="V1" s="3"/>
      <c r="W1" s="3"/>
      <c r="X1" s="3"/>
      <c r="Y1" s="3"/>
      <c r="Z1" s="3"/>
      <c r="AA1" s="3"/>
      <c r="AB1" s="3"/>
    </row>
    <row r="2">
      <c r="A2" s="12" t="s">
        <v>7</v>
      </c>
      <c r="B2" s="13">
        <v>99.0</v>
      </c>
      <c r="C2" s="14">
        <f>(B2+0.05)/100</f>
        <v>0.9905</v>
      </c>
      <c r="E2" s="14">
        <f>(B2-0.25)/100</f>
        <v>0.9875</v>
      </c>
      <c r="G2" s="10"/>
      <c r="H2" s="10"/>
      <c r="I2" s="10"/>
      <c r="J2" s="10"/>
      <c r="K2" s="10"/>
      <c r="L2" s="10"/>
      <c r="M2" s="11"/>
      <c r="N2" s="11"/>
      <c r="O2" s="11"/>
      <c r="P2" s="11"/>
      <c r="Q2" s="11"/>
      <c r="R2" s="11"/>
      <c r="S2" s="11"/>
      <c r="T2" s="11"/>
      <c r="U2" s="3"/>
      <c r="V2" s="3"/>
      <c r="W2" s="3"/>
      <c r="X2" s="3"/>
      <c r="Y2" s="3"/>
      <c r="Z2" s="3"/>
      <c r="AA2" s="3"/>
      <c r="AB2" s="3"/>
    </row>
    <row r="3">
      <c r="A3" s="15"/>
      <c r="B3" s="16"/>
      <c r="C3" s="17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11"/>
      <c r="R3" s="11"/>
      <c r="S3" s="11"/>
      <c r="T3" s="11"/>
      <c r="U3" s="3"/>
      <c r="V3" s="3"/>
      <c r="W3" s="3"/>
      <c r="X3" s="3"/>
      <c r="Y3" s="3"/>
      <c r="Z3" s="3"/>
      <c r="AA3" s="3"/>
      <c r="AB3" s="3"/>
    </row>
    <row r="4">
      <c r="A4" s="15"/>
      <c r="B4" s="16" t="s">
        <v>7</v>
      </c>
      <c r="C4" s="17"/>
      <c r="D4" s="10"/>
      <c r="E4" s="10"/>
      <c r="F4" s="10"/>
      <c r="G4" s="10"/>
      <c r="H4" s="10"/>
      <c r="I4" s="10"/>
      <c r="J4" s="10"/>
      <c r="K4" s="10"/>
      <c r="L4" s="10"/>
      <c r="M4" s="11"/>
      <c r="N4" s="11"/>
      <c r="O4" s="11"/>
      <c r="P4" s="11"/>
      <c r="Q4" s="11"/>
      <c r="R4" s="11"/>
      <c r="S4" s="11"/>
      <c r="T4" s="11"/>
      <c r="U4" s="3"/>
      <c r="V4" s="3"/>
      <c r="W4" s="3"/>
      <c r="X4" s="3"/>
      <c r="Y4" s="3"/>
      <c r="Z4" s="3"/>
      <c r="AA4" s="3"/>
      <c r="AB4" s="3"/>
    </row>
    <row r="5">
      <c r="A5" s="18" t="s">
        <v>8</v>
      </c>
      <c r="B5" s="16"/>
      <c r="C5" s="17" t="s">
        <v>9</v>
      </c>
      <c r="D5" s="19">
        <v>29.0</v>
      </c>
      <c r="E5" s="19">
        <v>4.0</v>
      </c>
      <c r="F5" s="19">
        <v>1.5</v>
      </c>
      <c r="G5" s="10">
        <v>0.3</v>
      </c>
      <c r="H5" s="10">
        <v>0.2</v>
      </c>
      <c r="I5" s="10">
        <v>0.3</v>
      </c>
      <c r="J5" s="19">
        <v>1.5</v>
      </c>
      <c r="K5" s="19">
        <v>4.0</v>
      </c>
      <c r="L5" s="19">
        <v>29.0</v>
      </c>
      <c r="M5" s="11"/>
      <c r="N5" s="11"/>
      <c r="O5" s="11"/>
      <c r="P5" s="11"/>
      <c r="Q5" s="11"/>
      <c r="R5" s="11"/>
      <c r="S5" s="11"/>
      <c r="T5" s="11"/>
      <c r="U5" s="3"/>
      <c r="V5" s="3"/>
      <c r="W5" s="3"/>
      <c r="X5" s="3"/>
      <c r="Y5" s="3"/>
      <c r="Z5" s="3"/>
      <c r="AA5" s="3"/>
      <c r="AB5" s="3"/>
    </row>
    <row r="6">
      <c r="B6" s="16">
        <f>SUM(D6:T6)</f>
        <v>0.990625</v>
      </c>
      <c r="C6" s="17"/>
      <c r="D6" s="10">
        <f>D5*'各層數出現機率'!C3</f>
        <v>0.11328125</v>
      </c>
      <c r="E6" s="10">
        <f>E5*'各層數出現機率'!D3</f>
        <v>0.125</v>
      </c>
      <c r="F6" s="10">
        <f>F5*'各層數出現機率'!E3</f>
        <v>0.1640625</v>
      </c>
      <c r="G6" s="10">
        <f>G5*'各層數出現機率'!F3</f>
        <v>0.065625</v>
      </c>
      <c r="H6" s="10">
        <f>H5*'各層數出現機率'!G3</f>
        <v>0.0546875</v>
      </c>
      <c r="I6" s="10">
        <f>I5*'各層數出現機率'!H3</f>
        <v>0.065625</v>
      </c>
      <c r="J6" s="10">
        <f>J5*'各層數出現機率'!I3</f>
        <v>0.1640625</v>
      </c>
      <c r="K6" s="10">
        <f>K5*'各層數出現機率'!J3</f>
        <v>0.125</v>
      </c>
      <c r="L6" s="10">
        <f>L5*'各層數出現機率'!K3</f>
        <v>0.11328125</v>
      </c>
      <c r="M6" s="10"/>
      <c r="N6" s="10"/>
      <c r="O6" s="10"/>
      <c r="P6" s="10"/>
      <c r="Q6" s="10"/>
      <c r="R6" s="10"/>
      <c r="S6" s="10"/>
      <c r="T6" s="10"/>
      <c r="U6" s="3"/>
      <c r="V6" s="3"/>
      <c r="W6" s="3"/>
      <c r="X6" s="3"/>
      <c r="Y6" s="3"/>
      <c r="Z6" s="3"/>
      <c r="AA6" s="3"/>
      <c r="AB6" s="3"/>
    </row>
    <row r="7">
      <c r="B7" s="16"/>
      <c r="C7" s="17" t="s">
        <v>10</v>
      </c>
      <c r="D7" s="10">
        <v>43.0</v>
      </c>
      <c r="E7" s="10">
        <v>7.0</v>
      </c>
      <c r="F7" s="10">
        <v>2.0</v>
      </c>
      <c r="G7" s="10">
        <v>0.6</v>
      </c>
      <c r="H7" s="10">
        <v>0.2</v>
      </c>
      <c r="I7" s="10">
        <v>0.2</v>
      </c>
      <c r="J7" s="10">
        <v>0.6</v>
      </c>
      <c r="K7" s="10">
        <v>2.0</v>
      </c>
      <c r="L7" s="10">
        <v>7.0</v>
      </c>
      <c r="M7" s="10">
        <v>43.0</v>
      </c>
      <c r="N7" s="11"/>
      <c r="O7" s="11"/>
      <c r="P7" s="11"/>
      <c r="Q7" s="11"/>
      <c r="R7" s="11"/>
      <c r="S7" s="11"/>
      <c r="T7" s="11"/>
      <c r="U7" s="3"/>
      <c r="V7" s="3"/>
      <c r="W7" s="3"/>
      <c r="X7" s="3"/>
      <c r="Y7" s="3"/>
      <c r="Z7" s="3"/>
      <c r="AA7" s="3"/>
      <c r="AB7" s="3"/>
    </row>
    <row r="8">
      <c r="B8" s="16">
        <f>SUM(D8:T8)</f>
        <v>0.990625</v>
      </c>
      <c r="C8" s="17"/>
      <c r="D8" s="10">
        <f>D7*'各層數出現機率'!C7</f>
        <v>0.083984375</v>
      </c>
      <c r="E8" s="10">
        <f>E7*'各層數出現機率'!D7</f>
        <v>0.123046875</v>
      </c>
      <c r="F8" s="10">
        <f>F7*'各層數出現機率'!E7</f>
        <v>0.140625</v>
      </c>
      <c r="G8" s="10">
        <f>G7*'各層數出現機率'!F7</f>
        <v>0.0984375</v>
      </c>
      <c r="H8" s="10">
        <f>H7*'各層數出現機率'!G7</f>
        <v>0.04921875</v>
      </c>
      <c r="I8" s="10">
        <f>I7*'各層數出現機率'!H7</f>
        <v>0.04921875</v>
      </c>
      <c r="J8" s="10">
        <f>J7*'各層數出現機率'!I7</f>
        <v>0.0984375</v>
      </c>
      <c r="K8" s="10">
        <f>K7*'各層數出現機率'!J7</f>
        <v>0.140625</v>
      </c>
      <c r="L8" s="10">
        <f>L7*'各層數出現機率'!K7</f>
        <v>0.123046875</v>
      </c>
      <c r="M8" s="10">
        <f>M7*'各層數出現機率'!L7</f>
        <v>0.083984375</v>
      </c>
      <c r="N8" s="10"/>
      <c r="O8" s="10"/>
      <c r="P8" s="10"/>
      <c r="Q8" s="10"/>
      <c r="R8" s="10"/>
      <c r="S8" s="10"/>
      <c r="T8" s="10"/>
      <c r="U8" s="3"/>
      <c r="V8" s="3"/>
      <c r="W8" s="3"/>
      <c r="X8" s="3"/>
      <c r="Y8" s="3"/>
      <c r="Z8" s="3"/>
      <c r="AA8" s="3"/>
      <c r="AB8" s="3"/>
    </row>
    <row r="9">
      <c r="B9" s="16"/>
      <c r="C9" s="17" t="s">
        <v>11</v>
      </c>
      <c r="D9" s="10">
        <v>76.0</v>
      </c>
      <c r="E9" s="10">
        <v>10.0</v>
      </c>
      <c r="F9" s="10">
        <v>3.0</v>
      </c>
      <c r="G9" s="10">
        <v>0.9</v>
      </c>
      <c r="H9" s="10">
        <v>0.3</v>
      </c>
      <c r="I9" s="10">
        <v>0.2</v>
      </c>
      <c r="J9" s="10">
        <v>0.3</v>
      </c>
      <c r="K9" s="10">
        <v>0.9</v>
      </c>
      <c r="L9" s="10">
        <v>3.0</v>
      </c>
      <c r="M9" s="10">
        <v>10.0</v>
      </c>
      <c r="N9" s="10">
        <v>76.0</v>
      </c>
      <c r="O9" s="11"/>
      <c r="P9" s="11"/>
      <c r="Q9" s="11"/>
      <c r="R9" s="11"/>
      <c r="S9" s="11"/>
      <c r="T9" s="11"/>
      <c r="U9" s="3"/>
      <c r="V9" s="3"/>
      <c r="W9" s="3"/>
      <c r="X9" s="3"/>
      <c r="Y9" s="3"/>
      <c r="Z9" s="3"/>
      <c r="AA9" s="3"/>
      <c r="AB9" s="3"/>
    </row>
    <row r="10">
      <c r="B10" s="16">
        <f>SUM(D10:T10)</f>
        <v>0.990625</v>
      </c>
      <c r="C10" s="17"/>
      <c r="D10" s="10">
        <f>D9*'各層數出現機率'!C11</f>
        <v>0.07421875</v>
      </c>
      <c r="E10" s="10">
        <f>E9*'各層數出現機率'!D11</f>
        <v>0.09765625</v>
      </c>
      <c r="F10" s="10">
        <f>F9*'各層數出現機率'!E11</f>
        <v>0.1318359375</v>
      </c>
      <c r="G10" s="10">
        <f>G9*'各層數出現機率'!F11</f>
        <v>0.10546875</v>
      </c>
      <c r="H10" s="10">
        <f>H9*'各層數出現機率'!G11</f>
        <v>0.0615234375</v>
      </c>
      <c r="I10" s="10">
        <f>I9*'各層數出現機率'!H11</f>
        <v>0.04921875</v>
      </c>
      <c r="J10" s="10">
        <f>J9*'各層數出現機率'!I11</f>
        <v>0.0615234375</v>
      </c>
      <c r="K10" s="10">
        <f>K9*'各層數出現機率'!J11</f>
        <v>0.10546875</v>
      </c>
      <c r="L10" s="10">
        <f>L9*'各層數出現機率'!K11</f>
        <v>0.1318359375</v>
      </c>
      <c r="M10" s="10">
        <f>M9*'各層數出現機率'!L11</f>
        <v>0.09765625</v>
      </c>
      <c r="N10" s="10">
        <f>N9*'各層數出現機率'!M11</f>
        <v>0.07421875</v>
      </c>
      <c r="O10" s="10"/>
      <c r="P10" s="10"/>
      <c r="Q10" s="10"/>
      <c r="R10" s="10"/>
      <c r="S10" s="10"/>
      <c r="T10" s="10"/>
      <c r="U10" s="3"/>
      <c r="V10" s="3"/>
      <c r="W10" s="3"/>
      <c r="X10" s="3"/>
      <c r="Y10" s="3"/>
      <c r="Z10" s="3"/>
      <c r="AA10" s="3"/>
      <c r="AB10" s="3"/>
    </row>
    <row r="11">
      <c r="B11" s="16"/>
      <c r="C11" s="17" t="s">
        <v>12</v>
      </c>
      <c r="D11" s="10">
        <v>120.0</v>
      </c>
      <c r="E11" s="10">
        <v>14.0</v>
      </c>
      <c r="F11" s="10">
        <v>5.2</v>
      </c>
      <c r="G11" s="10">
        <v>1.4</v>
      </c>
      <c r="H11" s="10">
        <v>0.4</v>
      </c>
      <c r="I11" s="10">
        <v>0.2</v>
      </c>
      <c r="J11" s="10">
        <v>0.2</v>
      </c>
      <c r="K11" s="10">
        <v>0.4</v>
      </c>
      <c r="L11" s="10">
        <v>1.4</v>
      </c>
      <c r="M11" s="10">
        <v>5.2</v>
      </c>
      <c r="N11" s="10">
        <v>14.0</v>
      </c>
      <c r="O11" s="10">
        <v>120.0</v>
      </c>
      <c r="P11" s="11"/>
      <c r="Q11" s="11"/>
      <c r="R11" s="11"/>
      <c r="S11" s="11"/>
      <c r="T11" s="11"/>
      <c r="U11" s="3"/>
      <c r="V11" s="3"/>
      <c r="W11" s="3"/>
      <c r="X11" s="3"/>
      <c r="Y11" s="3"/>
      <c r="Z11" s="3"/>
      <c r="AA11" s="3"/>
      <c r="AB11" s="3"/>
    </row>
    <row r="12">
      <c r="B12" s="16">
        <f>SUM(D12:T12)</f>
        <v>0.9916015625</v>
      </c>
      <c r="C12" s="17"/>
      <c r="D12" s="10">
        <f>D11*'各層數出現機率'!C15</f>
        <v>0.05859375</v>
      </c>
      <c r="E12" s="10">
        <f>E11*'各層數出現機率'!D15</f>
        <v>0.0751953125</v>
      </c>
      <c r="F12" s="10">
        <f>F11*'各層數出現機率'!E15</f>
        <v>0.1396484375</v>
      </c>
      <c r="G12" s="10">
        <f>G11*'各層數出現機率'!F15</f>
        <v>0.1127929688</v>
      </c>
      <c r="H12" s="10">
        <f>H11*'各層數出現機率'!G15</f>
        <v>0.064453125</v>
      </c>
      <c r="I12" s="10">
        <f>I11*'各層數出現機率'!H15</f>
        <v>0.0451171875</v>
      </c>
      <c r="J12" s="10">
        <f>J11*'各層數出現機率'!I15</f>
        <v>0.0451171875</v>
      </c>
      <c r="K12" s="10">
        <f>K11*'各層數出現機率'!J15</f>
        <v>0.064453125</v>
      </c>
      <c r="L12" s="10">
        <f>L11*'各層數出現機率'!K15</f>
        <v>0.1127929688</v>
      </c>
      <c r="M12" s="10">
        <f>M11*'各層數出現機率'!L15</f>
        <v>0.1396484375</v>
      </c>
      <c r="N12" s="10">
        <f>N11*'各層數出現機率'!M15</f>
        <v>0.0751953125</v>
      </c>
      <c r="O12" s="10">
        <f>O11*'各層數出現機率'!N15</f>
        <v>0.05859375</v>
      </c>
      <c r="P12" s="10"/>
      <c r="Q12" s="10"/>
      <c r="R12" s="10"/>
      <c r="S12" s="10"/>
      <c r="T12" s="10"/>
      <c r="U12" s="3"/>
      <c r="V12" s="3"/>
      <c r="W12" s="3"/>
      <c r="X12" s="3"/>
      <c r="Y12" s="3"/>
      <c r="Z12" s="3"/>
      <c r="AA12" s="3"/>
      <c r="AB12" s="3"/>
    </row>
    <row r="13">
      <c r="B13" s="16"/>
      <c r="C13" s="17" t="s">
        <v>13</v>
      </c>
      <c r="D13" s="10">
        <v>170.0</v>
      </c>
      <c r="E13" s="10">
        <v>24.0</v>
      </c>
      <c r="F13" s="10">
        <v>8.1</v>
      </c>
      <c r="G13" s="10">
        <v>2.0</v>
      </c>
      <c r="H13" s="10">
        <v>0.7</v>
      </c>
      <c r="I13" s="10">
        <v>0.2</v>
      </c>
      <c r="J13" s="10">
        <v>0.2</v>
      </c>
      <c r="K13" s="10">
        <v>0.2</v>
      </c>
      <c r="L13" s="10">
        <v>0.7</v>
      </c>
      <c r="M13" s="10">
        <v>2.0</v>
      </c>
      <c r="N13" s="10">
        <v>8.1</v>
      </c>
      <c r="O13" s="10">
        <v>24.0</v>
      </c>
      <c r="P13" s="10">
        <v>170.0</v>
      </c>
      <c r="Q13" s="11"/>
      <c r="R13" s="11"/>
      <c r="S13" s="11"/>
      <c r="T13" s="11"/>
      <c r="U13" s="3"/>
      <c r="V13" s="3"/>
      <c r="W13" s="3"/>
      <c r="X13" s="3"/>
      <c r="Y13" s="3"/>
      <c r="Z13" s="3"/>
      <c r="AA13" s="3"/>
      <c r="AB13" s="3"/>
    </row>
    <row r="14">
      <c r="B14" s="16">
        <f>SUM(D14:T14)</f>
        <v>0.9911621094</v>
      </c>
      <c r="C14" s="17"/>
      <c r="D14" s="10">
        <f>D13*'各層數出現機率'!C19</f>
        <v>0.04150390625</v>
      </c>
      <c r="E14" s="10">
        <f>E13*'各層數出現機率'!D19</f>
        <v>0.0703125</v>
      </c>
      <c r="F14" s="10">
        <f>F13*'各層數出現機率'!E19</f>
        <v>0.1305175781</v>
      </c>
      <c r="G14" s="10">
        <f>G13*'各層數出現機率'!F19</f>
        <v>0.107421875</v>
      </c>
      <c r="H14" s="10">
        <f>H13*'各層數出現機率'!G19</f>
        <v>0.08459472656</v>
      </c>
      <c r="I14" s="10">
        <f>I13*'各層數出現機率'!H19</f>
        <v>0.038671875</v>
      </c>
      <c r="J14" s="10">
        <f>J13*'各層數出現機率'!I19</f>
        <v>0.0451171875</v>
      </c>
      <c r="K14" s="10">
        <f>K13*'各層數出現機率'!J19</f>
        <v>0.038671875</v>
      </c>
      <c r="L14" s="10">
        <f>L13*'各層數出現機率'!K19</f>
        <v>0.08459472656</v>
      </c>
      <c r="M14" s="10">
        <f>M13*'各層數出現機率'!L19</f>
        <v>0.107421875</v>
      </c>
      <c r="N14" s="10">
        <f>N13*'各層數出現機率'!M19</f>
        <v>0.1305175781</v>
      </c>
      <c r="O14" s="10">
        <f>O13*'各層數出現機率'!N19</f>
        <v>0.0703125</v>
      </c>
      <c r="P14" s="10">
        <f>P13*'各層數出現機率'!O19</f>
        <v>0.04150390625</v>
      </c>
      <c r="Q14" s="10"/>
      <c r="R14" s="10"/>
      <c r="S14" s="10"/>
      <c r="T14" s="10"/>
      <c r="U14" s="3"/>
      <c r="V14" s="3"/>
      <c r="W14" s="3"/>
      <c r="X14" s="3"/>
      <c r="Y14" s="3"/>
      <c r="Z14" s="3"/>
      <c r="AA14" s="3"/>
      <c r="AB14" s="3"/>
    </row>
    <row r="15">
      <c r="B15" s="16"/>
      <c r="C15" s="17" t="s">
        <v>14</v>
      </c>
      <c r="D15" s="10">
        <v>260.0</v>
      </c>
      <c r="E15" s="10">
        <v>37.0</v>
      </c>
      <c r="F15" s="10">
        <v>11.0</v>
      </c>
      <c r="G15" s="10">
        <v>4.0</v>
      </c>
      <c r="H15" s="10">
        <v>1.0</v>
      </c>
      <c r="I15" s="10">
        <v>0.2</v>
      </c>
      <c r="J15" s="10">
        <v>0.2</v>
      </c>
      <c r="K15" s="10">
        <v>0.2</v>
      </c>
      <c r="L15" s="10">
        <v>0.2</v>
      </c>
      <c r="M15" s="10">
        <v>1.0</v>
      </c>
      <c r="N15" s="10">
        <v>4.0</v>
      </c>
      <c r="O15" s="10">
        <v>11.0</v>
      </c>
      <c r="P15" s="10">
        <v>37.0</v>
      </c>
      <c r="Q15" s="10">
        <v>260.0</v>
      </c>
      <c r="R15" s="11"/>
      <c r="S15" s="11"/>
      <c r="T15" s="11"/>
      <c r="U15" s="3"/>
      <c r="V15" s="3"/>
      <c r="W15" s="3"/>
      <c r="X15" s="3"/>
      <c r="Y15" s="3"/>
      <c r="Z15" s="3"/>
      <c r="AA15" s="3"/>
      <c r="AB15" s="3"/>
    </row>
    <row r="16">
      <c r="B16" s="16">
        <f>SUM(D16:T16)</f>
        <v>0.9908691406</v>
      </c>
      <c r="C16" s="17"/>
      <c r="D16" s="10">
        <f>D15*'各層數出現機率'!C23</f>
        <v>0.03173828125</v>
      </c>
      <c r="E16" s="10">
        <f>E15*'各層數出現機率'!D23</f>
        <v>0.05871582031</v>
      </c>
      <c r="F16" s="10">
        <f>F15*'各層數出現機率'!E23</f>
        <v>0.1047363281</v>
      </c>
      <c r="G16" s="10">
        <f>G15*'各層數出現機率'!F23</f>
        <v>0.1396484375</v>
      </c>
      <c r="H16" s="10">
        <f>H15*'各層數出現機率'!G23</f>
        <v>0.08728027344</v>
      </c>
      <c r="I16" s="10">
        <f>I15*'各層數出現機率'!H23</f>
        <v>0.03142089844</v>
      </c>
      <c r="J16" s="10">
        <f>J15*'各層數出現機率'!I23</f>
        <v>0.04189453125</v>
      </c>
      <c r="K16" s="10">
        <f>K15*'各層數出現機率'!J23</f>
        <v>0.04189453125</v>
      </c>
      <c r="L16" s="10">
        <f>L15*'各層數出現機率'!K23</f>
        <v>0.03142089844</v>
      </c>
      <c r="M16" s="10">
        <f>M15*'各層數出現機率'!L23</f>
        <v>0.08728027344</v>
      </c>
      <c r="N16" s="10">
        <f>N15*'各層數出現機率'!M23</f>
        <v>0.1396484375</v>
      </c>
      <c r="O16" s="10">
        <f>O15*'各層數出現機率'!N23</f>
        <v>0.1047363281</v>
      </c>
      <c r="P16" s="10">
        <f>P15*'各層數出現機率'!O23</f>
        <v>0.05871582031</v>
      </c>
      <c r="Q16" s="10">
        <f>Q15*'各層數出現機率'!P23</f>
        <v>0.03173828125</v>
      </c>
      <c r="R16" s="10"/>
      <c r="S16" s="10"/>
      <c r="T16" s="10"/>
      <c r="U16" s="3"/>
      <c r="V16" s="3"/>
      <c r="W16" s="3"/>
      <c r="X16" s="3"/>
      <c r="Y16" s="3"/>
      <c r="Z16" s="3"/>
      <c r="AA16" s="3"/>
      <c r="AB16" s="3"/>
    </row>
    <row r="17">
      <c r="B17" s="16"/>
      <c r="C17" s="17" t="s">
        <v>15</v>
      </c>
      <c r="D17" s="10">
        <v>420.0</v>
      </c>
      <c r="E17" s="10">
        <v>56.0</v>
      </c>
      <c r="F17" s="10">
        <v>18.0</v>
      </c>
      <c r="G17" s="10">
        <v>5.0</v>
      </c>
      <c r="H17" s="10">
        <v>1.9</v>
      </c>
      <c r="I17" s="10">
        <v>0.3</v>
      </c>
      <c r="J17" s="10">
        <v>0.2</v>
      </c>
      <c r="K17" s="10">
        <v>0.2</v>
      </c>
      <c r="L17" s="10">
        <v>0.2</v>
      </c>
      <c r="M17" s="10">
        <v>0.3</v>
      </c>
      <c r="N17" s="10">
        <v>1.9</v>
      </c>
      <c r="O17" s="10">
        <v>5.0</v>
      </c>
      <c r="P17" s="10">
        <v>18.0</v>
      </c>
      <c r="Q17" s="10">
        <v>56.0</v>
      </c>
      <c r="R17" s="10">
        <v>420.0</v>
      </c>
      <c r="S17" s="11"/>
      <c r="T17" s="11"/>
      <c r="U17" s="3"/>
      <c r="V17" s="3"/>
      <c r="W17" s="3"/>
      <c r="X17" s="3"/>
      <c r="Y17" s="3"/>
      <c r="Z17" s="3"/>
      <c r="AA17" s="3"/>
      <c r="AB17" s="3"/>
    </row>
    <row r="18">
      <c r="B18" s="16">
        <f>SUM(D18:T18)</f>
        <v>0.9897827148</v>
      </c>
      <c r="C18" s="17"/>
      <c r="D18" s="10">
        <f>D17*'各層數出現機率'!C27</f>
        <v>0.02563476563</v>
      </c>
      <c r="E18" s="10">
        <f>E17*'各層數出現機率'!D27</f>
        <v>0.0478515625</v>
      </c>
      <c r="F18" s="10">
        <f>F17*'各層數出現機率'!E27</f>
        <v>0.09997558594</v>
      </c>
      <c r="G18" s="10">
        <f>G17*'各層數出現機率'!F27</f>
        <v>0.1110839844</v>
      </c>
      <c r="H18" s="10">
        <f>H17*'各層數出現機率'!G27</f>
        <v>0.1160827637</v>
      </c>
      <c r="I18" s="10">
        <f>I17*'各層數出現機率'!H27</f>
        <v>0.03665771484</v>
      </c>
      <c r="J18" s="10">
        <f>J17*'各層數出現機率'!I27</f>
        <v>0.03665771484</v>
      </c>
      <c r="K18" s="10">
        <f>K17*'各層數出現機率'!J27</f>
        <v>0.04189453125</v>
      </c>
      <c r="L18" s="10">
        <f>L17*'各層數出現機率'!K27</f>
        <v>0.03665771484</v>
      </c>
      <c r="M18" s="10">
        <f>M17*'各層數出現機率'!L27</f>
        <v>0.03665771484</v>
      </c>
      <c r="N18" s="10">
        <f>N17*'各層數出現機率'!M27</f>
        <v>0.1160827637</v>
      </c>
      <c r="O18" s="10">
        <f>O17*'各層數出現機率'!N27</f>
        <v>0.1110839844</v>
      </c>
      <c r="P18" s="10">
        <f>P17*'各層數出現機率'!O27</f>
        <v>0.09997558594</v>
      </c>
      <c r="Q18" s="10">
        <f>Q17*'各層數出現機率'!P27</f>
        <v>0.0478515625</v>
      </c>
      <c r="R18" s="10">
        <f>R17*'各層數出現機率'!Q27</f>
        <v>0.02563476563</v>
      </c>
      <c r="S18" s="10"/>
      <c r="T18" s="10"/>
      <c r="U18" s="3"/>
      <c r="V18" s="3"/>
      <c r="W18" s="3"/>
      <c r="X18" s="3"/>
      <c r="Y18" s="3"/>
      <c r="Z18" s="3"/>
      <c r="AA18" s="3"/>
      <c r="AB18" s="3"/>
    </row>
    <row r="19">
      <c r="B19" s="16"/>
      <c r="C19" s="17" t="s">
        <v>16</v>
      </c>
      <c r="D19" s="10">
        <v>620.0</v>
      </c>
      <c r="E19" s="10">
        <v>83.0</v>
      </c>
      <c r="F19" s="10">
        <v>27.0</v>
      </c>
      <c r="G19" s="10">
        <v>8.0</v>
      </c>
      <c r="H19" s="10">
        <v>3.0</v>
      </c>
      <c r="I19" s="10">
        <v>0.5</v>
      </c>
      <c r="J19" s="10">
        <v>0.2</v>
      </c>
      <c r="K19" s="10">
        <v>0.2</v>
      </c>
      <c r="L19" s="10">
        <v>0.2</v>
      </c>
      <c r="M19" s="10">
        <v>0.2</v>
      </c>
      <c r="N19" s="10">
        <v>0.5</v>
      </c>
      <c r="O19" s="10">
        <v>3.0</v>
      </c>
      <c r="P19" s="10">
        <v>8.0</v>
      </c>
      <c r="Q19" s="10">
        <v>27.0</v>
      </c>
      <c r="R19" s="10">
        <v>83.0</v>
      </c>
      <c r="S19" s="10">
        <v>620.0</v>
      </c>
      <c r="T19" s="11"/>
      <c r="U19" s="3"/>
      <c r="V19" s="3"/>
      <c r="W19" s="3"/>
      <c r="X19" s="3"/>
      <c r="Y19" s="3"/>
      <c r="Z19" s="3"/>
      <c r="AA19" s="3"/>
      <c r="AB19" s="3"/>
    </row>
    <row r="20">
      <c r="B20" s="16">
        <f>SUM(D20:T20)</f>
        <v>0.9902648926</v>
      </c>
      <c r="C20" s="17"/>
      <c r="D20" s="10">
        <f>D19*'各層數出現機率'!C31</f>
        <v>0.01892089844</v>
      </c>
      <c r="E20" s="10">
        <f>E19*'各層數出現機率'!D31</f>
        <v>0.03799438477</v>
      </c>
      <c r="F20" s="10">
        <f>F19*'各層數出現機率'!E31</f>
        <v>0.08651733398</v>
      </c>
      <c r="G20" s="10">
        <f>G19*'各層數出現機率'!F31</f>
        <v>0.1110839844</v>
      </c>
      <c r="H20" s="10">
        <f>H19*'各層數出現機率'!G31</f>
        <v>0.1249694824</v>
      </c>
      <c r="I20" s="10">
        <f>I19*'各層數出現機率'!H31</f>
        <v>0.04582214355</v>
      </c>
      <c r="J20" s="10">
        <f>J19*'各層數出現機率'!I31</f>
        <v>0.0305480957</v>
      </c>
      <c r="K20" s="10">
        <f>K19*'各層數出現機率'!J31</f>
        <v>0.03927612305</v>
      </c>
      <c r="L20" s="10">
        <f>L19*'各層數出現機率'!K31</f>
        <v>0.03927612305</v>
      </c>
      <c r="M20" s="10">
        <f>M19*'各層數出現機率'!L31</f>
        <v>0.0305480957</v>
      </c>
      <c r="N20" s="10">
        <f>N19*'各層數出現機率'!M31</f>
        <v>0.04582214355</v>
      </c>
      <c r="O20" s="10">
        <f>O19*'各層數出現機率'!N31</f>
        <v>0.1249694824</v>
      </c>
      <c r="P20" s="10">
        <f>P19*'各層數出現機率'!O31</f>
        <v>0.1110839844</v>
      </c>
      <c r="Q20" s="10">
        <f>Q19*'各層數出現機率'!P31</f>
        <v>0.08651733398</v>
      </c>
      <c r="R20" s="10">
        <f>R19*'各層數出現機率'!Q31</f>
        <v>0.03799438477</v>
      </c>
      <c r="S20" s="10">
        <f>S19*'各層數出現機率'!R31</f>
        <v>0.01892089844</v>
      </c>
      <c r="T20" s="10"/>
      <c r="U20" s="3"/>
      <c r="V20" s="3"/>
      <c r="W20" s="3"/>
      <c r="X20" s="3"/>
      <c r="Y20" s="3"/>
      <c r="Z20" s="3"/>
      <c r="AA20" s="3"/>
      <c r="AB20" s="3"/>
    </row>
    <row r="21">
      <c r="B21" s="16"/>
      <c r="C21" s="17" t="s">
        <v>17</v>
      </c>
      <c r="D21" s="10">
        <v>1000.0</v>
      </c>
      <c r="E21" s="10">
        <v>130.0</v>
      </c>
      <c r="F21" s="10">
        <v>26.0</v>
      </c>
      <c r="G21" s="10">
        <v>9.0</v>
      </c>
      <c r="H21" s="10">
        <v>4.0</v>
      </c>
      <c r="I21" s="10">
        <v>2.0</v>
      </c>
      <c r="J21" s="10">
        <v>0.2</v>
      </c>
      <c r="K21" s="10">
        <v>0.2</v>
      </c>
      <c r="L21" s="10">
        <v>0.2</v>
      </c>
      <c r="M21" s="10">
        <v>0.2</v>
      </c>
      <c r="N21" s="10">
        <v>0.2</v>
      </c>
      <c r="O21" s="10">
        <v>2.0</v>
      </c>
      <c r="P21" s="10">
        <v>4.0</v>
      </c>
      <c r="Q21" s="10">
        <v>9.0</v>
      </c>
      <c r="R21" s="10">
        <v>26.0</v>
      </c>
      <c r="S21" s="10">
        <v>130.0</v>
      </c>
      <c r="T21" s="10">
        <v>1000.0</v>
      </c>
      <c r="U21" s="3"/>
      <c r="V21" s="3"/>
      <c r="W21" s="3"/>
      <c r="X21" s="3"/>
      <c r="Y21" s="3"/>
      <c r="Z21" s="3"/>
      <c r="AA21" s="3"/>
      <c r="AB21" s="3"/>
    </row>
    <row r="22">
      <c r="B22" s="16">
        <f>SUM(D22:T22)</f>
        <v>0.9897644043</v>
      </c>
      <c r="C22" s="17"/>
      <c r="D22" s="3">
        <f>D21*'各層數出現機率'!C35</f>
        <v>0.01525878906</v>
      </c>
      <c r="E22" s="3">
        <f>E21*'各層數出現機率'!D35</f>
        <v>0.03173828125</v>
      </c>
      <c r="F22" s="3">
        <f>F21*'各層數出現機率'!E35</f>
        <v>0.04760742188</v>
      </c>
      <c r="G22" s="3">
        <f>G21*'各層數出現機率'!F35</f>
        <v>0.07690429688</v>
      </c>
      <c r="H22" s="3">
        <f>H21*'各層數出現機率'!G35</f>
        <v>0.1110839844</v>
      </c>
      <c r="I22" s="3">
        <f>I21*'各層數出現機率'!H35</f>
        <v>0.1333007813</v>
      </c>
      <c r="J22" s="3">
        <f>J21*'各層數出現機率'!I35</f>
        <v>0.02443847656</v>
      </c>
      <c r="K22" s="3">
        <f>K21*'各層數出現機率'!J35</f>
        <v>0.03491210938</v>
      </c>
      <c r="L22" s="3">
        <f>L21*'各層數出現機率'!K35</f>
        <v>0.03927612305</v>
      </c>
      <c r="M22" s="3">
        <f>M21*'各層數出現機率'!L35</f>
        <v>0.03491210938</v>
      </c>
      <c r="N22" s="3">
        <f>N21*'各層數出現機率'!M35</f>
        <v>0.02443847656</v>
      </c>
      <c r="O22" s="3">
        <f>O21*'各層數出現機率'!N35</f>
        <v>0.1333007813</v>
      </c>
      <c r="P22" s="3">
        <f>P21*'各層數出現機率'!O35</f>
        <v>0.1110839844</v>
      </c>
      <c r="Q22" s="3">
        <f>Q21*'各層數出現機率'!P35</f>
        <v>0.07690429688</v>
      </c>
      <c r="R22" s="3">
        <f>R21*'各層數出現機率'!Q35</f>
        <v>0.04760742188</v>
      </c>
      <c r="S22" s="3">
        <f>S21*'各層數出現機率'!R35</f>
        <v>0.03173828125</v>
      </c>
      <c r="T22" s="3">
        <f>T21*'各層數出現機率'!S35</f>
        <v>0.01525878906</v>
      </c>
      <c r="U22" s="3"/>
      <c r="V22" s="3"/>
      <c r="W22" s="3"/>
      <c r="X22" s="3"/>
      <c r="Y22" s="3"/>
      <c r="Z22" s="3"/>
      <c r="AA22" s="3"/>
      <c r="AB22" s="3"/>
    </row>
    <row r="23">
      <c r="A23" s="3"/>
      <c r="B23" s="16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20" t="s">
        <v>18</v>
      </c>
      <c r="B24" s="16"/>
      <c r="C24" s="17" t="s">
        <v>9</v>
      </c>
      <c r="D24" s="10">
        <v>13.0</v>
      </c>
      <c r="E24" s="10">
        <v>3.0</v>
      </c>
      <c r="F24" s="10">
        <v>1.3</v>
      </c>
      <c r="G24" s="10">
        <v>0.7</v>
      </c>
      <c r="H24" s="10">
        <v>0.4</v>
      </c>
      <c r="I24" s="10">
        <v>0.7</v>
      </c>
      <c r="J24" s="10">
        <v>1.3</v>
      </c>
      <c r="K24" s="10">
        <v>3.0</v>
      </c>
      <c r="L24" s="10">
        <v>13.0</v>
      </c>
      <c r="M24" s="11"/>
      <c r="N24" s="11"/>
      <c r="O24" s="11"/>
      <c r="P24" s="11"/>
      <c r="Q24" s="11"/>
      <c r="R24" s="11"/>
      <c r="S24" s="11"/>
      <c r="T24" s="11"/>
      <c r="U24" s="3"/>
      <c r="V24" s="3"/>
      <c r="W24" s="3"/>
      <c r="X24" s="3"/>
      <c r="Y24" s="3"/>
      <c r="Z24" s="3"/>
      <c r="AA24" s="3"/>
      <c r="AB24" s="3"/>
    </row>
    <row r="25">
      <c r="B25" s="16">
        <f>SUM(D25:T25)</f>
        <v>0.9890625</v>
      </c>
      <c r="C25" s="17"/>
      <c r="D25" s="10">
        <f>D24*'各層數出現機率'!C3</f>
        <v>0.05078125</v>
      </c>
      <c r="E25" s="10">
        <f>E24*'各層數出現機率'!D3</f>
        <v>0.09375</v>
      </c>
      <c r="F25" s="10">
        <f>F24*'各層數出現機率'!E3</f>
        <v>0.1421875</v>
      </c>
      <c r="G25" s="10">
        <f>G24*'各層數出現機率'!F3</f>
        <v>0.153125</v>
      </c>
      <c r="H25" s="10">
        <f>H24*'各層數出現機率'!G3</f>
        <v>0.109375</v>
      </c>
      <c r="I25" s="10">
        <f>I24*'各層數出現機率'!H3</f>
        <v>0.153125</v>
      </c>
      <c r="J25" s="10">
        <f>J24*'各層數出現機率'!I3</f>
        <v>0.1421875</v>
      </c>
      <c r="K25" s="10">
        <f>K24*'各層數出現機率'!J3</f>
        <v>0.09375</v>
      </c>
      <c r="L25" s="10">
        <f>L24*'各層數出現機率'!K3</f>
        <v>0.05078125</v>
      </c>
      <c r="M25" s="10"/>
      <c r="N25" s="10"/>
      <c r="O25" s="10"/>
      <c r="P25" s="10"/>
      <c r="Q25" s="10"/>
      <c r="R25" s="10"/>
      <c r="S25" s="10"/>
      <c r="T25" s="10"/>
      <c r="U25" s="3"/>
      <c r="V25" s="3"/>
      <c r="W25" s="3"/>
      <c r="X25" s="3"/>
      <c r="Y25" s="3"/>
      <c r="Z25" s="3"/>
      <c r="AA25" s="3"/>
      <c r="AB25" s="3"/>
    </row>
    <row r="26">
      <c r="B26" s="16"/>
      <c r="C26" s="17" t="s">
        <v>10</v>
      </c>
      <c r="D26" s="10">
        <v>18.0</v>
      </c>
      <c r="E26" s="10">
        <v>4.0</v>
      </c>
      <c r="F26" s="10">
        <v>1.7</v>
      </c>
      <c r="G26" s="10">
        <v>0.9</v>
      </c>
      <c r="H26" s="10">
        <v>0.5</v>
      </c>
      <c r="I26" s="10">
        <v>0.5</v>
      </c>
      <c r="J26" s="10">
        <v>0.9</v>
      </c>
      <c r="K26" s="10">
        <v>1.7</v>
      </c>
      <c r="L26" s="10">
        <v>4.0</v>
      </c>
      <c r="M26" s="10">
        <v>18.0</v>
      </c>
      <c r="N26" s="11"/>
      <c r="O26" s="11"/>
      <c r="P26" s="11"/>
      <c r="Q26" s="11"/>
      <c r="R26" s="11"/>
      <c r="S26" s="11"/>
      <c r="T26" s="11"/>
      <c r="U26" s="3"/>
      <c r="V26" s="3"/>
      <c r="W26" s="3"/>
      <c r="X26" s="3"/>
      <c r="Y26" s="3"/>
      <c r="Z26" s="3"/>
      <c r="AA26" s="3"/>
      <c r="AB26" s="3"/>
    </row>
    <row r="27">
      <c r="B27" s="16">
        <f>SUM(D27:T27)</f>
        <v>0.99140625</v>
      </c>
      <c r="C27" s="17"/>
      <c r="D27" s="10">
        <f>D26*'各層數出現機率'!C7</f>
        <v>0.03515625</v>
      </c>
      <c r="E27" s="10">
        <f>E26*'各層數出現機率'!D7</f>
        <v>0.0703125</v>
      </c>
      <c r="F27" s="10">
        <f>F26*'各層數出現機率'!E7</f>
        <v>0.11953125</v>
      </c>
      <c r="G27" s="10">
        <f>G26*'各層數出現機率'!F7</f>
        <v>0.14765625</v>
      </c>
      <c r="H27" s="10">
        <f>H26*'各層數出現機率'!G7</f>
        <v>0.123046875</v>
      </c>
      <c r="I27" s="10">
        <f>I26*'各層數出現機率'!H7</f>
        <v>0.123046875</v>
      </c>
      <c r="J27" s="10">
        <f>J26*'各層數出現機率'!I7</f>
        <v>0.14765625</v>
      </c>
      <c r="K27" s="10">
        <f>K26*'各層數出現機率'!J7</f>
        <v>0.11953125</v>
      </c>
      <c r="L27" s="10">
        <f>L26*'各層數出現機率'!K7</f>
        <v>0.0703125</v>
      </c>
      <c r="M27" s="10">
        <f>M26*'各層數出現機率'!L7</f>
        <v>0.03515625</v>
      </c>
      <c r="N27" s="10"/>
      <c r="O27" s="10"/>
      <c r="P27" s="10"/>
      <c r="Q27" s="10"/>
      <c r="R27" s="10"/>
      <c r="S27" s="10"/>
      <c r="T27" s="10"/>
      <c r="U27" s="3"/>
      <c r="V27" s="3"/>
      <c r="W27" s="3"/>
      <c r="X27" s="3"/>
      <c r="Y27" s="3"/>
      <c r="Z27" s="3"/>
      <c r="AA27" s="3"/>
      <c r="AB27" s="3"/>
    </row>
    <row r="28">
      <c r="B28" s="16"/>
      <c r="C28" s="17" t="s">
        <v>11</v>
      </c>
      <c r="D28" s="10">
        <v>22.0</v>
      </c>
      <c r="E28" s="10">
        <v>5.0</v>
      </c>
      <c r="F28" s="10">
        <v>2.0</v>
      </c>
      <c r="G28" s="10">
        <v>1.4</v>
      </c>
      <c r="H28" s="10">
        <v>0.6</v>
      </c>
      <c r="I28" s="10">
        <v>0.4</v>
      </c>
      <c r="J28" s="10">
        <v>0.6</v>
      </c>
      <c r="K28" s="10">
        <v>1.4</v>
      </c>
      <c r="L28" s="10">
        <v>2.0</v>
      </c>
      <c r="M28" s="10">
        <v>5.0</v>
      </c>
      <c r="N28" s="10">
        <v>22.0</v>
      </c>
      <c r="O28" s="11"/>
      <c r="P28" s="11"/>
      <c r="Q28" s="11"/>
      <c r="R28" s="11"/>
      <c r="S28" s="11"/>
      <c r="T28" s="11"/>
      <c r="U28" s="3"/>
      <c r="V28" s="3"/>
      <c r="W28" s="3"/>
      <c r="X28" s="3"/>
      <c r="Y28" s="3"/>
      <c r="Z28" s="3"/>
      <c r="AA28" s="3"/>
      <c r="AB28" s="3"/>
    </row>
    <row r="29">
      <c r="B29" s="16">
        <f>SUM(D29:T29)</f>
        <v>0.9890625</v>
      </c>
      <c r="C29" s="17"/>
      <c r="D29" s="10">
        <f>D28*'各層數出現機率'!C11</f>
        <v>0.021484375</v>
      </c>
      <c r="E29" s="10">
        <f>E28*'各層數出現機率'!D11</f>
        <v>0.048828125</v>
      </c>
      <c r="F29" s="10">
        <f>F28*'各層數出現機率'!E11</f>
        <v>0.087890625</v>
      </c>
      <c r="G29" s="10">
        <f>G28*'各層數出現機率'!F11</f>
        <v>0.1640625</v>
      </c>
      <c r="H29" s="10">
        <f>H28*'各層數出現機率'!G11</f>
        <v>0.123046875</v>
      </c>
      <c r="I29" s="10">
        <f>I28*'各層數出現機率'!H11</f>
        <v>0.0984375</v>
      </c>
      <c r="J29" s="10">
        <f>J28*'各層數出現機率'!I11</f>
        <v>0.123046875</v>
      </c>
      <c r="K29" s="10">
        <f>K28*'各層數出現機率'!J11</f>
        <v>0.1640625</v>
      </c>
      <c r="L29" s="10">
        <f>L28*'各層數出現機率'!K11</f>
        <v>0.087890625</v>
      </c>
      <c r="M29" s="10">
        <f>M28*'各層數出現機率'!L11</f>
        <v>0.048828125</v>
      </c>
      <c r="N29" s="10">
        <f>N28*'各層數出現機率'!M11</f>
        <v>0.021484375</v>
      </c>
      <c r="O29" s="10"/>
      <c r="P29" s="10"/>
      <c r="Q29" s="10"/>
      <c r="R29" s="10"/>
      <c r="S29" s="10"/>
      <c r="T29" s="10"/>
      <c r="U29" s="3"/>
      <c r="V29" s="3"/>
      <c r="W29" s="3"/>
      <c r="X29" s="3"/>
      <c r="Y29" s="3"/>
      <c r="Z29" s="3"/>
      <c r="AA29" s="3"/>
      <c r="AB29" s="3"/>
    </row>
    <row r="30">
      <c r="B30" s="16"/>
      <c r="C30" s="17" t="s">
        <v>12</v>
      </c>
      <c r="D30" s="10">
        <v>24.0</v>
      </c>
      <c r="E30" s="10">
        <v>6.0</v>
      </c>
      <c r="F30" s="10">
        <v>3.0</v>
      </c>
      <c r="G30" s="10">
        <v>1.8</v>
      </c>
      <c r="H30" s="10">
        <v>0.7</v>
      </c>
      <c r="I30" s="10">
        <v>0.5</v>
      </c>
      <c r="J30" s="10">
        <v>0.5</v>
      </c>
      <c r="K30" s="10">
        <v>0.7</v>
      </c>
      <c r="L30" s="10">
        <v>1.8</v>
      </c>
      <c r="M30" s="10">
        <v>3.0</v>
      </c>
      <c r="N30" s="10">
        <v>6.0</v>
      </c>
      <c r="O30" s="10">
        <v>24.0</v>
      </c>
      <c r="P30" s="11"/>
      <c r="Q30" s="11"/>
      <c r="R30" s="11"/>
      <c r="S30" s="11"/>
      <c r="T30" s="11"/>
      <c r="U30" s="3"/>
      <c r="V30" s="3"/>
      <c r="W30" s="3"/>
      <c r="X30" s="3"/>
      <c r="Y30" s="3"/>
      <c r="Z30" s="3"/>
      <c r="AA30" s="3"/>
      <c r="AB30" s="3"/>
    </row>
    <row r="31">
      <c r="B31" s="16">
        <f>SUM(D31:T31)</f>
        <v>0.990234375</v>
      </c>
      <c r="C31" s="17"/>
      <c r="D31" s="10">
        <f>D30*'各層數出現機率'!C15</f>
        <v>0.01171875</v>
      </c>
      <c r="E31" s="10">
        <f>E30*'各層數出現機率'!D15</f>
        <v>0.0322265625</v>
      </c>
      <c r="F31" s="10">
        <f>F30*'各層數出現機率'!E15</f>
        <v>0.08056640625</v>
      </c>
      <c r="G31" s="10">
        <f>G30*'各層數出現機率'!F15</f>
        <v>0.1450195313</v>
      </c>
      <c r="H31" s="10">
        <f>H30*'各層數出現機率'!G15</f>
        <v>0.1127929688</v>
      </c>
      <c r="I31" s="10">
        <f>I30*'各層數出現機率'!H15</f>
        <v>0.1127929688</v>
      </c>
      <c r="J31" s="10">
        <f>J30*'各層數出現機率'!I15</f>
        <v>0.1127929688</v>
      </c>
      <c r="K31" s="10">
        <f>K30*'各層數出現機率'!J15</f>
        <v>0.1127929688</v>
      </c>
      <c r="L31" s="10">
        <f>L30*'各層數出現機率'!K15</f>
        <v>0.1450195313</v>
      </c>
      <c r="M31" s="10">
        <f>M30*'各層數出現機率'!L15</f>
        <v>0.08056640625</v>
      </c>
      <c r="N31" s="10">
        <f>N30*'各層數出現機率'!M15</f>
        <v>0.0322265625</v>
      </c>
      <c r="O31" s="10">
        <f>O30*'各層數出現機率'!N15</f>
        <v>0.01171875</v>
      </c>
      <c r="P31" s="10"/>
      <c r="Q31" s="10"/>
      <c r="R31" s="10"/>
      <c r="S31" s="10"/>
      <c r="T31" s="10"/>
      <c r="U31" s="3"/>
      <c r="V31" s="3"/>
      <c r="W31" s="3"/>
      <c r="X31" s="3"/>
      <c r="Y31" s="3"/>
      <c r="Z31" s="3"/>
      <c r="AA31" s="3"/>
      <c r="AB31" s="3"/>
    </row>
    <row r="32">
      <c r="B32" s="16"/>
      <c r="C32" s="17" t="s">
        <v>13</v>
      </c>
      <c r="D32" s="10">
        <v>33.0</v>
      </c>
      <c r="E32" s="10">
        <v>11.0</v>
      </c>
      <c r="F32" s="10">
        <v>4.0</v>
      </c>
      <c r="G32" s="10">
        <v>2.0</v>
      </c>
      <c r="H32" s="10">
        <v>1.1</v>
      </c>
      <c r="I32" s="10">
        <v>0.6</v>
      </c>
      <c r="J32" s="10">
        <v>0.3</v>
      </c>
      <c r="K32" s="10">
        <v>0.6</v>
      </c>
      <c r="L32" s="10">
        <v>1.1</v>
      </c>
      <c r="M32" s="10">
        <v>2.0</v>
      </c>
      <c r="N32" s="10">
        <v>4.0</v>
      </c>
      <c r="O32" s="10">
        <v>11.0</v>
      </c>
      <c r="P32" s="10">
        <v>33.0</v>
      </c>
      <c r="Q32" s="11"/>
      <c r="R32" s="11"/>
      <c r="S32" s="11"/>
      <c r="T32" s="11"/>
      <c r="U32" s="3"/>
      <c r="V32" s="3"/>
      <c r="W32" s="3"/>
      <c r="X32" s="3"/>
      <c r="Y32" s="3"/>
      <c r="Z32" s="3"/>
      <c r="AA32" s="3"/>
      <c r="AB32" s="3"/>
    </row>
    <row r="33">
      <c r="B33" s="16">
        <f>SUM(D33:T33)</f>
        <v>0.9898925781</v>
      </c>
      <c r="C33" s="17"/>
      <c r="D33" s="10">
        <f>D32*'各層數出現機率'!C19</f>
        <v>0.008056640625</v>
      </c>
      <c r="E33" s="10">
        <f>E32*'各層數出現機率'!D19</f>
        <v>0.0322265625</v>
      </c>
      <c r="F33" s="10">
        <f>F32*'各層數出現機率'!E19</f>
        <v>0.064453125</v>
      </c>
      <c r="G33" s="10">
        <f>G32*'各層數出現機率'!F19</f>
        <v>0.107421875</v>
      </c>
      <c r="H33" s="10">
        <f>H32*'各層數出現機率'!G19</f>
        <v>0.1329345703</v>
      </c>
      <c r="I33" s="10">
        <f>I32*'各層數出現機率'!H19</f>
        <v>0.116015625</v>
      </c>
      <c r="J33" s="10">
        <f>J32*'各層數出現機率'!I19</f>
        <v>0.06767578125</v>
      </c>
      <c r="K33" s="10">
        <f>K32*'各層數出現機率'!J19</f>
        <v>0.116015625</v>
      </c>
      <c r="L33" s="10">
        <f>L32*'各層數出現機率'!K19</f>
        <v>0.1329345703</v>
      </c>
      <c r="M33" s="10">
        <f>M32*'各層數出現機率'!L19</f>
        <v>0.107421875</v>
      </c>
      <c r="N33" s="10">
        <f>N32*'各層數出現機率'!M19</f>
        <v>0.064453125</v>
      </c>
      <c r="O33" s="10">
        <f>O32*'各層數出現機率'!N19</f>
        <v>0.0322265625</v>
      </c>
      <c r="P33" s="10">
        <f>P32*'各層數出現機率'!O19</f>
        <v>0.008056640625</v>
      </c>
      <c r="Q33" s="10"/>
      <c r="R33" s="10"/>
      <c r="S33" s="10"/>
      <c r="T33" s="10"/>
      <c r="U33" s="3"/>
      <c r="V33" s="3"/>
      <c r="W33" s="3"/>
      <c r="X33" s="3"/>
      <c r="Y33" s="3"/>
      <c r="Z33" s="3"/>
      <c r="AA33" s="3"/>
      <c r="AB33" s="3"/>
    </row>
    <row r="34">
      <c r="B34" s="16"/>
      <c r="C34" s="17" t="s">
        <v>14</v>
      </c>
      <c r="D34" s="10">
        <v>43.0</v>
      </c>
      <c r="E34" s="10">
        <v>13.0</v>
      </c>
      <c r="F34" s="10">
        <v>6.0</v>
      </c>
      <c r="G34" s="10">
        <v>3.0</v>
      </c>
      <c r="H34" s="10">
        <v>1.3</v>
      </c>
      <c r="I34" s="10">
        <v>0.7</v>
      </c>
      <c r="J34" s="10">
        <v>0.4</v>
      </c>
      <c r="K34" s="10">
        <v>0.4</v>
      </c>
      <c r="L34" s="10">
        <v>0.7</v>
      </c>
      <c r="M34" s="10">
        <v>1.3</v>
      </c>
      <c r="N34" s="10">
        <v>3.0</v>
      </c>
      <c r="O34" s="10">
        <v>6.0</v>
      </c>
      <c r="P34" s="10">
        <v>13.0</v>
      </c>
      <c r="Q34" s="10">
        <v>43.0</v>
      </c>
      <c r="R34" s="11"/>
      <c r="S34" s="11"/>
      <c r="T34" s="11"/>
      <c r="U34" s="3"/>
      <c r="V34" s="3"/>
      <c r="W34" s="3"/>
      <c r="X34" s="3"/>
      <c r="Y34" s="3"/>
      <c r="Z34" s="3"/>
      <c r="AA34" s="3"/>
      <c r="AB34" s="3"/>
    </row>
    <row r="35">
      <c r="B35" s="16">
        <f>SUM(D35:T35)</f>
        <v>0.9899414063</v>
      </c>
      <c r="C35" s="17"/>
      <c r="D35" s="10">
        <f>D34*'各層數出現機率'!C23</f>
        <v>0.005249023438</v>
      </c>
      <c r="E35" s="10">
        <f>E34*'各層數出現機率'!D23</f>
        <v>0.02062988281</v>
      </c>
      <c r="F35" s="10">
        <f>F34*'各層數出現機率'!E23</f>
        <v>0.05712890625</v>
      </c>
      <c r="G35" s="10">
        <f>G34*'各層數出現機率'!F23</f>
        <v>0.1047363281</v>
      </c>
      <c r="H35" s="10">
        <f>H34*'各層數出現機率'!G23</f>
        <v>0.1134643555</v>
      </c>
      <c r="I35" s="10">
        <f>I34*'各層數出現機率'!H23</f>
        <v>0.1099731445</v>
      </c>
      <c r="J35" s="10">
        <f>J34*'各層數出現機率'!I23</f>
        <v>0.0837890625</v>
      </c>
      <c r="K35" s="10">
        <f>K34*'各層數出現機率'!J23</f>
        <v>0.0837890625</v>
      </c>
      <c r="L35" s="10">
        <f>L34*'各層數出現機率'!K23</f>
        <v>0.1099731445</v>
      </c>
      <c r="M35" s="10">
        <f>M34*'各層數出現機率'!L23</f>
        <v>0.1134643555</v>
      </c>
      <c r="N35" s="10">
        <f>N34*'各層數出現機率'!M23</f>
        <v>0.1047363281</v>
      </c>
      <c r="O35" s="10">
        <f>O34*'各層數出現機率'!N23</f>
        <v>0.05712890625</v>
      </c>
      <c r="P35" s="10">
        <f>P34*'各層數出現機率'!O23</f>
        <v>0.02062988281</v>
      </c>
      <c r="Q35" s="10">
        <f>Q34*'各層數出現機率'!P23</f>
        <v>0.005249023438</v>
      </c>
      <c r="R35" s="10"/>
      <c r="S35" s="10"/>
      <c r="T35" s="10"/>
      <c r="U35" s="3"/>
      <c r="V35" s="3"/>
      <c r="W35" s="3"/>
      <c r="X35" s="3"/>
      <c r="Y35" s="3"/>
      <c r="Z35" s="3"/>
      <c r="AA35" s="3"/>
      <c r="AB35" s="3"/>
    </row>
    <row r="36">
      <c r="B36" s="16"/>
      <c r="C36" s="17" t="s">
        <v>15</v>
      </c>
      <c r="D36" s="10">
        <v>58.0</v>
      </c>
      <c r="E36" s="10">
        <v>15.0</v>
      </c>
      <c r="F36" s="10">
        <v>7.0</v>
      </c>
      <c r="G36" s="10">
        <v>4.0</v>
      </c>
      <c r="H36" s="10">
        <v>1.9</v>
      </c>
      <c r="I36" s="10">
        <v>1.0</v>
      </c>
      <c r="J36" s="10">
        <v>0.5</v>
      </c>
      <c r="K36" s="10">
        <v>0.2</v>
      </c>
      <c r="L36" s="10">
        <v>0.5</v>
      </c>
      <c r="M36" s="10">
        <v>1.0</v>
      </c>
      <c r="N36" s="10">
        <v>1.9</v>
      </c>
      <c r="O36" s="10">
        <v>4.0</v>
      </c>
      <c r="P36" s="10">
        <v>7.0</v>
      </c>
      <c r="Q36" s="10">
        <v>15.0</v>
      </c>
      <c r="R36" s="10">
        <v>58.0</v>
      </c>
      <c r="S36" s="11"/>
      <c r="T36" s="11"/>
      <c r="U36" s="3"/>
      <c r="V36" s="3"/>
      <c r="W36" s="3"/>
      <c r="X36" s="3"/>
      <c r="Y36" s="3"/>
      <c r="Z36" s="3"/>
      <c r="AA36" s="3"/>
      <c r="AB36" s="3"/>
    </row>
    <row r="37">
      <c r="B37" s="16">
        <f>SUM(D37:T37)</f>
        <v>0.9899414063</v>
      </c>
      <c r="C37" s="17"/>
      <c r="D37" s="10">
        <f>D36*'各層數出現機率'!C27</f>
        <v>0.003540039063</v>
      </c>
      <c r="E37" s="10">
        <f>E36*'各層數出現機率'!D27</f>
        <v>0.01281738281</v>
      </c>
      <c r="F37" s="10">
        <f>F36*'各層數出現機率'!E27</f>
        <v>0.03887939453</v>
      </c>
      <c r="G37" s="10">
        <f>G36*'各層數出現機率'!F27</f>
        <v>0.0888671875</v>
      </c>
      <c r="H37" s="10">
        <f>H36*'各層數出現機率'!G27</f>
        <v>0.1160827637</v>
      </c>
      <c r="I37" s="10">
        <f>I36*'各層數出現機率'!H27</f>
        <v>0.1221923828</v>
      </c>
      <c r="J37" s="10">
        <f>J36*'各層數出現機率'!I27</f>
        <v>0.09164428711</v>
      </c>
      <c r="K37" s="10">
        <f>K36*'各層數出現機率'!J27</f>
        <v>0.04189453125</v>
      </c>
      <c r="L37" s="10">
        <f>L36*'各層數出現機率'!K27</f>
        <v>0.09164428711</v>
      </c>
      <c r="M37" s="10">
        <f>M36*'各層數出現機率'!L27</f>
        <v>0.1221923828</v>
      </c>
      <c r="N37" s="10">
        <f>N36*'各層數出現機率'!M27</f>
        <v>0.1160827637</v>
      </c>
      <c r="O37" s="10">
        <f>O36*'各層數出現機率'!N27</f>
        <v>0.0888671875</v>
      </c>
      <c r="P37" s="10">
        <f>P36*'各層數出現機率'!O27</f>
        <v>0.03887939453</v>
      </c>
      <c r="Q37" s="10">
        <f>Q36*'各層數出現機率'!P27</f>
        <v>0.01281738281</v>
      </c>
      <c r="R37" s="10">
        <f>R36*'各層數出現機率'!Q27</f>
        <v>0.003540039063</v>
      </c>
      <c r="S37" s="10"/>
      <c r="T37" s="10"/>
      <c r="U37" s="3"/>
      <c r="V37" s="3"/>
      <c r="W37" s="3"/>
      <c r="X37" s="3"/>
      <c r="Y37" s="3"/>
      <c r="Z37" s="3"/>
      <c r="AA37" s="3"/>
      <c r="AB37" s="3"/>
    </row>
    <row r="38">
      <c r="B38" s="16"/>
      <c r="C38" s="17" t="s">
        <v>16</v>
      </c>
      <c r="D38" s="10">
        <v>88.0</v>
      </c>
      <c r="E38" s="10">
        <v>18.0</v>
      </c>
      <c r="F38" s="10">
        <v>11.0</v>
      </c>
      <c r="G38" s="10">
        <v>5.0</v>
      </c>
      <c r="H38" s="10">
        <v>3.0</v>
      </c>
      <c r="I38" s="10">
        <v>1.3</v>
      </c>
      <c r="J38" s="10">
        <v>0.5</v>
      </c>
      <c r="K38" s="10">
        <v>0.3</v>
      </c>
      <c r="L38" s="10">
        <v>0.3</v>
      </c>
      <c r="M38" s="10">
        <v>0.5</v>
      </c>
      <c r="N38" s="10">
        <v>1.3</v>
      </c>
      <c r="O38" s="10">
        <v>3.0</v>
      </c>
      <c r="P38" s="10">
        <v>5.0</v>
      </c>
      <c r="Q38" s="10">
        <v>11.0</v>
      </c>
      <c r="R38" s="10">
        <v>18.0</v>
      </c>
      <c r="S38" s="10">
        <v>88.0</v>
      </c>
      <c r="T38" s="11"/>
      <c r="U38" s="3"/>
      <c r="V38" s="3"/>
      <c r="W38" s="3"/>
      <c r="X38" s="3"/>
      <c r="Y38" s="3"/>
      <c r="Z38" s="3"/>
      <c r="AA38" s="3"/>
      <c r="AB38" s="3"/>
    </row>
    <row r="39">
      <c r="B39" s="16">
        <f>SUM(D39:T39)</f>
        <v>0.9899841309</v>
      </c>
      <c r="C39" s="17"/>
      <c r="D39" s="10">
        <f>D38*'各層數出現機率'!C31</f>
        <v>0.002685546875</v>
      </c>
      <c r="E39" s="10">
        <f>E38*'各層數出現機率'!D31</f>
        <v>0.008239746094</v>
      </c>
      <c r="F39" s="10">
        <f>F38*'各層數出現機率'!E31</f>
        <v>0.03524780273</v>
      </c>
      <c r="G39" s="10">
        <f>G38*'各層數出現機率'!F31</f>
        <v>0.06942749023</v>
      </c>
      <c r="H39" s="10">
        <f>H38*'各層數出現機率'!G31</f>
        <v>0.1249694824</v>
      </c>
      <c r="I39" s="10">
        <f>I38*'各層數出現機率'!H31</f>
        <v>0.1191375732</v>
      </c>
      <c r="J39" s="10">
        <f>J38*'各層數出現機率'!I31</f>
        <v>0.07637023926</v>
      </c>
      <c r="K39" s="10">
        <f>K38*'各層數出現機率'!J31</f>
        <v>0.05891418457</v>
      </c>
      <c r="L39" s="10">
        <f>L38*'各層數出現機率'!K31</f>
        <v>0.05891418457</v>
      </c>
      <c r="M39" s="10">
        <f>M38*'各層數出現機率'!L31</f>
        <v>0.07637023926</v>
      </c>
      <c r="N39" s="10">
        <f>N38*'各層數出現機率'!M31</f>
        <v>0.1191375732</v>
      </c>
      <c r="O39" s="10">
        <f>O38*'各層數出現機率'!N31</f>
        <v>0.1249694824</v>
      </c>
      <c r="P39" s="10">
        <f>P38*'各層數出現機率'!O31</f>
        <v>0.06942749023</v>
      </c>
      <c r="Q39" s="10">
        <f>Q38*'各層數出現機率'!P31</f>
        <v>0.03524780273</v>
      </c>
      <c r="R39" s="10">
        <f>R38*'各層數出現機率'!Q31</f>
        <v>0.008239746094</v>
      </c>
      <c r="S39" s="10">
        <f>S38*'各層數出現機率'!R31</f>
        <v>0.002685546875</v>
      </c>
      <c r="T39" s="10"/>
      <c r="U39" s="3"/>
      <c r="V39" s="3"/>
      <c r="W39" s="3"/>
      <c r="X39" s="3"/>
      <c r="Y39" s="3"/>
      <c r="Z39" s="3"/>
      <c r="AA39" s="3"/>
      <c r="AB39" s="3"/>
    </row>
    <row r="40">
      <c r="B40" s="16"/>
      <c r="C40" s="17" t="s">
        <v>17</v>
      </c>
      <c r="D40" s="10">
        <v>110.0</v>
      </c>
      <c r="E40" s="10">
        <v>41.0</v>
      </c>
      <c r="F40" s="10">
        <v>10.0</v>
      </c>
      <c r="G40" s="10">
        <v>5.0</v>
      </c>
      <c r="H40" s="10">
        <v>3.0</v>
      </c>
      <c r="I40" s="10">
        <v>1.5</v>
      </c>
      <c r="J40" s="10">
        <v>1.0</v>
      </c>
      <c r="K40" s="10">
        <v>0.5</v>
      </c>
      <c r="L40" s="10">
        <v>0.3</v>
      </c>
      <c r="M40" s="10">
        <v>0.5</v>
      </c>
      <c r="N40" s="10">
        <v>1.0</v>
      </c>
      <c r="O40" s="10">
        <v>1.5</v>
      </c>
      <c r="P40" s="10">
        <v>3.0</v>
      </c>
      <c r="Q40" s="10">
        <v>5.0</v>
      </c>
      <c r="R40" s="10">
        <v>10.0</v>
      </c>
      <c r="S40" s="10">
        <v>41.0</v>
      </c>
      <c r="T40" s="10">
        <v>110.0</v>
      </c>
      <c r="U40" s="3"/>
      <c r="V40" s="3"/>
      <c r="W40" s="3"/>
      <c r="X40" s="3"/>
      <c r="Y40" s="3"/>
      <c r="Z40" s="3"/>
      <c r="AA40" s="3"/>
      <c r="AB40" s="3"/>
    </row>
    <row r="41">
      <c r="B41" s="16">
        <f>SUM(D41:T41)</f>
        <v>0.9898834229</v>
      </c>
      <c r="C41" s="17"/>
      <c r="D41" s="3">
        <f>D40*'各層數出現機率'!C35</f>
        <v>0.001678466797</v>
      </c>
      <c r="E41" s="3">
        <f>E40*'各層數出現機率'!D35</f>
        <v>0.01000976563</v>
      </c>
      <c r="F41" s="3">
        <f>F40*'各層數出現機率'!E35</f>
        <v>0.01831054688</v>
      </c>
      <c r="G41" s="3">
        <f>G40*'各層數出現機率'!F35</f>
        <v>0.04272460938</v>
      </c>
      <c r="H41" s="3">
        <f>H40*'各層數出現機率'!G35</f>
        <v>0.08331298828</v>
      </c>
      <c r="I41" s="3">
        <f>I40*'各層數出現機率'!H35</f>
        <v>0.09997558594</v>
      </c>
      <c r="J41" s="3">
        <f>J40*'各層數出現機率'!I35</f>
        <v>0.1221923828</v>
      </c>
      <c r="K41" s="3">
        <f>K40*'各層數出現機率'!J35</f>
        <v>0.08728027344</v>
      </c>
      <c r="L41" s="3">
        <f>L40*'各層數出現機率'!K35</f>
        <v>0.05891418457</v>
      </c>
      <c r="M41" s="3">
        <f>M40*'各層數出現機率'!L35</f>
        <v>0.08728027344</v>
      </c>
      <c r="N41" s="3">
        <f>N40*'各層數出現機率'!M35</f>
        <v>0.1221923828</v>
      </c>
      <c r="O41" s="3">
        <f>O40*'各層數出現機率'!N35</f>
        <v>0.09997558594</v>
      </c>
      <c r="P41" s="3">
        <f>P40*'各層數出現機率'!O35</f>
        <v>0.08331298828</v>
      </c>
      <c r="Q41" s="3">
        <f>Q40*'各層數出現機率'!P35</f>
        <v>0.04272460938</v>
      </c>
      <c r="R41" s="3">
        <f>R40*'各層數出現機率'!Q35</f>
        <v>0.01831054688</v>
      </c>
      <c r="S41" s="3">
        <f>S40*'各層數出現機率'!R35</f>
        <v>0.01000976563</v>
      </c>
      <c r="T41" s="3">
        <f>T40*'各層數出現機率'!S35</f>
        <v>0.001678466797</v>
      </c>
      <c r="U41" s="3"/>
      <c r="V41" s="3"/>
      <c r="W41" s="3"/>
      <c r="X41" s="3"/>
      <c r="Y41" s="3"/>
      <c r="Z41" s="3"/>
      <c r="AA41" s="3"/>
      <c r="AB41" s="3"/>
    </row>
    <row r="42">
      <c r="A42" s="3"/>
      <c r="B42" s="1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21" t="s">
        <v>19</v>
      </c>
      <c r="B43" s="16"/>
      <c r="C43" s="17" t="s">
        <v>9</v>
      </c>
      <c r="D43" s="10">
        <v>5.6</v>
      </c>
      <c r="E43" s="10">
        <v>2.1</v>
      </c>
      <c r="F43" s="10">
        <v>1.1</v>
      </c>
      <c r="G43" s="10">
        <v>1.0</v>
      </c>
      <c r="H43" s="10">
        <v>0.5</v>
      </c>
      <c r="I43" s="10">
        <v>1.0</v>
      </c>
      <c r="J43" s="10">
        <v>1.1</v>
      </c>
      <c r="K43" s="10">
        <v>2.1</v>
      </c>
      <c r="L43" s="10">
        <v>5.6</v>
      </c>
      <c r="M43" s="11"/>
      <c r="N43" s="11"/>
      <c r="O43" s="11"/>
      <c r="P43" s="11"/>
      <c r="Q43" s="11"/>
      <c r="R43" s="11"/>
      <c r="S43" s="11"/>
      <c r="T43" s="11"/>
      <c r="U43" s="3"/>
      <c r="V43" s="3"/>
      <c r="W43" s="3"/>
      <c r="X43" s="3"/>
      <c r="Y43" s="3"/>
      <c r="Z43" s="3"/>
      <c r="AA43" s="3"/>
      <c r="AB43" s="3"/>
    </row>
    <row r="44">
      <c r="B44" s="16">
        <f>SUM(D44:T44)</f>
        <v>0.98984375</v>
      </c>
      <c r="C44" s="17"/>
      <c r="D44" s="10">
        <f>D43*'各層數出現機率'!C3</f>
        <v>0.021875</v>
      </c>
      <c r="E44" s="10">
        <f>E43*'各層數出現機率'!D3</f>
        <v>0.065625</v>
      </c>
      <c r="F44" s="10">
        <f>F43*'各層數出現機率'!E3</f>
        <v>0.1203125</v>
      </c>
      <c r="G44" s="10">
        <f>G43*'各層數出現機率'!F3</f>
        <v>0.21875</v>
      </c>
      <c r="H44" s="10">
        <f>H43*'各層數出現機率'!G3</f>
        <v>0.13671875</v>
      </c>
      <c r="I44" s="10">
        <f>I43*'各層數出現機率'!H3</f>
        <v>0.21875</v>
      </c>
      <c r="J44" s="10">
        <f>J43*'各層數出現機率'!I3</f>
        <v>0.1203125</v>
      </c>
      <c r="K44" s="10">
        <f>K43*'各層數出現機率'!J3</f>
        <v>0.065625</v>
      </c>
      <c r="L44" s="10">
        <f>L43*'各層數出現機率'!K3</f>
        <v>0.021875</v>
      </c>
      <c r="M44" s="10"/>
      <c r="N44" s="10"/>
      <c r="O44" s="10"/>
      <c r="P44" s="10"/>
      <c r="Q44" s="10"/>
      <c r="R44" s="10"/>
      <c r="S44" s="10"/>
      <c r="T44" s="10"/>
      <c r="U44" s="3"/>
      <c r="V44" s="3"/>
      <c r="W44" s="3"/>
      <c r="X44" s="3"/>
      <c r="Y44" s="3"/>
      <c r="Z44" s="3"/>
      <c r="AA44" s="3"/>
      <c r="AB44" s="3"/>
    </row>
    <row r="45">
      <c r="B45" s="16"/>
      <c r="C45" s="17" t="s">
        <v>10</v>
      </c>
      <c r="D45" s="10">
        <v>5.6</v>
      </c>
      <c r="E45" s="10">
        <v>2.0</v>
      </c>
      <c r="F45" s="10">
        <v>1.6</v>
      </c>
      <c r="G45" s="10">
        <v>1.0</v>
      </c>
      <c r="H45" s="10">
        <v>0.7</v>
      </c>
      <c r="I45" s="10">
        <v>0.7</v>
      </c>
      <c r="J45" s="10">
        <v>1.0</v>
      </c>
      <c r="K45" s="10">
        <v>1.6</v>
      </c>
      <c r="L45" s="10">
        <v>2.0</v>
      </c>
      <c r="M45" s="10">
        <v>5.6</v>
      </c>
      <c r="N45" s="11"/>
      <c r="O45" s="11"/>
      <c r="P45" s="11"/>
      <c r="Q45" s="11"/>
      <c r="R45" s="11"/>
      <c r="S45" s="11"/>
      <c r="T45" s="11"/>
      <c r="U45" s="3"/>
      <c r="V45" s="3"/>
      <c r="W45" s="3"/>
      <c r="X45" s="3"/>
      <c r="Y45" s="3"/>
      <c r="Z45" s="3"/>
      <c r="AA45" s="3"/>
      <c r="AB45" s="3"/>
    </row>
    <row r="46">
      <c r="B46" s="16">
        <f>SUM(D46:T46)</f>
        <v>0.98984375</v>
      </c>
      <c r="C46" s="17"/>
      <c r="D46" s="10">
        <f>D45*'各層數出現機率'!C7</f>
        <v>0.0109375</v>
      </c>
      <c r="E46" s="10">
        <f>E45*'各層數出現機率'!D7</f>
        <v>0.03515625</v>
      </c>
      <c r="F46" s="10">
        <f>F45*'各層數出現機率'!E7</f>
        <v>0.1125</v>
      </c>
      <c r="G46" s="10">
        <f>G45*'各層數出現機率'!F7</f>
        <v>0.1640625</v>
      </c>
      <c r="H46" s="10">
        <f>H45*'各層數出現機率'!G7</f>
        <v>0.172265625</v>
      </c>
      <c r="I46" s="10">
        <f>I45*'各層數出現機率'!H7</f>
        <v>0.172265625</v>
      </c>
      <c r="J46" s="10">
        <f>J45*'各層數出現機率'!I7</f>
        <v>0.1640625</v>
      </c>
      <c r="K46" s="10">
        <f>K45*'各層數出現機率'!J7</f>
        <v>0.1125</v>
      </c>
      <c r="L46" s="10">
        <f>L45*'各層數出現機率'!K7</f>
        <v>0.03515625</v>
      </c>
      <c r="M46" s="10">
        <f>M45*'各層數出現機率'!L7</f>
        <v>0.0109375</v>
      </c>
      <c r="N46" s="10"/>
      <c r="O46" s="10"/>
      <c r="P46" s="10"/>
      <c r="Q46" s="10"/>
      <c r="R46" s="10"/>
      <c r="S46" s="10"/>
      <c r="T46" s="10"/>
      <c r="U46" s="3"/>
      <c r="V46" s="3"/>
      <c r="W46" s="3"/>
      <c r="X46" s="3"/>
      <c r="Y46" s="3"/>
      <c r="Z46" s="3"/>
      <c r="AA46" s="3"/>
      <c r="AB46" s="3"/>
    </row>
    <row r="47">
      <c r="B47" s="16"/>
      <c r="C47" s="17" t="s">
        <v>11</v>
      </c>
      <c r="D47" s="10">
        <v>8.9</v>
      </c>
      <c r="E47" s="10">
        <v>3.0</v>
      </c>
      <c r="F47" s="10">
        <v>1.4</v>
      </c>
      <c r="G47" s="10">
        <v>1.1</v>
      </c>
      <c r="H47" s="10">
        <v>1.0</v>
      </c>
      <c r="I47" s="10">
        <v>0.5</v>
      </c>
      <c r="J47" s="10">
        <v>1.0</v>
      </c>
      <c r="K47" s="10">
        <v>1.1</v>
      </c>
      <c r="L47" s="10">
        <v>1.4</v>
      </c>
      <c r="M47" s="10">
        <v>3.0</v>
      </c>
      <c r="N47" s="10">
        <v>8.9</v>
      </c>
      <c r="O47" s="11"/>
      <c r="P47" s="11"/>
      <c r="Q47" s="11"/>
      <c r="R47" s="11"/>
      <c r="S47" s="11"/>
      <c r="T47" s="11"/>
      <c r="U47" s="3"/>
      <c r="V47" s="3"/>
      <c r="W47" s="3"/>
      <c r="X47" s="3"/>
      <c r="Y47" s="3"/>
      <c r="Z47" s="3"/>
      <c r="AA47" s="3"/>
      <c r="AB47" s="3"/>
    </row>
    <row r="48">
      <c r="B48" s="16">
        <f>SUM(D48:T48)</f>
        <v>0.9900390625</v>
      </c>
      <c r="C48" s="17"/>
      <c r="D48" s="10">
        <f>D47*'各層數出現機率'!C11</f>
        <v>0.00869140625</v>
      </c>
      <c r="E48" s="10">
        <f>E47*'各層數出現機率'!D11</f>
        <v>0.029296875</v>
      </c>
      <c r="F48" s="10">
        <f>F47*'各層數出現機率'!E11</f>
        <v>0.0615234375</v>
      </c>
      <c r="G48" s="10">
        <f>G47*'各層數出現機率'!F11</f>
        <v>0.12890625</v>
      </c>
      <c r="H48" s="10">
        <f>H47*'各層數出現機率'!G11</f>
        <v>0.205078125</v>
      </c>
      <c r="I48" s="10">
        <f>I47*'各層數出現機率'!H11</f>
        <v>0.123046875</v>
      </c>
      <c r="J48" s="10">
        <f>J47*'各層數出現機率'!I11</f>
        <v>0.205078125</v>
      </c>
      <c r="K48" s="10">
        <f>K47*'各層數出現機率'!J11</f>
        <v>0.12890625</v>
      </c>
      <c r="L48" s="10">
        <f>L47*'各層數出現機率'!K11</f>
        <v>0.0615234375</v>
      </c>
      <c r="M48" s="10">
        <f>M47*'各層數出現機率'!L11</f>
        <v>0.029296875</v>
      </c>
      <c r="N48" s="10">
        <f>N47*'各層數出現機率'!M11</f>
        <v>0.00869140625</v>
      </c>
      <c r="O48" s="10"/>
      <c r="P48" s="10"/>
      <c r="Q48" s="10"/>
      <c r="R48" s="10"/>
      <c r="S48" s="10"/>
      <c r="T48" s="10"/>
      <c r="U48" s="3"/>
      <c r="V48" s="3"/>
      <c r="W48" s="3"/>
      <c r="X48" s="3"/>
      <c r="Y48" s="3"/>
      <c r="Z48" s="3"/>
      <c r="AA48" s="3"/>
      <c r="AB48" s="3"/>
    </row>
    <row r="49">
      <c r="B49" s="16"/>
      <c r="C49" s="17" t="s">
        <v>12</v>
      </c>
      <c r="D49" s="10">
        <v>8.4</v>
      </c>
      <c r="E49" s="10">
        <v>3.0</v>
      </c>
      <c r="F49" s="10">
        <v>1.9</v>
      </c>
      <c r="G49" s="10">
        <v>1.3</v>
      </c>
      <c r="H49" s="10">
        <v>1.0</v>
      </c>
      <c r="I49" s="10">
        <v>0.7</v>
      </c>
      <c r="J49" s="10">
        <v>0.7</v>
      </c>
      <c r="K49" s="10">
        <v>1.0</v>
      </c>
      <c r="L49" s="10">
        <v>1.3</v>
      </c>
      <c r="M49" s="10">
        <v>1.9</v>
      </c>
      <c r="N49" s="10">
        <v>3.0</v>
      </c>
      <c r="O49" s="10">
        <v>8.4</v>
      </c>
      <c r="P49" s="11"/>
      <c r="Q49" s="11"/>
      <c r="R49" s="11"/>
      <c r="S49" s="11"/>
      <c r="T49" s="11"/>
      <c r="U49" s="3"/>
      <c r="V49" s="3"/>
      <c r="W49" s="3"/>
      <c r="X49" s="3"/>
      <c r="Y49" s="3"/>
      <c r="Z49" s="3"/>
      <c r="AA49" s="3"/>
      <c r="AB49" s="3"/>
    </row>
    <row r="50">
      <c r="B50" s="16">
        <f>SUM(D50:T50)</f>
        <v>0.9900390625</v>
      </c>
      <c r="C50" s="17"/>
      <c r="D50" s="10">
        <f>D49*'各層數出現機率'!C15</f>
        <v>0.0041015625</v>
      </c>
      <c r="E50" s="10">
        <f>E49*'各層數出現機率'!D15</f>
        <v>0.01611328125</v>
      </c>
      <c r="F50" s="10">
        <f>F49*'各層數出現機率'!E15</f>
        <v>0.05102539063</v>
      </c>
      <c r="G50" s="10">
        <f>G49*'各層數出現機率'!F15</f>
        <v>0.1047363281</v>
      </c>
      <c r="H50" s="10">
        <f>H49*'各層數出現機率'!G15</f>
        <v>0.1611328125</v>
      </c>
      <c r="I50" s="10">
        <f>I49*'各層數出現機率'!H15</f>
        <v>0.1579101563</v>
      </c>
      <c r="J50" s="10">
        <f>J49*'各層數出現機率'!I15</f>
        <v>0.1579101563</v>
      </c>
      <c r="K50" s="10">
        <f>K49*'各層數出現機率'!J15</f>
        <v>0.1611328125</v>
      </c>
      <c r="L50" s="10">
        <f>L49*'各層數出現機率'!K15</f>
        <v>0.1047363281</v>
      </c>
      <c r="M50" s="10">
        <f>M49*'各層數出現機率'!L15</f>
        <v>0.05102539063</v>
      </c>
      <c r="N50" s="10">
        <f>N49*'各層數出現機率'!M15</f>
        <v>0.01611328125</v>
      </c>
      <c r="O50" s="10">
        <f>O49*'各層數出現機率'!N15</f>
        <v>0.0041015625</v>
      </c>
      <c r="P50" s="10"/>
      <c r="Q50" s="10"/>
      <c r="R50" s="10"/>
      <c r="S50" s="10"/>
      <c r="T50" s="10"/>
      <c r="U50" s="3"/>
      <c r="V50" s="3"/>
      <c r="W50" s="3"/>
      <c r="X50" s="3"/>
      <c r="Y50" s="3"/>
      <c r="Z50" s="3"/>
      <c r="AA50" s="3"/>
      <c r="AB50" s="3"/>
    </row>
    <row r="51">
      <c r="B51" s="16"/>
      <c r="C51" s="17" t="s">
        <v>13</v>
      </c>
      <c r="D51" s="10">
        <v>10.0</v>
      </c>
      <c r="E51" s="10">
        <v>3.0</v>
      </c>
      <c r="F51" s="10">
        <v>1.6</v>
      </c>
      <c r="G51" s="10">
        <v>1.4</v>
      </c>
      <c r="H51" s="10">
        <v>1.1</v>
      </c>
      <c r="I51" s="10">
        <v>1.0</v>
      </c>
      <c r="J51" s="10">
        <v>0.5</v>
      </c>
      <c r="K51" s="10">
        <v>1.0</v>
      </c>
      <c r="L51" s="10">
        <v>1.1</v>
      </c>
      <c r="M51" s="10">
        <v>1.4</v>
      </c>
      <c r="N51" s="10">
        <v>1.6</v>
      </c>
      <c r="O51" s="10">
        <v>3.0</v>
      </c>
      <c r="P51" s="10">
        <v>10.0</v>
      </c>
      <c r="Q51" s="11"/>
      <c r="R51" s="11"/>
      <c r="S51" s="11"/>
      <c r="T51" s="11"/>
      <c r="U51" s="3"/>
      <c r="V51" s="3"/>
      <c r="W51" s="3"/>
      <c r="X51" s="3"/>
      <c r="Y51" s="3"/>
      <c r="Z51" s="3"/>
      <c r="AA51" s="3"/>
      <c r="AB51" s="3"/>
    </row>
    <row r="52">
      <c r="B52" s="16">
        <f>SUM(D52:T52)</f>
        <v>0.9897949219</v>
      </c>
      <c r="C52" s="17"/>
      <c r="D52" s="10">
        <f>D51*'各層數出現機率'!C19</f>
        <v>0.00244140625</v>
      </c>
      <c r="E52" s="10">
        <f>E51*'各層數出現機率'!D19</f>
        <v>0.0087890625</v>
      </c>
      <c r="F52" s="10">
        <f>F51*'各層數出現機率'!E19</f>
        <v>0.02578125</v>
      </c>
      <c r="G52" s="10">
        <f>G51*'各層數出現機率'!F19</f>
        <v>0.0751953125</v>
      </c>
      <c r="H52" s="10">
        <f>H51*'各層數出現機率'!G19</f>
        <v>0.1329345703</v>
      </c>
      <c r="I52" s="10">
        <f>I51*'各層數出現機率'!H19</f>
        <v>0.193359375</v>
      </c>
      <c r="J52" s="10">
        <f>J51*'各層數出現機率'!I19</f>
        <v>0.1127929688</v>
      </c>
      <c r="K52" s="10">
        <f>K51*'各層數出現機率'!J19</f>
        <v>0.193359375</v>
      </c>
      <c r="L52" s="10">
        <f>L51*'各層數出現機率'!K19</f>
        <v>0.1329345703</v>
      </c>
      <c r="M52" s="10">
        <f>M51*'各層數出現機率'!L19</f>
        <v>0.0751953125</v>
      </c>
      <c r="N52" s="10">
        <f>N51*'各層數出現機率'!M19</f>
        <v>0.02578125</v>
      </c>
      <c r="O52" s="10">
        <f>O51*'各層數出現機率'!N19</f>
        <v>0.0087890625</v>
      </c>
      <c r="P52" s="10">
        <f>P51*'各層數出現機率'!O19</f>
        <v>0.00244140625</v>
      </c>
      <c r="Q52" s="10"/>
      <c r="R52" s="10"/>
      <c r="S52" s="10"/>
      <c r="T52" s="10"/>
      <c r="U52" s="3"/>
      <c r="V52" s="3"/>
      <c r="W52" s="3"/>
      <c r="X52" s="3"/>
      <c r="Y52" s="3"/>
      <c r="Z52" s="3"/>
      <c r="AA52" s="3"/>
      <c r="AB52" s="3"/>
    </row>
    <row r="53">
      <c r="B53" s="16"/>
      <c r="C53" s="17" t="s">
        <v>14</v>
      </c>
      <c r="D53" s="10">
        <v>8.1</v>
      </c>
      <c r="E53" s="10">
        <v>4.0</v>
      </c>
      <c r="F53" s="10">
        <v>3.0</v>
      </c>
      <c r="G53" s="10">
        <v>1.9</v>
      </c>
      <c r="H53" s="10">
        <v>1.2</v>
      </c>
      <c r="I53" s="10">
        <v>0.9</v>
      </c>
      <c r="J53" s="10">
        <v>0.7</v>
      </c>
      <c r="K53" s="10">
        <v>0.7</v>
      </c>
      <c r="L53" s="10">
        <v>0.9</v>
      </c>
      <c r="M53" s="10">
        <v>1.2</v>
      </c>
      <c r="N53" s="10">
        <v>1.9</v>
      </c>
      <c r="O53" s="10">
        <v>3.0</v>
      </c>
      <c r="P53" s="10">
        <v>4.0</v>
      </c>
      <c r="Q53" s="10">
        <v>8.1</v>
      </c>
      <c r="R53" s="11"/>
      <c r="S53" s="11"/>
      <c r="T53" s="11"/>
      <c r="U53" s="3"/>
      <c r="V53" s="3"/>
      <c r="W53" s="3"/>
      <c r="X53" s="3"/>
      <c r="Y53" s="3"/>
      <c r="Z53" s="3"/>
      <c r="AA53" s="3"/>
      <c r="AB53" s="3"/>
    </row>
    <row r="54">
      <c r="B54" s="16">
        <f>SUM(D54:T54)</f>
        <v>0.9899902344</v>
      </c>
      <c r="C54" s="17"/>
      <c r="D54" s="10">
        <f>D53*'各層數出現機率'!C23</f>
        <v>0.0009887695313</v>
      </c>
      <c r="E54" s="10">
        <f>E53*'各層數出現機率'!D23</f>
        <v>0.00634765625</v>
      </c>
      <c r="F54" s="10">
        <f>F53*'各層數出現機率'!E23</f>
        <v>0.02856445313</v>
      </c>
      <c r="G54" s="10">
        <f>G53*'各層數出現機率'!F23</f>
        <v>0.06633300781</v>
      </c>
      <c r="H54" s="10">
        <f>H53*'各層數出現機率'!G23</f>
        <v>0.1047363281</v>
      </c>
      <c r="I54" s="10">
        <f>I53*'各層數出現機率'!H23</f>
        <v>0.141394043</v>
      </c>
      <c r="J54" s="10">
        <f>J53*'各層數出現機率'!I23</f>
        <v>0.1466308594</v>
      </c>
      <c r="K54" s="10">
        <f>K53*'各層數出現機率'!J23</f>
        <v>0.1466308594</v>
      </c>
      <c r="L54" s="10">
        <f>L53*'各層數出現機率'!K23</f>
        <v>0.141394043</v>
      </c>
      <c r="M54" s="10">
        <f>M53*'各層數出現機率'!L23</f>
        <v>0.1047363281</v>
      </c>
      <c r="N54" s="10">
        <f>N53*'各層數出現機率'!M23</f>
        <v>0.06633300781</v>
      </c>
      <c r="O54" s="10">
        <f>O53*'各層數出現機率'!N23</f>
        <v>0.02856445313</v>
      </c>
      <c r="P54" s="10">
        <f>P53*'各層數出現機率'!O23</f>
        <v>0.00634765625</v>
      </c>
      <c r="Q54" s="10">
        <f>Q53*'各層數出現機率'!P23</f>
        <v>0.0009887695313</v>
      </c>
      <c r="R54" s="10"/>
      <c r="S54" s="10"/>
      <c r="T54" s="10"/>
      <c r="U54" s="3"/>
      <c r="V54" s="3"/>
      <c r="W54" s="3"/>
      <c r="X54" s="3"/>
      <c r="Y54" s="3"/>
      <c r="Z54" s="3"/>
      <c r="AA54" s="3"/>
      <c r="AB54" s="3"/>
    </row>
    <row r="55">
      <c r="B55" s="16"/>
      <c r="C55" s="17" t="s">
        <v>15</v>
      </c>
      <c r="D55" s="10">
        <v>7.1</v>
      </c>
      <c r="E55" s="10">
        <v>4.0</v>
      </c>
      <c r="F55" s="10">
        <v>1.9</v>
      </c>
      <c r="G55" s="10">
        <v>1.4</v>
      </c>
      <c r="H55" s="10">
        <v>1.4</v>
      </c>
      <c r="I55" s="10">
        <v>1.1</v>
      </c>
      <c r="J55" s="10">
        <v>1.0</v>
      </c>
      <c r="K55" s="10">
        <v>0.5</v>
      </c>
      <c r="L55" s="10">
        <v>1.0</v>
      </c>
      <c r="M55" s="10">
        <v>1.1</v>
      </c>
      <c r="N55" s="10">
        <v>1.3</v>
      </c>
      <c r="O55" s="10">
        <v>1.4</v>
      </c>
      <c r="P55" s="10">
        <v>1.9</v>
      </c>
      <c r="Q55" s="10">
        <v>4.0</v>
      </c>
      <c r="R55" s="10">
        <v>7.1</v>
      </c>
      <c r="S55" s="11"/>
      <c r="T55" s="11"/>
      <c r="U55" s="3"/>
      <c r="V55" s="3"/>
      <c r="W55" s="3"/>
      <c r="X55" s="3"/>
      <c r="Y55" s="3"/>
      <c r="Z55" s="3"/>
      <c r="AA55" s="3"/>
      <c r="AB55" s="3"/>
    </row>
    <row r="56">
      <c r="B56" s="16">
        <f>SUM(D56:T56)</f>
        <v>0.9961120605</v>
      </c>
      <c r="C56" s="17"/>
      <c r="D56" s="10">
        <f>D55*'各層數出現機率'!C27</f>
        <v>0.0004333496094</v>
      </c>
      <c r="E56" s="10">
        <f>E55*'各層數出現機率'!D27</f>
        <v>0.00341796875</v>
      </c>
      <c r="F56" s="10">
        <f>F55*'各層數出現機率'!E27</f>
        <v>0.01055297852</v>
      </c>
      <c r="G56" s="10">
        <f>G55*'各層數出現機率'!F27</f>
        <v>0.03110351563</v>
      </c>
      <c r="H56" s="10">
        <f>H55*'各層數出現機率'!G27</f>
        <v>0.08553466797</v>
      </c>
      <c r="I56" s="10">
        <f>I55*'各層數出現機率'!H27</f>
        <v>0.1344116211</v>
      </c>
      <c r="J56" s="10">
        <f>J55*'各層數出現機率'!I27</f>
        <v>0.1832885742</v>
      </c>
      <c r="K56" s="10">
        <f>K55*'各層數出現機率'!J27</f>
        <v>0.1047363281</v>
      </c>
      <c r="L56" s="10">
        <f>L55*'各層數出現機率'!K27</f>
        <v>0.1832885742</v>
      </c>
      <c r="M56" s="10">
        <f>M55*'各層數出現機率'!L27</f>
        <v>0.1344116211</v>
      </c>
      <c r="N56" s="10">
        <f>N55*'各層數出現機率'!M27</f>
        <v>0.07942504883</v>
      </c>
      <c r="O56" s="10">
        <f>O55*'各層數出現機率'!N27</f>
        <v>0.03110351563</v>
      </c>
      <c r="P56" s="10">
        <f>P55*'各層數出現機率'!O27</f>
        <v>0.01055297852</v>
      </c>
      <c r="Q56" s="10">
        <f>Q55*'各層數出現機率'!P27</f>
        <v>0.00341796875</v>
      </c>
      <c r="R56" s="10">
        <f>R55*'各層數出現機率'!Q27</f>
        <v>0.0004333496094</v>
      </c>
      <c r="S56" s="10"/>
      <c r="T56" s="10"/>
      <c r="U56" s="3"/>
      <c r="V56" s="3"/>
      <c r="W56" s="3"/>
      <c r="X56" s="3"/>
      <c r="Y56" s="3"/>
      <c r="Z56" s="3"/>
      <c r="AA56" s="3"/>
      <c r="AB56" s="3"/>
    </row>
    <row r="57">
      <c r="B57" s="16"/>
      <c r="C57" s="17" t="s">
        <v>16</v>
      </c>
      <c r="D57" s="10">
        <v>15.0</v>
      </c>
      <c r="E57" s="10">
        <v>8.0</v>
      </c>
      <c r="F57" s="10">
        <v>3.0</v>
      </c>
      <c r="G57" s="10">
        <v>2.0</v>
      </c>
      <c r="H57" s="10">
        <v>1.5</v>
      </c>
      <c r="I57" s="10">
        <v>1.1</v>
      </c>
      <c r="J57" s="10">
        <v>1.0</v>
      </c>
      <c r="K57" s="10">
        <v>0.7</v>
      </c>
      <c r="L57" s="10">
        <v>0.7</v>
      </c>
      <c r="M57" s="10">
        <v>1.0</v>
      </c>
      <c r="N57" s="10">
        <v>1.1</v>
      </c>
      <c r="O57" s="10">
        <v>1.5</v>
      </c>
      <c r="P57" s="10">
        <v>2.0</v>
      </c>
      <c r="Q57" s="10">
        <v>3.0</v>
      </c>
      <c r="R57" s="10">
        <v>8.0</v>
      </c>
      <c r="S57" s="10">
        <v>15.0</v>
      </c>
      <c r="T57" s="11"/>
      <c r="U57" s="3"/>
      <c r="V57" s="3"/>
      <c r="W57" s="3"/>
      <c r="X57" s="3"/>
      <c r="Y57" s="3"/>
      <c r="Z57" s="3"/>
      <c r="AA57" s="3"/>
      <c r="AB57" s="3"/>
    </row>
    <row r="58">
      <c r="B58" s="16">
        <f>SUM(D58:T58)</f>
        <v>0.9900085449</v>
      </c>
      <c r="C58" s="17"/>
      <c r="D58" s="10">
        <f>D57*'各層數出現機率'!C31</f>
        <v>0.0004577636719</v>
      </c>
      <c r="E58" s="10">
        <f>E57*'各層數出現機率'!D31</f>
        <v>0.003662109375</v>
      </c>
      <c r="F58" s="10">
        <f>F57*'各層數出現機率'!E31</f>
        <v>0.009613037109</v>
      </c>
      <c r="G58" s="10">
        <f>G57*'各層數出現機率'!F31</f>
        <v>0.02777099609</v>
      </c>
      <c r="H58" s="10">
        <f>H57*'各層數出現機率'!G31</f>
        <v>0.06248474121</v>
      </c>
      <c r="I58" s="10">
        <f>I57*'各層數出現機率'!H31</f>
        <v>0.1008087158</v>
      </c>
      <c r="J58" s="10">
        <f>J57*'各層數出現機率'!I31</f>
        <v>0.1527404785</v>
      </c>
      <c r="K58" s="10">
        <f>K57*'各層數出現機率'!J31</f>
        <v>0.1374664307</v>
      </c>
      <c r="L58" s="10">
        <f>L57*'各層數出現機率'!K31</f>
        <v>0.1374664307</v>
      </c>
      <c r="M58" s="10">
        <f>M57*'各層數出現機率'!L31</f>
        <v>0.1527404785</v>
      </c>
      <c r="N58" s="10">
        <f>N57*'各層數出現機率'!M31</f>
        <v>0.1008087158</v>
      </c>
      <c r="O58" s="10">
        <f>O57*'各層數出現機率'!N31</f>
        <v>0.06248474121</v>
      </c>
      <c r="P58" s="10">
        <f>P57*'各層數出現機率'!O31</f>
        <v>0.02777099609</v>
      </c>
      <c r="Q58" s="10">
        <f>Q57*'各層數出現機率'!P31</f>
        <v>0.009613037109</v>
      </c>
      <c r="R58" s="10">
        <f>R57*'各層數出現機率'!Q31</f>
        <v>0.003662109375</v>
      </c>
      <c r="S58" s="10">
        <f>S57*'各層數出現機率'!R31</f>
        <v>0.0004577636719</v>
      </c>
      <c r="T58" s="10"/>
      <c r="U58" s="3"/>
      <c r="V58" s="3"/>
      <c r="W58" s="3"/>
      <c r="X58" s="3"/>
      <c r="Y58" s="3"/>
      <c r="Z58" s="3"/>
      <c r="AA58" s="3"/>
      <c r="AB58" s="3"/>
    </row>
    <row r="59">
      <c r="B59" s="16"/>
      <c r="C59" s="17" t="s">
        <v>17</v>
      </c>
      <c r="D59" s="10">
        <v>16.0</v>
      </c>
      <c r="E59" s="10">
        <v>9.0</v>
      </c>
      <c r="F59" s="10">
        <v>2.0</v>
      </c>
      <c r="G59" s="10">
        <v>1.4</v>
      </c>
      <c r="H59" s="10">
        <v>1.4</v>
      </c>
      <c r="I59" s="10">
        <v>1.2</v>
      </c>
      <c r="J59" s="10">
        <v>1.1</v>
      </c>
      <c r="K59" s="10">
        <v>1.0</v>
      </c>
      <c r="L59" s="10">
        <v>0.5</v>
      </c>
      <c r="M59" s="10">
        <v>1.0</v>
      </c>
      <c r="N59" s="10">
        <v>1.1</v>
      </c>
      <c r="O59" s="10">
        <v>1.2</v>
      </c>
      <c r="P59" s="10">
        <v>1.4</v>
      </c>
      <c r="Q59" s="10">
        <v>1.4</v>
      </c>
      <c r="R59" s="10">
        <v>2.0</v>
      </c>
      <c r="S59" s="10">
        <v>9.0</v>
      </c>
      <c r="T59" s="10">
        <v>16.0</v>
      </c>
      <c r="U59" s="3"/>
      <c r="V59" s="3"/>
      <c r="W59" s="3"/>
      <c r="X59" s="3"/>
      <c r="Y59" s="3"/>
      <c r="Z59" s="3"/>
      <c r="AA59" s="3"/>
      <c r="AB59" s="3"/>
    </row>
    <row r="60">
      <c r="B60" s="16">
        <f>SUM(D60:T60)</f>
        <v>0.9899871826</v>
      </c>
      <c r="C60" s="17"/>
      <c r="D60" s="3">
        <f>D59*'各層數出現機率'!C35</f>
        <v>0.000244140625</v>
      </c>
      <c r="E60" s="3">
        <f>E59*'各層數出現機率'!D35</f>
        <v>0.002197265625</v>
      </c>
      <c r="F60" s="3">
        <f>F59*'各層數出現機率'!E35</f>
        <v>0.003662109375</v>
      </c>
      <c r="G60" s="3">
        <f>G59*'各層數出現機率'!F35</f>
        <v>0.01196289063</v>
      </c>
      <c r="H60" s="3">
        <f>H59*'各層數出現機率'!G35</f>
        <v>0.03887939453</v>
      </c>
      <c r="I60" s="3">
        <f>I59*'各層數出現機率'!H35</f>
        <v>0.07998046875</v>
      </c>
      <c r="J60" s="3">
        <f>J59*'各層數出現機率'!I35</f>
        <v>0.1344116211</v>
      </c>
      <c r="K60" s="3">
        <f>K59*'各層數出現機率'!J35</f>
        <v>0.1745605469</v>
      </c>
      <c r="L60" s="3">
        <f>L59*'各層數出現機率'!K35</f>
        <v>0.09819030762</v>
      </c>
      <c r="M60" s="3">
        <f>M59*'各層數出現機率'!L35</f>
        <v>0.1745605469</v>
      </c>
      <c r="N60" s="3">
        <f>N59*'各層數出現機率'!M35</f>
        <v>0.1344116211</v>
      </c>
      <c r="O60" s="3">
        <f>O59*'各層數出現機率'!N35</f>
        <v>0.07998046875</v>
      </c>
      <c r="P60" s="3">
        <f>P59*'各層數出現機率'!O35</f>
        <v>0.03887939453</v>
      </c>
      <c r="Q60" s="3">
        <f>Q59*'各層數出現機率'!P35</f>
        <v>0.01196289063</v>
      </c>
      <c r="R60" s="3">
        <f>R59*'各層數出現機率'!Q35</f>
        <v>0.003662109375</v>
      </c>
      <c r="S60" s="3">
        <f>S59*'各層數出現機率'!R35</f>
        <v>0.002197265625</v>
      </c>
      <c r="T60" s="3">
        <f>T59*'各層數出現機率'!S35</f>
        <v>0.000244140625</v>
      </c>
      <c r="U60" s="3"/>
      <c r="V60" s="3"/>
      <c r="W60" s="3"/>
      <c r="X60" s="3"/>
      <c r="Y60" s="3"/>
      <c r="Z60" s="3"/>
      <c r="AA60" s="3"/>
      <c r="AB60" s="3"/>
    </row>
    <row r="61">
      <c r="A61" s="3"/>
      <c r="B61" s="16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16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16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16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16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16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16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16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16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16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16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16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16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16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16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16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16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16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16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16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16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16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16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16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16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16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16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16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16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16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2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2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2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2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2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2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2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2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2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2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2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2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2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2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2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2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2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2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2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2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2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2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2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2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2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2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2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2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2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2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2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2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2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2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2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2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2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2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2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2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2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2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2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2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2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2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2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2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2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2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2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2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2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2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2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2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2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2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2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2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2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2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2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2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2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2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2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2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2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2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2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2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2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2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2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2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2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2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2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2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2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2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2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2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2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2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2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2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2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2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2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2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2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2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2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2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2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2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2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2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2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2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2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2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2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2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2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2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2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2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2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2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2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2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2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2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2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2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2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2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2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2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2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2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2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2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2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2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2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2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2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2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2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2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2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2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2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2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2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2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2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2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2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2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2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2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2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2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2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2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2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2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2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2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2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2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2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2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2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2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2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2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2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2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2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2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2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2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2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2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2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2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2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2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2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2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2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2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2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2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2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2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2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2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2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2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2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2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2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2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2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2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2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2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2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2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2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2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2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2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2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2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2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2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2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2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2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2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2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2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2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2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2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2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2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2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2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2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2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2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2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2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2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2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2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2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2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2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2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2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2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2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2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2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2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2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2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2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2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2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2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2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2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2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2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2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2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2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2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2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2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2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2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2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2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2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2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2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2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2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2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2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2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2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2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2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2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2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2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2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2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2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2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2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2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2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2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2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2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2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2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2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2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2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2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2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2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2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2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2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2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2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2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2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2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2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2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2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2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2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2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2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2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2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2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2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2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2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2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2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2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2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2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2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2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2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2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2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2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2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2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2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2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2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2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2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2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2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2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2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2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2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2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2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2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2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2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2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2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2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2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2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2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2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2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2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2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2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2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2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2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2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2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2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2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2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2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2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2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2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2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2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2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2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2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2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2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2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2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2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2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2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2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2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2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2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2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2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2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2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2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2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2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2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2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2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2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2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2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2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2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2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2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2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2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2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2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2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2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2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2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2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2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2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2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2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2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2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2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2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2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2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2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2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2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2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2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2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2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2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2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2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2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2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2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2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2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2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2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2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2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2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2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2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2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2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2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2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2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2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2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2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2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2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2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2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2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2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2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2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2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2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2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2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2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2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2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2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2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2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2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2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2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2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2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2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2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2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2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2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2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2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2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2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2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2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2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2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2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2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2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2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2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2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2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2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2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2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2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2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2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2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2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2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2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2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2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2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2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2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2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2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2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2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2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2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2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2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2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2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2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2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2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2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2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2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2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2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2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2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2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2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2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2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2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2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2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2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2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2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2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2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2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2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2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2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2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2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2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2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2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2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2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2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2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2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2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2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2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2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2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2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2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2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2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2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2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2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2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2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2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2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2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2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2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2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2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2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2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2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2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2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2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2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2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2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2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2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2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2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2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2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2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2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2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2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2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2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2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2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2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2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2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2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2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2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2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2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2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2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2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2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2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2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2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2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2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2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2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2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2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2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2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2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2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2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2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2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2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2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2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2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2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2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2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2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2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2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2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2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2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2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2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2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2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2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2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2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2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2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2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2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2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2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2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2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2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2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2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2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2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2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2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2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2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2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2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2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2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2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2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2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2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2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2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2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2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2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2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2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2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2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2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2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2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2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2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2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2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2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2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2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2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2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2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2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2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2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2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2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2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2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2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2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2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2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2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2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2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2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2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2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2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2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2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2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2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2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2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2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2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2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2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2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2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2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2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2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2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2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2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2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2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2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2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2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2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2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2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2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2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2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2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2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2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2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2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2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2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2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2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2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2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2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2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2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2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2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2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2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2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2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2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2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2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2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2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2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2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2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2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2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2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2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2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2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2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2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2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2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2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2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2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2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2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2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2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2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2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2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2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2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2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2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2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2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2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2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2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2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2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2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2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2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2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2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2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2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2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2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2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2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2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2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2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2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2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2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2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2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2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2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2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2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2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2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2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2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2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2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2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2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2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2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2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2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2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2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2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2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2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2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2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2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2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2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2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2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2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2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2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2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2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2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2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2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2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2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2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2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2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2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2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2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2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2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2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2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2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2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2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2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2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2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2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2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2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2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2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2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2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2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2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2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2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2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2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2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2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2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2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2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2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2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2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2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2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2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2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2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2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2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2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2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2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2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2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2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2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2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2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2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2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2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2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2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2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2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2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2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>
      <c r="A1001" s="3"/>
      <c r="B1001" s="22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>
      <c r="A1002" s="3"/>
      <c r="B1002" s="22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</sheetData>
  <mergeCells count="7">
    <mergeCell ref="C1:D1"/>
    <mergeCell ref="E1:F1"/>
    <mergeCell ref="C2:D2"/>
    <mergeCell ref="E2:F2"/>
    <mergeCell ref="A5:A22"/>
    <mergeCell ref="A24:A41"/>
    <mergeCell ref="A43:A60"/>
  </mergeCells>
  <conditionalFormatting sqref="B6:B60">
    <cfRule type="cellIs" dxfId="0" priority="1" operator="greaterThanOrEqual">
      <formula>$C$2</formula>
    </cfRule>
  </conditionalFormatting>
  <conditionalFormatting sqref="B6:B71">
    <cfRule type="cellIs" dxfId="0" priority="2" operator="lessThanOrEqual">
      <formula>$E$2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13.75"/>
  </cols>
  <sheetData>
    <row r="1">
      <c r="A1" s="7"/>
      <c r="B1" s="23"/>
      <c r="C1" s="9" t="s">
        <v>5</v>
      </c>
      <c r="E1" s="9" t="s">
        <v>6</v>
      </c>
      <c r="G1" s="10"/>
      <c r="H1" s="10"/>
      <c r="I1" s="10"/>
      <c r="J1" s="10"/>
      <c r="K1" s="10"/>
      <c r="L1" s="10"/>
      <c r="M1" s="11"/>
      <c r="N1" s="11"/>
      <c r="O1" s="11"/>
      <c r="P1" s="11"/>
      <c r="Q1" s="11"/>
      <c r="R1" s="11"/>
      <c r="S1" s="11"/>
      <c r="T1" s="11"/>
      <c r="U1" s="3"/>
      <c r="V1" s="3"/>
      <c r="W1" s="3"/>
      <c r="X1" s="3"/>
      <c r="Y1" s="3"/>
      <c r="Z1" s="3"/>
      <c r="AA1" s="3"/>
      <c r="AB1" s="3"/>
    </row>
    <row r="2">
      <c r="A2" s="12" t="s">
        <v>7</v>
      </c>
      <c r="B2" s="24">
        <v>96.5</v>
      </c>
      <c r="C2" s="14">
        <f>(B2+0.05)/100</f>
        <v>0.9655</v>
      </c>
      <c r="E2" s="14">
        <f>(B2-0.25)/100</f>
        <v>0.9625</v>
      </c>
      <c r="G2" s="10"/>
      <c r="H2" s="10"/>
      <c r="I2" s="10"/>
      <c r="J2" s="10"/>
      <c r="K2" s="10"/>
      <c r="L2" s="10"/>
      <c r="M2" s="11"/>
      <c r="N2" s="11"/>
      <c r="O2" s="11"/>
      <c r="P2" s="11"/>
      <c r="Q2" s="11"/>
      <c r="R2" s="11"/>
      <c r="S2" s="11"/>
      <c r="T2" s="11"/>
      <c r="U2" s="3"/>
      <c r="V2" s="3"/>
      <c r="W2" s="3"/>
      <c r="X2" s="3"/>
      <c r="Y2" s="3"/>
      <c r="Z2" s="3"/>
      <c r="AA2" s="3"/>
      <c r="AB2" s="3"/>
    </row>
    <row r="3">
      <c r="A3" s="15"/>
      <c r="B3" s="25"/>
      <c r="C3" s="17"/>
      <c r="D3" s="26"/>
      <c r="E3" s="26"/>
      <c r="F3" s="26"/>
      <c r="G3" s="26"/>
      <c r="H3" s="26"/>
      <c r="I3" s="26"/>
      <c r="J3" s="26"/>
      <c r="K3" s="26"/>
      <c r="L3" s="26"/>
      <c r="M3" s="27"/>
      <c r="N3" s="27"/>
      <c r="O3" s="27"/>
      <c r="P3" s="27"/>
      <c r="Q3" s="27"/>
      <c r="R3" s="27"/>
      <c r="S3" s="27"/>
      <c r="T3" s="27"/>
      <c r="U3" s="3"/>
      <c r="V3" s="3"/>
      <c r="W3" s="3"/>
      <c r="X3" s="3"/>
      <c r="Y3" s="3"/>
      <c r="Z3" s="3"/>
      <c r="AA3" s="3"/>
      <c r="AB3" s="3"/>
    </row>
    <row r="4">
      <c r="A4" s="15"/>
      <c r="B4" s="25" t="s">
        <v>7</v>
      </c>
      <c r="C4" s="17"/>
      <c r="D4" s="26"/>
      <c r="E4" s="26"/>
      <c r="F4" s="26"/>
      <c r="G4" s="26"/>
      <c r="H4" s="26"/>
      <c r="I4" s="26"/>
      <c r="J4" s="26"/>
      <c r="K4" s="26"/>
      <c r="L4" s="26"/>
      <c r="M4" s="27"/>
      <c r="N4" s="27"/>
      <c r="O4" s="27"/>
      <c r="P4" s="27"/>
      <c r="Q4" s="27"/>
      <c r="R4" s="27"/>
      <c r="S4" s="27"/>
      <c r="T4" s="27"/>
      <c r="U4" s="3"/>
      <c r="V4" s="3"/>
      <c r="W4" s="3"/>
      <c r="X4" s="3"/>
      <c r="Y4" s="3"/>
      <c r="Z4" s="3"/>
      <c r="AA4" s="3"/>
      <c r="AB4" s="3"/>
    </row>
    <row r="5">
      <c r="A5" s="18" t="s">
        <v>8</v>
      </c>
      <c r="B5" s="28"/>
      <c r="C5" s="17" t="s">
        <v>9</v>
      </c>
      <c r="D5" s="29">
        <v>25.7</v>
      </c>
      <c r="E5" s="29">
        <v>4.0</v>
      </c>
      <c r="F5" s="29">
        <v>1.5</v>
      </c>
      <c r="G5" s="29">
        <v>0.3</v>
      </c>
      <c r="H5" s="29">
        <v>0.2</v>
      </c>
      <c r="I5" s="29">
        <v>0.3</v>
      </c>
      <c r="J5" s="29">
        <v>1.5</v>
      </c>
      <c r="K5" s="29">
        <v>4.0</v>
      </c>
      <c r="L5" s="29">
        <v>25.7</v>
      </c>
      <c r="M5" s="27"/>
      <c r="N5" s="27"/>
      <c r="O5" s="27"/>
      <c r="P5" s="27"/>
      <c r="Q5" s="27"/>
      <c r="R5" s="27"/>
      <c r="S5" s="27"/>
      <c r="T5" s="27"/>
      <c r="U5" s="3"/>
      <c r="V5" s="3"/>
      <c r="W5" s="3"/>
      <c r="X5" s="3"/>
      <c r="Y5" s="3"/>
      <c r="Z5" s="3"/>
      <c r="AA5" s="3"/>
      <c r="AB5" s="3"/>
    </row>
    <row r="6">
      <c r="B6" s="28">
        <f>SUM(D6:T6)</f>
        <v>0.96484375</v>
      </c>
      <c r="C6" s="17"/>
      <c r="D6" s="30">
        <f>D5*'各層數出現機率'!C3</f>
        <v>0.100390625</v>
      </c>
      <c r="E6" s="30">
        <f>E5*'各層數出現機率'!D3</f>
        <v>0.125</v>
      </c>
      <c r="F6" s="30">
        <f>F5*'各層數出現機率'!E3</f>
        <v>0.1640625</v>
      </c>
      <c r="G6" s="30">
        <f>G5*'各層數出現機率'!F3</f>
        <v>0.065625</v>
      </c>
      <c r="H6" s="30">
        <f>H5*'各層數出現機率'!G3</f>
        <v>0.0546875</v>
      </c>
      <c r="I6" s="30">
        <f>I5*'各層數出現機率'!H3</f>
        <v>0.065625</v>
      </c>
      <c r="J6" s="30">
        <f>J5*'各層數出現機率'!I3</f>
        <v>0.1640625</v>
      </c>
      <c r="K6" s="30">
        <f>K5*'各層數出現機率'!J3</f>
        <v>0.125</v>
      </c>
      <c r="L6" s="30">
        <f>L5*'各層數出現機率'!K3</f>
        <v>0.100390625</v>
      </c>
      <c r="M6" s="26"/>
      <c r="N6" s="26"/>
      <c r="O6" s="26"/>
      <c r="P6" s="26"/>
      <c r="Q6" s="26"/>
      <c r="R6" s="26"/>
      <c r="S6" s="26"/>
      <c r="T6" s="26"/>
      <c r="U6" s="3"/>
      <c r="V6" s="3"/>
      <c r="W6" s="3"/>
      <c r="X6" s="3"/>
      <c r="Y6" s="3"/>
      <c r="Z6" s="3"/>
      <c r="AA6" s="3"/>
      <c r="AB6" s="3"/>
    </row>
    <row r="7">
      <c r="B7" s="28"/>
      <c r="C7" s="17" t="s">
        <v>10</v>
      </c>
      <c r="D7" s="29">
        <v>41.0</v>
      </c>
      <c r="E7" s="29">
        <v>6.5</v>
      </c>
      <c r="F7" s="29">
        <v>2.0</v>
      </c>
      <c r="G7" s="29">
        <v>0.6</v>
      </c>
      <c r="H7" s="29">
        <v>0.2</v>
      </c>
      <c r="I7" s="29">
        <v>0.2</v>
      </c>
      <c r="J7" s="29">
        <v>0.6</v>
      </c>
      <c r="K7" s="29">
        <v>2.0</v>
      </c>
      <c r="L7" s="29">
        <v>6.5</v>
      </c>
      <c r="M7" s="29">
        <v>41.0</v>
      </c>
      <c r="N7" s="27"/>
      <c r="O7" s="27"/>
      <c r="P7" s="27"/>
      <c r="Q7" s="27"/>
      <c r="R7" s="27"/>
      <c r="S7" s="27"/>
      <c r="T7" s="27"/>
      <c r="U7" s="3"/>
      <c r="V7" s="3"/>
      <c r="W7" s="3"/>
      <c r="X7" s="3"/>
      <c r="Y7" s="3"/>
      <c r="Z7" s="3"/>
      <c r="AA7" s="3"/>
      <c r="AB7" s="3"/>
    </row>
    <row r="8">
      <c r="B8" s="28">
        <f>SUM(D8:T8)</f>
        <v>0.965234375</v>
      </c>
      <c r="C8" s="17"/>
      <c r="D8" s="30">
        <f>D7*'各層數出現機率'!C7</f>
        <v>0.080078125</v>
      </c>
      <c r="E8" s="30">
        <f>E7*'各層數出現機率'!D7</f>
        <v>0.1142578125</v>
      </c>
      <c r="F8" s="30">
        <f>F7*'各層數出現機率'!E7</f>
        <v>0.140625</v>
      </c>
      <c r="G8" s="30">
        <f>G7*'各層數出現機率'!F7</f>
        <v>0.0984375</v>
      </c>
      <c r="H8" s="30">
        <f>H7*'各層數出現機率'!G7</f>
        <v>0.04921875</v>
      </c>
      <c r="I8" s="30">
        <f>I7*'各層數出現機率'!H7</f>
        <v>0.04921875</v>
      </c>
      <c r="J8" s="30">
        <f>J7*'各層數出現機率'!I7</f>
        <v>0.0984375</v>
      </c>
      <c r="K8" s="30">
        <f>K7*'各層數出現機率'!J7</f>
        <v>0.140625</v>
      </c>
      <c r="L8" s="30">
        <f>L7*'各層數出現機率'!K7</f>
        <v>0.1142578125</v>
      </c>
      <c r="M8" s="30">
        <f>M7*'各層數出現機率'!L7</f>
        <v>0.080078125</v>
      </c>
      <c r="N8" s="26"/>
      <c r="O8" s="26"/>
      <c r="P8" s="26"/>
      <c r="Q8" s="26"/>
      <c r="R8" s="26"/>
      <c r="S8" s="26"/>
      <c r="T8" s="26"/>
      <c r="U8" s="3"/>
      <c r="V8" s="3"/>
      <c r="W8" s="3"/>
      <c r="X8" s="3"/>
      <c r="Y8" s="3"/>
      <c r="Z8" s="3"/>
      <c r="AA8" s="3"/>
      <c r="AB8" s="3"/>
    </row>
    <row r="9">
      <c r="B9" s="28"/>
      <c r="C9" s="17" t="s">
        <v>11</v>
      </c>
      <c r="D9" s="29">
        <v>73.0</v>
      </c>
      <c r="E9" s="29">
        <v>9.0</v>
      </c>
      <c r="F9" s="29">
        <v>3.0</v>
      </c>
      <c r="G9" s="29">
        <v>0.9</v>
      </c>
      <c r="H9" s="29">
        <v>0.3</v>
      </c>
      <c r="I9" s="29">
        <v>0.2</v>
      </c>
      <c r="J9" s="29">
        <v>0.3</v>
      </c>
      <c r="K9" s="29">
        <v>0.9</v>
      </c>
      <c r="L9" s="29">
        <v>3.0</v>
      </c>
      <c r="M9" s="29">
        <v>9.0</v>
      </c>
      <c r="N9" s="29">
        <v>73.0</v>
      </c>
      <c r="O9" s="27"/>
      <c r="P9" s="27"/>
      <c r="Q9" s="27"/>
      <c r="R9" s="27"/>
      <c r="S9" s="27"/>
      <c r="T9" s="27"/>
      <c r="U9" s="3"/>
      <c r="V9" s="3"/>
      <c r="W9" s="3"/>
      <c r="X9" s="3"/>
      <c r="Y9" s="3"/>
      <c r="Z9" s="3"/>
      <c r="AA9" s="3"/>
      <c r="AB9" s="3"/>
    </row>
    <row r="10">
      <c r="B10" s="28">
        <f>SUM(D10:T10)</f>
        <v>0.965234375</v>
      </c>
      <c r="C10" s="17"/>
      <c r="D10" s="30">
        <f>D9*'各層數出現機率'!C11</f>
        <v>0.0712890625</v>
      </c>
      <c r="E10" s="30">
        <f>E9*'各層數出現機率'!D11</f>
        <v>0.087890625</v>
      </c>
      <c r="F10" s="30">
        <f>F9*'各層數出現機率'!E11</f>
        <v>0.1318359375</v>
      </c>
      <c r="G10" s="30">
        <f>G9*'各層數出現機率'!F11</f>
        <v>0.10546875</v>
      </c>
      <c r="H10" s="30">
        <f>H9*'各層數出現機率'!G11</f>
        <v>0.0615234375</v>
      </c>
      <c r="I10" s="30">
        <f>I9*'各層數出現機率'!H11</f>
        <v>0.04921875</v>
      </c>
      <c r="J10" s="30">
        <f>J9*'各層數出現機率'!I11</f>
        <v>0.0615234375</v>
      </c>
      <c r="K10" s="30">
        <f>K9*'各層數出現機率'!J11</f>
        <v>0.10546875</v>
      </c>
      <c r="L10" s="30">
        <f>L9*'各層數出現機率'!K11</f>
        <v>0.1318359375</v>
      </c>
      <c r="M10" s="30">
        <f>M9*'各層數出現機率'!L11</f>
        <v>0.087890625</v>
      </c>
      <c r="N10" s="30">
        <f>N9*'各層數出現機率'!M11</f>
        <v>0.0712890625</v>
      </c>
      <c r="O10" s="26"/>
      <c r="P10" s="26"/>
      <c r="Q10" s="26"/>
      <c r="R10" s="26"/>
      <c r="S10" s="26"/>
      <c r="T10" s="26"/>
      <c r="U10" s="3"/>
      <c r="V10" s="3"/>
      <c r="W10" s="3"/>
      <c r="X10" s="3"/>
      <c r="Y10" s="3"/>
      <c r="Z10" s="3"/>
      <c r="AA10" s="3"/>
      <c r="AB10" s="3"/>
    </row>
    <row r="11">
      <c r="B11" s="28"/>
      <c r="C11" s="17" t="s">
        <v>12</v>
      </c>
      <c r="D11" s="29">
        <v>120.0</v>
      </c>
      <c r="E11" s="29">
        <v>13.0</v>
      </c>
      <c r="F11" s="29">
        <v>5.2</v>
      </c>
      <c r="G11" s="29">
        <v>1.3</v>
      </c>
      <c r="H11" s="29">
        <v>0.4</v>
      </c>
      <c r="I11" s="29">
        <v>0.2</v>
      </c>
      <c r="J11" s="29">
        <v>0.2</v>
      </c>
      <c r="K11" s="29">
        <v>0.4</v>
      </c>
      <c r="L11" s="29">
        <v>1.3</v>
      </c>
      <c r="M11" s="29">
        <v>5.2</v>
      </c>
      <c r="N11" s="29">
        <v>13.0</v>
      </c>
      <c r="O11" s="29">
        <v>120.0</v>
      </c>
      <c r="P11" s="27"/>
      <c r="Q11" s="27"/>
      <c r="R11" s="27"/>
      <c r="S11" s="27"/>
      <c r="T11" s="27"/>
      <c r="U11" s="3"/>
      <c r="V11" s="3"/>
      <c r="W11" s="3"/>
      <c r="X11" s="3"/>
      <c r="Y11" s="3"/>
      <c r="Z11" s="3"/>
      <c r="AA11" s="3"/>
      <c r="AB11" s="3"/>
    </row>
    <row r="12">
      <c r="B12" s="28">
        <f>SUM(D12:T12)</f>
        <v>0.9647460938</v>
      </c>
      <c r="C12" s="17"/>
      <c r="D12" s="30">
        <f>D11*'各層數出現機率'!C15</f>
        <v>0.05859375</v>
      </c>
      <c r="E12" s="30">
        <f>E11*'各層數出現機率'!D15</f>
        <v>0.06982421875</v>
      </c>
      <c r="F12" s="30">
        <f>F11*'各層數出現機率'!E15</f>
        <v>0.1396484375</v>
      </c>
      <c r="G12" s="30">
        <f>G11*'各層數出現機率'!F15</f>
        <v>0.1047363281</v>
      </c>
      <c r="H12" s="30">
        <f>H11*'各層數出現機率'!G15</f>
        <v>0.064453125</v>
      </c>
      <c r="I12" s="30">
        <f>I11*'各層數出現機率'!H15</f>
        <v>0.0451171875</v>
      </c>
      <c r="J12" s="30">
        <f>J11*'各層數出現機率'!I15</f>
        <v>0.0451171875</v>
      </c>
      <c r="K12" s="30">
        <f>K11*'各層數出現機率'!J15</f>
        <v>0.064453125</v>
      </c>
      <c r="L12" s="30">
        <f>L11*'各層數出現機率'!K15</f>
        <v>0.1047363281</v>
      </c>
      <c r="M12" s="30">
        <f>M11*'各層數出現機率'!L15</f>
        <v>0.1396484375</v>
      </c>
      <c r="N12" s="30">
        <f>N11*'各層數出現機率'!M15</f>
        <v>0.06982421875</v>
      </c>
      <c r="O12" s="30">
        <f>O11*'各層數出現機率'!N15</f>
        <v>0.05859375</v>
      </c>
      <c r="P12" s="26"/>
      <c r="Q12" s="26"/>
      <c r="R12" s="26"/>
      <c r="S12" s="26"/>
      <c r="T12" s="26"/>
      <c r="U12" s="3"/>
      <c r="V12" s="3"/>
      <c r="W12" s="3"/>
      <c r="X12" s="3"/>
      <c r="Y12" s="3"/>
      <c r="Z12" s="3"/>
      <c r="AA12" s="3"/>
      <c r="AB12" s="3"/>
    </row>
    <row r="13">
      <c r="B13" s="28"/>
      <c r="C13" s="17" t="s">
        <v>13</v>
      </c>
      <c r="D13" s="29">
        <v>165.0</v>
      </c>
      <c r="E13" s="29">
        <v>22.4</v>
      </c>
      <c r="F13" s="29">
        <v>8.0</v>
      </c>
      <c r="G13" s="29">
        <v>1.9</v>
      </c>
      <c r="H13" s="29">
        <v>0.7</v>
      </c>
      <c r="I13" s="29">
        <v>0.2</v>
      </c>
      <c r="J13" s="29">
        <v>0.2</v>
      </c>
      <c r="K13" s="29">
        <v>0.2</v>
      </c>
      <c r="L13" s="29">
        <v>0.7</v>
      </c>
      <c r="M13" s="29">
        <v>1.9</v>
      </c>
      <c r="N13" s="29">
        <v>8.0</v>
      </c>
      <c r="O13" s="29">
        <v>22.4</v>
      </c>
      <c r="P13" s="29">
        <v>165.0</v>
      </c>
      <c r="Q13" s="27"/>
      <c r="R13" s="27"/>
      <c r="S13" s="27"/>
      <c r="T13" s="27"/>
      <c r="U13" s="3"/>
      <c r="V13" s="3"/>
      <c r="W13" s="3"/>
      <c r="X13" s="3"/>
      <c r="Y13" s="3"/>
      <c r="Z13" s="3"/>
      <c r="AA13" s="3"/>
      <c r="AB13" s="3"/>
    </row>
    <row r="14">
      <c r="B14" s="28">
        <f>SUM(D14:T14)</f>
        <v>0.9653808594</v>
      </c>
      <c r="C14" s="17"/>
      <c r="D14" s="30">
        <f>D13*'各層數出現機率'!C19</f>
        <v>0.04028320313</v>
      </c>
      <c r="E14" s="30">
        <f>E13*'各層數出現機率'!D19</f>
        <v>0.065625</v>
      </c>
      <c r="F14" s="30">
        <f>F13*'各層數出現機率'!E19</f>
        <v>0.12890625</v>
      </c>
      <c r="G14" s="30">
        <f>G13*'各層數出現機率'!F19</f>
        <v>0.1020507813</v>
      </c>
      <c r="H14" s="30">
        <f>H13*'各層數出現機率'!G19</f>
        <v>0.08459472656</v>
      </c>
      <c r="I14" s="30">
        <f>I13*'各層數出現機率'!H19</f>
        <v>0.038671875</v>
      </c>
      <c r="J14" s="30">
        <f>J13*'各層數出現機率'!I19</f>
        <v>0.0451171875</v>
      </c>
      <c r="K14" s="30">
        <f>K13*'各層數出現機率'!J19</f>
        <v>0.038671875</v>
      </c>
      <c r="L14" s="30">
        <f>L13*'各層數出現機率'!K19</f>
        <v>0.08459472656</v>
      </c>
      <c r="M14" s="30">
        <f>M13*'各層數出現機率'!L19</f>
        <v>0.1020507813</v>
      </c>
      <c r="N14" s="30">
        <f>N13*'各層數出現機率'!M19</f>
        <v>0.12890625</v>
      </c>
      <c r="O14" s="30">
        <f>O13*'各層數出現機率'!N19</f>
        <v>0.065625</v>
      </c>
      <c r="P14" s="30">
        <f>P13*'各層數出現機率'!O19</f>
        <v>0.04028320313</v>
      </c>
      <c r="Q14" s="26"/>
      <c r="R14" s="26"/>
      <c r="S14" s="26"/>
      <c r="T14" s="26"/>
      <c r="U14" s="3"/>
      <c r="V14" s="3"/>
      <c r="W14" s="3"/>
      <c r="X14" s="3"/>
      <c r="Y14" s="3"/>
      <c r="Z14" s="3"/>
      <c r="AA14" s="3"/>
      <c r="AB14" s="3"/>
    </row>
    <row r="15">
      <c r="B15" s="28"/>
      <c r="C15" s="17" t="s">
        <v>14</v>
      </c>
      <c r="D15" s="29">
        <v>250.0</v>
      </c>
      <c r="E15" s="29">
        <v>36.3</v>
      </c>
      <c r="F15" s="29">
        <v>9.9</v>
      </c>
      <c r="G15" s="29">
        <v>4.0</v>
      </c>
      <c r="H15" s="29">
        <v>1.0</v>
      </c>
      <c r="I15" s="29">
        <v>0.2</v>
      </c>
      <c r="J15" s="29">
        <v>0.2</v>
      </c>
      <c r="K15" s="29">
        <v>0.2</v>
      </c>
      <c r="L15" s="29">
        <v>0.2</v>
      </c>
      <c r="M15" s="29">
        <v>1.0</v>
      </c>
      <c r="N15" s="29">
        <v>4.0</v>
      </c>
      <c r="O15" s="29">
        <v>9.9</v>
      </c>
      <c r="P15" s="29">
        <v>36.3</v>
      </c>
      <c r="Q15" s="29">
        <v>250.0</v>
      </c>
      <c r="R15" s="27"/>
      <c r="S15" s="27"/>
      <c r="T15" s="27"/>
      <c r="U15" s="3"/>
      <c r="V15" s="3"/>
      <c r="W15" s="3"/>
      <c r="X15" s="3"/>
      <c r="Y15" s="3"/>
      <c r="Z15" s="3"/>
      <c r="AA15" s="3"/>
      <c r="AB15" s="3"/>
    </row>
    <row r="16">
      <c r="B16" s="28">
        <f>SUM(D16:T16)</f>
        <v>0.9652587891</v>
      </c>
      <c r="C16" s="17"/>
      <c r="D16" s="30">
        <f>D15*'各層數出現機率'!C23</f>
        <v>0.03051757813</v>
      </c>
      <c r="E16" s="30">
        <f>E15*'各層數出現機率'!D23</f>
        <v>0.05760498047</v>
      </c>
      <c r="F16" s="30">
        <f>F15*'各層數出現機率'!E23</f>
        <v>0.09426269531</v>
      </c>
      <c r="G16" s="30">
        <f>G15*'各層數出現機率'!F23</f>
        <v>0.1396484375</v>
      </c>
      <c r="H16" s="30">
        <f>H15*'各層數出現機率'!G23</f>
        <v>0.08728027344</v>
      </c>
      <c r="I16" s="30">
        <f>I15*'各層數出現機率'!H23</f>
        <v>0.03142089844</v>
      </c>
      <c r="J16" s="30">
        <f>J15*'各層數出現機率'!I23</f>
        <v>0.04189453125</v>
      </c>
      <c r="K16" s="30">
        <f>K15*'各層數出現機率'!J23</f>
        <v>0.04189453125</v>
      </c>
      <c r="L16" s="30">
        <f>L15*'各層數出現機率'!K23</f>
        <v>0.03142089844</v>
      </c>
      <c r="M16" s="30">
        <f>M15*'各層數出現機率'!L23</f>
        <v>0.08728027344</v>
      </c>
      <c r="N16" s="30">
        <f>N15*'各層數出現機率'!M23</f>
        <v>0.1396484375</v>
      </c>
      <c r="O16" s="30">
        <f>O15*'各層數出現機率'!N23</f>
        <v>0.09426269531</v>
      </c>
      <c r="P16" s="30">
        <f>P15*'各層數出現機率'!O23</f>
        <v>0.05760498047</v>
      </c>
      <c r="Q16" s="30">
        <f>Q15*'各層數出現機率'!P23</f>
        <v>0.03051757813</v>
      </c>
      <c r="R16" s="26"/>
      <c r="S16" s="26"/>
      <c r="T16" s="26"/>
      <c r="U16" s="3"/>
      <c r="V16" s="3"/>
      <c r="W16" s="3"/>
      <c r="X16" s="3"/>
      <c r="Y16" s="3"/>
      <c r="Z16" s="3"/>
      <c r="AA16" s="3"/>
      <c r="AB16" s="3"/>
    </row>
    <row r="17">
      <c r="B17" s="28"/>
      <c r="C17" s="17" t="s">
        <v>15</v>
      </c>
      <c r="D17" s="29">
        <v>405.0</v>
      </c>
      <c r="E17" s="29">
        <v>49.0</v>
      </c>
      <c r="F17" s="29">
        <v>17.0</v>
      </c>
      <c r="G17" s="29">
        <v>5.0</v>
      </c>
      <c r="H17" s="29">
        <v>1.9</v>
      </c>
      <c r="I17" s="29">
        <v>0.3</v>
      </c>
      <c r="J17" s="29">
        <v>0.2</v>
      </c>
      <c r="K17" s="29">
        <v>0.2</v>
      </c>
      <c r="L17" s="29">
        <v>0.2</v>
      </c>
      <c r="M17" s="29">
        <v>0.3</v>
      </c>
      <c r="N17" s="29">
        <v>1.9</v>
      </c>
      <c r="O17" s="29">
        <v>5.0</v>
      </c>
      <c r="P17" s="29">
        <v>17.0</v>
      </c>
      <c r="Q17" s="29">
        <v>49.0</v>
      </c>
      <c r="R17" s="29">
        <v>405.0</v>
      </c>
      <c r="S17" s="27"/>
      <c r="T17" s="27"/>
      <c r="U17" s="3"/>
      <c r="V17" s="3"/>
      <c r="W17" s="3"/>
      <c r="X17" s="3"/>
      <c r="Y17" s="3"/>
      <c r="Z17" s="3"/>
      <c r="AA17" s="3"/>
      <c r="AB17" s="3"/>
    </row>
    <row r="18">
      <c r="B18" s="28">
        <f>SUM(D18:T18)</f>
        <v>0.9648803711</v>
      </c>
      <c r="C18" s="17"/>
      <c r="D18" s="30">
        <f>D17*'各層數出現機率'!C27</f>
        <v>0.02471923828</v>
      </c>
      <c r="E18" s="30">
        <f>E17*'各層數出現機率'!D27</f>
        <v>0.04187011719</v>
      </c>
      <c r="F18" s="30">
        <f>F17*'各層數出現機率'!E27</f>
        <v>0.09442138672</v>
      </c>
      <c r="G18" s="30">
        <f>G17*'各層數出現機率'!F27</f>
        <v>0.1110839844</v>
      </c>
      <c r="H18" s="30">
        <f>H17*'各層數出現機率'!G27</f>
        <v>0.1160827637</v>
      </c>
      <c r="I18" s="30">
        <f>I17*'各層數出現機率'!H27</f>
        <v>0.03665771484</v>
      </c>
      <c r="J18" s="30">
        <f>J17*'各層數出現機率'!I27</f>
        <v>0.03665771484</v>
      </c>
      <c r="K18" s="30">
        <f>K17*'各層數出現機率'!J27</f>
        <v>0.04189453125</v>
      </c>
      <c r="L18" s="30">
        <f>L17*'各層數出現機率'!K27</f>
        <v>0.03665771484</v>
      </c>
      <c r="M18" s="30">
        <f>M17*'各層數出現機率'!L27</f>
        <v>0.03665771484</v>
      </c>
      <c r="N18" s="30">
        <f>N17*'各層數出現機率'!M27</f>
        <v>0.1160827637</v>
      </c>
      <c r="O18" s="30">
        <f>O17*'各層數出現機率'!N27</f>
        <v>0.1110839844</v>
      </c>
      <c r="P18" s="30">
        <f>P17*'各層數出現機率'!O27</f>
        <v>0.09442138672</v>
      </c>
      <c r="Q18" s="30">
        <f>Q17*'各層數出現機率'!P27</f>
        <v>0.04187011719</v>
      </c>
      <c r="R18" s="30">
        <f>R17*'各層數出現機率'!Q27</f>
        <v>0.02471923828</v>
      </c>
      <c r="S18" s="26"/>
      <c r="T18" s="26"/>
      <c r="U18" s="3"/>
      <c r="V18" s="3"/>
      <c r="W18" s="3"/>
      <c r="X18" s="3"/>
      <c r="Y18" s="3"/>
      <c r="Z18" s="3"/>
      <c r="AA18" s="3"/>
      <c r="AB18" s="3"/>
    </row>
    <row r="19">
      <c r="B19" s="28"/>
      <c r="C19" s="17" t="s">
        <v>16</v>
      </c>
      <c r="D19" s="29">
        <v>600.0</v>
      </c>
      <c r="E19" s="29">
        <v>80.0</v>
      </c>
      <c r="F19" s="29">
        <v>25.8</v>
      </c>
      <c r="G19" s="29">
        <v>7.5</v>
      </c>
      <c r="H19" s="29">
        <v>3.0</v>
      </c>
      <c r="I19" s="29">
        <v>0.5</v>
      </c>
      <c r="J19" s="29">
        <v>0.2</v>
      </c>
      <c r="K19" s="29">
        <v>0.2</v>
      </c>
      <c r="L19" s="29">
        <v>0.2</v>
      </c>
      <c r="M19" s="29">
        <v>0.2</v>
      </c>
      <c r="N19" s="29">
        <v>0.5</v>
      </c>
      <c r="O19" s="29">
        <v>3.0</v>
      </c>
      <c r="P19" s="29">
        <v>7.5</v>
      </c>
      <c r="Q19" s="29">
        <v>25.8</v>
      </c>
      <c r="R19" s="29">
        <v>80.0</v>
      </c>
      <c r="S19" s="29">
        <v>600.0</v>
      </c>
      <c r="T19" s="27"/>
      <c r="U19" s="3"/>
      <c r="V19" s="3"/>
      <c r="W19" s="3"/>
      <c r="X19" s="3"/>
      <c r="Y19" s="3"/>
      <c r="Z19" s="3"/>
      <c r="AA19" s="3"/>
      <c r="AB19" s="3"/>
    </row>
    <row r="20">
      <c r="B20" s="28">
        <f>SUM(D20:T20)</f>
        <v>0.9647216797</v>
      </c>
      <c r="C20" s="17"/>
      <c r="D20" s="30">
        <f>D19*'各層數出現機率'!C31</f>
        <v>0.01831054688</v>
      </c>
      <c r="E20" s="30">
        <f>E19*'各層數出現機率'!D31</f>
        <v>0.03662109375</v>
      </c>
      <c r="F20" s="30">
        <f>F19*'各層數出現機率'!E31</f>
        <v>0.08267211914</v>
      </c>
      <c r="G20" s="30">
        <f>G19*'各層數出現機率'!F31</f>
        <v>0.1041412354</v>
      </c>
      <c r="H20" s="30">
        <f>H19*'各層數出現機率'!G31</f>
        <v>0.1249694824</v>
      </c>
      <c r="I20" s="30">
        <f>I19*'各層數出現機率'!H31</f>
        <v>0.04582214355</v>
      </c>
      <c r="J20" s="30">
        <f>J19*'各層數出現機率'!I31</f>
        <v>0.0305480957</v>
      </c>
      <c r="K20" s="30">
        <f>K19*'各層數出現機率'!J31</f>
        <v>0.03927612305</v>
      </c>
      <c r="L20" s="30">
        <f>L19*'各層數出現機率'!K31</f>
        <v>0.03927612305</v>
      </c>
      <c r="M20" s="30">
        <f>M19*'各層數出現機率'!L31</f>
        <v>0.0305480957</v>
      </c>
      <c r="N20" s="30">
        <f>N19*'各層數出現機率'!M31</f>
        <v>0.04582214355</v>
      </c>
      <c r="O20" s="30">
        <f>O19*'各層數出現機率'!N31</f>
        <v>0.1249694824</v>
      </c>
      <c r="P20" s="30">
        <f>P19*'各層數出現機率'!O31</f>
        <v>0.1041412354</v>
      </c>
      <c r="Q20" s="30">
        <f>Q19*'各層數出現機率'!P31</f>
        <v>0.08267211914</v>
      </c>
      <c r="R20" s="30">
        <f>R19*'各層數出現機率'!Q31</f>
        <v>0.03662109375</v>
      </c>
      <c r="S20" s="30">
        <f>S19*'各層數出現機率'!R31</f>
        <v>0.01831054688</v>
      </c>
      <c r="T20" s="26"/>
      <c r="U20" s="3"/>
      <c r="V20" s="3"/>
      <c r="W20" s="3"/>
      <c r="X20" s="3"/>
      <c r="Y20" s="3"/>
      <c r="Z20" s="3"/>
      <c r="AA20" s="3"/>
      <c r="AB20" s="3"/>
    </row>
    <row r="21">
      <c r="B21" s="28"/>
      <c r="C21" s="17" t="s">
        <v>17</v>
      </c>
      <c r="D21" s="29">
        <v>1000.0</v>
      </c>
      <c r="E21" s="29">
        <v>125.0</v>
      </c>
      <c r="F21" s="29">
        <v>25.0</v>
      </c>
      <c r="G21" s="29">
        <v>9.0</v>
      </c>
      <c r="H21" s="29">
        <v>3.9</v>
      </c>
      <c r="I21" s="29">
        <v>1.9</v>
      </c>
      <c r="J21" s="29">
        <v>0.2</v>
      </c>
      <c r="K21" s="29">
        <v>0.2</v>
      </c>
      <c r="L21" s="29">
        <v>0.2</v>
      </c>
      <c r="M21" s="29">
        <v>0.2</v>
      </c>
      <c r="N21" s="29">
        <v>0.2</v>
      </c>
      <c r="O21" s="29">
        <v>1.9</v>
      </c>
      <c r="P21" s="29">
        <v>3.9</v>
      </c>
      <c r="Q21" s="29">
        <v>9.0</v>
      </c>
      <c r="R21" s="29">
        <v>25.0</v>
      </c>
      <c r="S21" s="29">
        <v>125.0</v>
      </c>
      <c r="T21" s="29">
        <v>1000.0</v>
      </c>
      <c r="U21" s="3"/>
      <c r="V21" s="3"/>
      <c r="W21" s="3"/>
      <c r="X21" s="3"/>
      <c r="Y21" s="3"/>
      <c r="Z21" s="3"/>
      <c r="AA21" s="3"/>
      <c r="AB21" s="3"/>
    </row>
    <row r="22">
      <c r="B22" s="28">
        <f>SUM(D22:T22)</f>
        <v>0.9647766113</v>
      </c>
      <c r="C22" s="17"/>
      <c r="D22" s="22">
        <f>D21*'各層數出現機率'!C35</f>
        <v>0.01525878906</v>
      </c>
      <c r="E22" s="22">
        <f>E21*'各層數出現機率'!D35</f>
        <v>0.03051757813</v>
      </c>
      <c r="F22" s="22">
        <f>F21*'各層數出現機率'!E35</f>
        <v>0.04577636719</v>
      </c>
      <c r="G22" s="22">
        <f>G21*'各層數出現機率'!F35</f>
        <v>0.07690429688</v>
      </c>
      <c r="H22" s="22">
        <f>H21*'各層數出現機率'!G35</f>
        <v>0.1083068848</v>
      </c>
      <c r="I22" s="22">
        <f>I21*'各層數出現機率'!H35</f>
        <v>0.1266357422</v>
      </c>
      <c r="J22" s="22">
        <f>J21*'各層數出現機率'!I35</f>
        <v>0.02443847656</v>
      </c>
      <c r="K22" s="22">
        <f>K21*'各層數出現機率'!J35</f>
        <v>0.03491210938</v>
      </c>
      <c r="L22" s="22">
        <f>L21*'各層數出現機率'!K35</f>
        <v>0.03927612305</v>
      </c>
      <c r="M22" s="22">
        <f>M21*'各層數出現機率'!L35</f>
        <v>0.03491210938</v>
      </c>
      <c r="N22" s="22">
        <f>N21*'各層數出現機率'!M35</f>
        <v>0.02443847656</v>
      </c>
      <c r="O22" s="22">
        <f>O21*'各層數出現機率'!N35</f>
        <v>0.1266357422</v>
      </c>
      <c r="P22" s="22">
        <f>P21*'各層數出現機率'!O35</f>
        <v>0.1083068848</v>
      </c>
      <c r="Q22" s="22">
        <f>Q21*'各層數出現機率'!P35</f>
        <v>0.07690429688</v>
      </c>
      <c r="R22" s="22">
        <f>R21*'各層數出現機率'!Q35</f>
        <v>0.04577636719</v>
      </c>
      <c r="S22" s="22">
        <f>S21*'各層數出現機率'!R35</f>
        <v>0.03051757813</v>
      </c>
      <c r="T22" s="22">
        <f>T21*'各層數出現機率'!S35</f>
        <v>0.01525878906</v>
      </c>
      <c r="U22" s="3"/>
      <c r="V22" s="3"/>
      <c r="W22" s="3"/>
      <c r="X22" s="3"/>
      <c r="Y22" s="3"/>
      <c r="Z22" s="3"/>
      <c r="AA22" s="3"/>
      <c r="AB22" s="3"/>
    </row>
    <row r="23">
      <c r="A23" s="3"/>
      <c r="B23" s="28"/>
      <c r="C23" s="3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"/>
      <c r="V23" s="3"/>
      <c r="W23" s="3"/>
      <c r="X23" s="3"/>
      <c r="Y23" s="3"/>
      <c r="Z23" s="3"/>
      <c r="AA23" s="3"/>
      <c r="AB23" s="3"/>
    </row>
    <row r="24">
      <c r="A24" s="20" t="s">
        <v>18</v>
      </c>
      <c r="B24" s="28"/>
      <c r="C24" s="17" t="s">
        <v>9</v>
      </c>
      <c r="D24" s="29">
        <v>12.7</v>
      </c>
      <c r="E24" s="29">
        <v>3.0</v>
      </c>
      <c r="F24" s="29">
        <v>1.2</v>
      </c>
      <c r="G24" s="29">
        <v>0.7</v>
      </c>
      <c r="H24" s="29">
        <v>0.4</v>
      </c>
      <c r="I24" s="29">
        <v>0.7</v>
      </c>
      <c r="J24" s="29">
        <v>1.2</v>
      </c>
      <c r="K24" s="29">
        <v>3.0</v>
      </c>
      <c r="L24" s="29">
        <v>12.7</v>
      </c>
      <c r="M24" s="27"/>
      <c r="N24" s="27"/>
      <c r="O24" s="27"/>
      <c r="P24" s="27"/>
      <c r="Q24" s="27"/>
      <c r="R24" s="27"/>
      <c r="S24" s="27"/>
      <c r="T24" s="27"/>
      <c r="U24" s="3"/>
      <c r="V24" s="3"/>
      <c r="W24" s="3"/>
      <c r="X24" s="3"/>
      <c r="Y24" s="3"/>
      <c r="Z24" s="3"/>
      <c r="AA24" s="3"/>
      <c r="AB24" s="3"/>
    </row>
    <row r="25">
      <c r="B25" s="28">
        <f>SUM(D25:T25)</f>
        <v>0.96484375</v>
      </c>
      <c r="C25" s="17"/>
      <c r="D25" s="30">
        <f>D24*'各層數出現機率'!C3</f>
        <v>0.049609375</v>
      </c>
      <c r="E25" s="30">
        <f>E24*'各層數出現機率'!D3</f>
        <v>0.09375</v>
      </c>
      <c r="F25" s="30">
        <f>F24*'各層數出現機率'!E3</f>
        <v>0.13125</v>
      </c>
      <c r="G25" s="30">
        <f>G24*'各層數出現機率'!F3</f>
        <v>0.153125</v>
      </c>
      <c r="H25" s="30">
        <f>H24*'各層數出現機率'!G3</f>
        <v>0.109375</v>
      </c>
      <c r="I25" s="30">
        <f>I24*'各層數出現機率'!H3</f>
        <v>0.153125</v>
      </c>
      <c r="J25" s="30">
        <f>J24*'各層數出現機率'!I3</f>
        <v>0.13125</v>
      </c>
      <c r="K25" s="30">
        <f>K24*'各層數出現機率'!J3</f>
        <v>0.09375</v>
      </c>
      <c r="L25" s="30">
        <f>L24*'各層數出現機率'!K3</f>
        <v>0.049609375</v>
      </c>
      <c r="M25" s="26"/>
      <c r="N25" s="26"/>
      <c r="O25" s="26"/>
      <c r="P25" s="26"/>
      <c r="Q25" s="26"/>
      <c r="R25" s="26"/>
      <c r="S25" s="26"/>
      <c r="T25" s="26"/>
      <c r="U25" s="3"/>
      <c r="V25" s="3"/>
      <c r="W25" s="3"/>
      <c r="X25" s="3"/>
      <c r="Y25" s="3"/>
      <c r="Z25" s="3"/>
      <c r="AA25" s="3"/>
      <c r="AB25" s="3"/>
    </row>
    <row r="26">
      <c r="B26" s="28"/>
      <c r="C26" s="17" t="s">
        <v>10</v>
      </c>
      <c r="D26" s="29">
        <v>16.3</v>
      </c>
      <c r="E26" s="29">
        <v>3.3</v>
      </c>
      <c r="F26" s="29">
        <v>1.5</v>
      </c>
      <c r="G26" s="29">
        <v>1.0</v>
      </c>
      <c r="H26" s="29">
        <v>0.5</v>
      </c>
      <c r="I26" s="29">
        <v>0.5</v>
      </c>
      <c r="J26" s="29">
        <v>1.0</v>
      </c>
      <c r="K26" s="29">
        <v>1.5</v>
      </c>
      <c r="L26" s="29">
        <v>3.3</v>
      </c>
      <c r="M26" s="29">
        <v>16.3</v>
      </c>
      <c r="N26" s="27"/>
      <c r="O26" s="27"/>
      <c r="P26" s="27"/>
      <c r="Q26" s="27"/>
      <c r="R26" s="27"/>
      <c r="S26" s="27"/>
      <c r="T26" s="27"/>
      <c r="U26" s="3"/>
      <c r="V26" s="3"/>
      <c r="W26" s="3"/>
      <c r="X26" s="3"/>
      <c r="Y26" s="3"/>
      <c r="Z26" s="3"/>
      <c r="AA26" s="3"/>
      <c r="AB26" s="3"/>
    </row>
    <row r="27">
      <c r="B27" s="28">
        <f>SUM(D27:T27)</f>
        <v>0.96484375</v>
      </c>
      <c r="C27" s="17"/>
      <c r="D27" s="30">
        <f>D26*'各層數出現機率'!C7</f>
        <v>0.0318359375</v>
      </c>
      <c r="E27" s="30">
        <f>E26*'各層數出現機率'!D7</f>
        <v>0.0580078125</v>
      </c>
      <c r="F27" s="30">
        <f>F26*'各層數出現機率'!E7</f>
        <v>0.10546875</v>
      </c>
      <c r="G27" s="30">
        <f>G26*'各層數出現機率'!F7</f>
        <v>0.1640625</v>
      </c>
      <c r="H27" s="30">
        <f>H26*'各層數出現機率'!G7</f>
        <v>0.123046875</v>
      </c>
      <c r="I27" s="30">
        <f>I26*'各層數出現機率'!H7</f>
        <v>0.123046875</v>
      </c>
      <c r="J27" s="30">
        <f>J26*'各層數出現機率'!I7</f>
        <v>0.1640625</v>
      </c>
      <c r="K27" s="30">
        <f>K26*'各層數出現機率'!J7</f>
        <v>0.10546875</v>
      </c>
      <c r="L27" s="30">
        <f>L26*'各層數出現機率'!K7</f>
        <v>0.0580078125</v>
      </c>
      <c r="M27" s="30">
        <f>M26*'各層數出現機率'!L7</f>
        <v>0.0318359375</v>
      </c>
      <c r="N27" s="26"/>
      <c r="O27" s="26"/>
      <c r="P27" s="26"/>
      <c r="Q27" s="26"/>
      <c r="R27" s="26"/>
      <c r="S27" s="26"/>
      <c r="T27" s="26"/>
      <c r="U27" s="3"/>
      <c r="V27" s="3"/>
      <c r="W27" s="3"/>
      <c r="X27" s="3"/>
      <c r="Y27" s="3"/>
      <c r="Z27" s="3"/>
      <c r="AA27" s="3"/>
      <c r="AB27" s="3"/>
    </row>
    <row r="28">
      <c r="B28" s="28"/>
      <c r="C28" s="17" t="s">
        <v>11</v>
      </c>
      <c r="D28" s="29">
        <v>22.5</v>
      </c>
      <c r="E28" s="29">
        <v>4.6</v>
      </c>
      <c r="F28" s="29">
        <v>1.8</v>
      </c>
      <c r="G28" s="29">
        <v>1.4</v>
      </c>
      <c r="H28" s="29">
        <v>0.6</v>
      </c>
      <c r="I28" s="29">
        <v>0.4</v>
      </c>
      <c r="J28" s="29">
        <v>0.6</v>
      </c>
      <c r="K28" s="29">
        <v>1.4</v>
      </c>
      <c r="L28" s="29">
        <v>1.8</v>
      </c>
      <c r="M28" s="29">
        <v>4.6</v>
      </c>
      <c r="N28" s="29">
        <v>22.5</v>
      </c>
      <c r="O28" s="27"/>
      <c r="P28" s="27"/>
      <c r="Q28" s="27"/>
      <c r="R28" s="27"/>
      <c r="S28" s="27"/>
      <c r="T28" s="27"/>
      <c r="U28" s="3"/>
      <c r="V28" s="3"/>
      <c r="W28" s="3"/>
      <c r="X28" s="3"/>
      <c r="Y28" s="3"/>
      <c r="Z28" s="3"/>
      <c r="AA28" s="3"/>
      <c r="AB28" s="3"/>
    </row>
    <row r="29">
      <c r="B29" s="28">
        <f>SUM(D29:T29)</f>
        <v>0.9646484375</v>
      </c>
      <c r="C29" s="17"/>
      <c r="D29" s="30">
        <f>D28*'各層數出現機率'!C11</f>
        <v>0.02197265625</v>
      </c>
      <c r="E29" s="30">
        <f>E28*'各層數出現機率'!D11</f>
        <v>0.044921875</v>
      </c>
      <c r="F29" s="30">
        <f>F28*'各層數出現機率'!E11</f>
        <v>0.0791015625</v>
      </c>
      <c r="G29" s="30">
        <f>G28*'各層數出現機率'!F11</f>
        <v>0.1640625</v>
      </c>
      <c r="H29" s="30">
        <f>H28*'各層數出現機率'!G11</f>
        <v>0.123046875</v>
      </c>
      <c r="I29" s="30">
        <f>I28*'各層數出現機率'!H11</f>
        <v>0.0984375</v>
      </c>
      <c r="J29" s="30">
        <f>J28*'各層數出現機率'!I11</f>
        <v>0.123046875</v>
      </c>
      <c r="K29" s="30">
        <f>K28*'各層數出現機率'!J11</f>
        <v>0.1640625</v>
      </c>
      <c r="L29" s="30">
        <f>L28*'各層數出現機率'!K11</f>
        <v>0.0791015625</v>
      </c>
      <c r="M29" s="30">
        <f>M28*'各層數出現機率'!L11</f>
        <v>0.044921875</v>
      </c>
      <c r="N29" s="30">
        <f>N28*'各層數出現機率'!M11</f>
        <v>0.02197265625</v>
      </c>
      <c r="O29" s="26"/>
      <c r="P29" s="26"/>
      <c r="Q29" s="26"/>
      <c r="R29" s="26"/>
      <c r="S29" s="26"/>
      <c r="T29" s="26"/>
      <c r="U29" s="3"/>
      <c r="V29" s="3"/>
      <c r="W29" s="3"/>
      <c r="X29" s="3"/>
      <c r="Y29" s="3"/>
      <c r="Z29" s="3"/>
      <c r="AA29" s="3"/>
      <c r="AB29" s="3"/>
    </row>
    <row r="30">
      <c r="B30" s="28"/>
      <c r="C30" s="17" t="s">
        <v>12</v>
      </c>
      <c r="D30" s="29">
        <v>25.0</v>
      </c>
      <c r="E30" s="29">
        <v>5.6</v>
      </c>
      <c r="F30" s="29">
        <v>2.9</v>
      </c>
      <c r="G30" s="29">
        <v>1.7</v>
      </c>
      <c r="H30" s="29">
        <v>0.7</v>
      </c>
      <c r="I30" s="29">
        <v>0.5</v>
      </c>
      <c r="J30" s="29">
        <v>0.5</v>
      </c>
      <c r="K30" s="29">
        <v>0.7</v>
      </c>
      <c r="L30" s="29">
        <v>1.7</v>
      </c>
      <c r="M30" s="29">
        <v>2.9</v>
      </c>
      <c r="N30" s="29">
        <v>5.6</v>
      </c>
      <c r="O30" s="29">
        <v>25.0</v>
      </c>
      <c r="P30" s="27"/>
      <c r="Q30" s="27"/>
      <c r="R30" s="27"/>
      <c r="S30" s="27"/>
      <c r="T30" s="27"/>
      <c r="U30" s="3"/>
      <c r="V30" s="3"/>
      <c r="W30" s="3"/>
      <c r="X30" s="3"/>
      <c r="Y30" s="3"/>
      <c r="Z30" s="3"/>
      <c r="AA30" s="3"/>
      <c r="AB30" s="3"/>
    </row>
    <row r="31">
      <c r="B31" s="28">
        <f>SUM(D31:T31)</f>
        <v>0.9654296875</v>
      </c>
      <c r="C31" s="17"/>
      <c r="D31" s="30">
        <f>D30*'各層數出現機率'!C15</f>
        <v>0.01220703125</v>
      </c>
      <c r="E31" s="30">
        <f>E30*'各層數出現機率'!D15</f>
        <v>0.030078125</v>
      </c>
      <c r="F31" s="30">
        <f>F30*'各層數出現機率'!E15</f>
        <v>0.07788085938</v>
      </c>
      <c r="G31" s="30">
        <f>G30*'各層數出現機率'!F15</f>
        <v>0.1369628906</v>
      </c>
      <c r="H31" s="30">
        <f>H30*'各層數出現機率'!G15</f>
        <v>0.1127929688</v>
      </c>
      <c r="I31" s="30">
        <f>I30*'各層數出現機率'!H15</f>
        <v>0.1127929688</v>
      </c>
      <c r="J31" s="30">
        <f>J30*'各層數出現機率'!I15</f>
        <v>0.1127929688</v>
      </c>
      <c r="K31" s="30">
        <f>K30*'各層數出現機率'!J15</f>
        <v>0.1127929688</v>
      </c>
      <c r="L31" s="30">
        <f>L30*'各層數出現機率'!K15</f>
        <v>0.1369628906</v>
      </c>
      <c r="M31" s="30">
        <f>M30*'各層數出現機率'!L15</f>
        <v>0.07788085938</v>
      </c>
      <c r="N31" s="30">
        <f>N30*'各層數出現機率'!M15</f>
        <v>0.030078125</v>
      </c>
      <c r="O31" s="30">
        <f>O30*'各層數出現機率'!N15</f>
        <v>0.01220703125</v>
      </c>
      <c r="P31" s="26"/>
      <c r="Q31" s="26"/>
      <c r="R31" s="26"/>
      <c r="S31" s="26"/>
      <c r="T31" s="26"/>
      <c r="U31" s="3"/>
      <c r="V31" s="3"/>
      <c r="W31" s="3"/>
      <c r="X31" s="3"/>
      <c r="Y31" s="3"/>
      <c r="Z31" s="3"/>
      <c r="AA31" s="3"/>
      <c r="AB31" s="3"/>
    </row>
    <row r="32">
      <c r="B32" s="28"/>
      <c r="C32" s="17" t="s">
        <v>13</v>
      </c>
      <c r="D32" s="29">
        <v>33.0</v>
      </c>
      <c r="E32" s="29">
        <v>10.1</v>
      </c>
      <c r="F32" s="29">
        <v>3.4</v>
      </c>
      <c r="G32" s="29">
        <v>2.0</v>
      </c>
      <c r="H32" s="29">
        <v>1.1</v>
      </c>
      <c r="I32" s="29">
        <v>0.6</v>
      </c>
      <c r="J32" s="29">
        <v>0.3</v>
      </c>
      <c r="K32" s="29">
        <v>0.6</v>
      </c>
      <c r="L32" s="29">
        <v>1.1</v>
      </c>
      <c r="M32" s="29">
        <v>2.0</v>
      </c>
      <c r="N32" s="29">
        <v>3.4</v>
      </c>
      <c r="O32" s="29">
        <v>10.1</v>
      </c>
      <c r="P32" s="29">
        <v>33.0</v>
      </c>
      <c r="Q32" s="27"/>
      <c r="R32" s="27"/>
      <c r="S32" s="27"/>
      <c r="T32" s="27"/>
      <c r="U32" s="3"/>
      <c r="V32" s="3"/>
      <c r="W32" s="3"/>
      <c r="X32" s="3"/>
      <c r="Y32" s="3"/>
      <c r="Z32" s="3"/>
      <c r="AA32" s="3"/>
      <c r="AB32" s="3"/>
    </row>
    <row r="33">
      <c r="B33" s="28">
        <f>SUM(D33:T33)</f>
        <v>0.9652832031</v>
      </c>
      <c r="C33" s="17"/>
      <c r="D33" s="30">
        <f>D32*'各層數出現機率'!C19</f>
        <v>0.008056640625</v>
      </c>
      <c r="E33" s="30">
        <f>E32*'各層數出現機率'!D19</f>
        <v>0.02958984375</v>
      </c>
      <c r="F33" s="30">
        <f>F32*'各層數出現機率'!E19</f>
        <v>0.05478515625</v>
      </c>
      <c r="G33" s="30">
        <f>G32*'各層數出現機率'!F19</f>
        <v>0.107421875</v>
      </c>
      <c r="H33" s="30">
        <f>H32*'各層數出現機率'!G19</f>
        <v>0.1329345703</v>
      </c>
      <c r="I33" s="30">
        <f>I32*'各層數出現機率'!H19</f>
        <v>0.116015625</v>
      </c>
      <c r="J33" s="30">
        <f>J32*'各層數出現機率'!I19</f>
        <v>0.06767578125</v>
      </c>
      <c r="K33" s="30">
        <f>K32*'各層數出現機率'!J19</f>
        <v>0.116015625</v>
      </c>
      <c r="L33" s="30">
        <f>L32*'各層數出現機率'!K19</f>
        <v>0.1329345703</v>
      </c>
      <c r="M33" s="30">
        <f>M32*'各層數出現機率'!L19</f>
        <v>0.107421875</v>
      </c>
      <c r="N33" s="30">
        <f>N32*'各層數出現機率'!M19</f>
        <v>0.05478515625</v>
      </c>
      <c r="O33" s="30">
        <f>O32*'各層數出現機率'!N19</f>
        <v>0.02958984375</v>
      </c>
      <c r="P33" s="30">
        <f>P32*'各層數出現機率'!O19</f>
        <v>0.008056640625</v>
      </c>
      <c r="Q33" s="26"/>
      <c r="R33" s="26"/>
      <c r="S33" s="26"/>
      <c r="T33" s="26"/>
      <c r="U33" s="3"/>
      <c r="V33" s="3"/>
      <c r="W33" s="3"/>
      <c r="X33" s="3"/>
      <c r="Y33" s="3"/>
      <c r="Z33" s="3"/>
      <c r="AA33" s="3"/>
      <c r="AB33" s="3"/>
    </row>
    <row r="34">
      <c r="B34" s="28"/>
      <c r="C34" s="17" t="s">
        <v>14</v>
      </c>
      <c r="D34" s="29">
        <v>42.0</v>
      </c>
      <c r="E34" s="29">
        <v>12.5</v>
      </c>
      <c r="F34" s="29">
        <v>5.7</v>
      </c>
      <c r="G34" s="29">
        <v>3.0</v>
      </c>
      <c r="H34" s="29">
        <v>1.2</v>
      </c>
      <c r="I34" s="29">
        <v>0.7</v>
      </c>
      <c r="J34" s="29">
        <v>0.4</v>
      </c>
      <c r="K34" s="29">
        <v>0.4</v>
      </c>
      <c r="L34" s="29">
        <v>0.7</v>
      </c>
      <c r="M34" s="29">
        <v>1.2</v>
      </c>
      <c r="N34" s="29">
        <v>3.0</v>
      </c>
      <c r="O34" s="29">
        <v>5.7</v>
      </c>
      <c r="P34" s="29">
        <v>12.5</v>
      </c>
      <c r="Q34" s="29">
        <v>42.0</v>
      </c>
      <c r="R34" s="27"/>
      <c r="S34" s="27"/>
      <c r="T34" s="27"/>
      <c r="U34" s="3"/>
      <c r="V34" s="3"/>
      <c r="W34" s="3"/>
      <c r="X34" s="3"/>
      <c r="Y34" s="3"/>
      <c r="Z34" s="3"/>
      <c r="AA34" s="3"/>
      <c r="AB34" s="3"/>
    </row>
    <row r="35">
      <c r="B35" s="28">
        <f>SUM(D35:T35)</f>
        <v>0.9649414063</v>
      </c>
      <c r="C35" s="17"/>
      <c r="D35" s="30">
        <f>D34*'各層數出現機率'!C23</f>
        <v>0.005126953125</v>
      </c>
      <c r="E35" s="30">
        <f>E34*'各層數出現機率'!D23</f>
        <v>0.01983642578</v>
      </c>
      <c r="F35" s="30">
        <f>F34*'各層數出現機率'!E23</f>
        <v>0.05427246094</v>
      </c>
      <c r="G35" s="30">
        <f>G34*'各層數出現機率'!F23</f>
        <v>0.1047363281</v>
      </c>
      <c r="H35" s="30">
        <f>H34*'各層數出現機率'!G23</f>
        <v>0.1047363281</v>
      </c>
      <c r="I35" s="30">
        <f>I34*'各層數出現機率'!H23</f>
        <v>0.1099731445</v>
      </c>
      <c r="J35" s="30">
        <f>J34*'各層數出現機率'!I23</f>
        <v>0.0837890625</v>
      </c>
      <c r="K35" s="30">
        <f>K34*'各層數出現機率'!J23</f>
        <v>0.0837890625</v>
      </c>
      <c r="L35" s="30">
        <f>L34*'各層數出現機率'!K23</f>
        <v>0.1099731445</v>
      </c>
      <c r="M35" s="30">
        <f>M34*'各層數出現機率'!L23</f>
        <v>0.1047363281</v>
      </c>
      <c r="N35" s="30">
        <f>N34*'各層數出現機率'!M23</f>
        <v>0.1047363281</v>
      </c>
      <c r="O35" s="30">
        <f>O34*'各層數出現機率'!N23</f>
        <v>0.05427246094</v>
      </c>
      <c r="P35" s="30">
        <f>P34*'各層數出現機率'!O23</f>
        <v>0.01983642578</v>
      </c>
      <c r="Q35" s="30">
        <f>Q34*'各層數出現機率'!P23</f>
        <v>0.005126953125</v>
      </c>
      <c r="R35" s="26"/>
      <c r="S35" s="26"/>
      <c r="T35" s="26"/>
      <c r="U35" s="3"/>
      <c r="V35" s="3"/>
      <c r="W35" s="3"/>
      <c r="X35" s="3"/>
      <c r="Y35" s="3"/>
      <c r="Z35" s="3"/>
      <c r="AA35" s="3"/>
      <c r="AB35" s="3"/>
    </row>
    <row r="36">
      <c r="B36" s="28"/>
      <c r="C36" s="17" t="s">
        <v>15</v>
      </c>
      <c r="D36" s="29">
        <v>55.0</v>
      </c>
      <c r="E36" s="29">
        <v>14.0</v>
      </c>
      <c r="F36" s="29">
        <v>5.8</v>
      </c>
      <c r="G36" s="29">
        <v>3.5</v>
      </c>
      <c r="H36" s="29">
        <v>2.0</v>
      </c>
      <c r="I36" s="29">
        <v>1.0</v>
      </c>
      <c r="J36" s="29">
        <v>0.5</v>
      </c>
      <c r="K36" s="29">
        <v>0.2</v>
      </c>
      <c r="L36" s="29">
        <v>0.5</v>
      </c>
      <c r="M36" s="29">
        <v>1.0</v>
      </c>
      <c r="N36" s="29">
        <v>2.0</v>
      </c>
      <c r="O36" s="29">
        <v>3.5</v>
      </c>
      <c r="P36" s="29">
        <v>5.8</v>
      </c>
      <c r="Q36" s="29">
        <v>14.0</v>
      </c>
      <c r="R36" s="29">
        <v>55.0</v>
      </c>
      <c r="S36" s="27"/>
      <c r="T36" s="27"/>
      <c r="U36" s="3"/>
      <c r="V36" s="3"/>
      <c r="W36" s="3"/>
      <c r="X36" s="3"/>
      <c r="Y36" s="3"/>
      <c r="Z36" s="3"/>
      <c r="AA36" s="3"/>
      <c r="AB36" s="3"/>
    </row>
    <row r="37">
      <c r="B37" s="28">
        <f>SUM(D37:T37)</f>
        <v>0.9645385742</v>
      </c>
      <c r="C37" s="17"/>
      <c r="D37" s="30">
        <f>D36*'各層數出現機率'!C27</f>
        <v>0.003356933594</v>
      </c>
      <c r="E37" s="30">
        <f>E36*'各層數出現機率'!D27</f>
        <v>0.01196289063</v>
      </c>
      <c r="F37" s="30">
        <f>F36*'各層數出現機率'!E27</f>
        <v>0.03221435547</v>
      </c>
      <c r="G37" s="30">
        <f>G36*'各層數出現機率'!F27</f>
        <v>0.07775878906</v>
      </c>
      <c r="H37" s="30">
        <f>H36*'各層數出現機率'!G27</f>
        <v>0.1221923828</v>
      </c>
      <c r="I37" s="30">
        <f>I36*'各層數出現機率'!H27</f>
        <v>0.1221923828</v>
      </c>
      <c r="J37" s="30">
        <f>J36*'各層數出現機率'!I27</f>
        <v>0.09164428711</v>
      </c>
      <c r="K37" s="30">
        <f>K36*'各層數出現機率'!J27</f>
        <v>0.04189453125</v>
      </c>
      <c r="L37" s="30">
        <f>L36*'各層數出現機率'!K27</f>
        <v>0.09164428711</v>
      </c>
      <c r="M37" s="30">
        <f>M36*'各層數出現機率'!L27</f>
        <v>0.1221923828</v>
      </c>
      <c r="N37" s="30">
        <f>N36*'各層數出現機率'!M27</f>
        <v>0.1221923828</v>
      </c>
      <c r="O37" s="30">
        <f>O36*'各層數出現機率'!N27</f>
        <v>0.07775878906</v>
      </c>
      <c r="P37" s="30">
        <f>P36*'各層數出現機率'!O27</f>
        <v>0.03221435547</v>
      </c>
      <c r="Q37" s="30">
        <f>Q36*'各層數出現機率'!P27</f>
        <v>0.01196289063</v>
      </c>
      <c r="R37" s="30">
        <f>R36*'各層數出現機率'!Q27</f>
        <v>0.003356933594</v>
      </c>
      <c r="S37" s="26"/>
      <c r="T37" s="26"/>
      <c r="U37" s="3"/>
      <c r="V37" s="3"/>
      <c r="W37" s="3"/>
      <c r="X37" s="3"/>
      <c r="Y37" s="3"/>
      <c r="Z37" s="3"/>
      <c r="AA37" s="3"/>
      <c r="AB37" s="3"/>
    </row>
    <row r="38">
      <c r="B38" s="28"/>
      <c r="C38" s="17" t="s">
        <v>16</v>
      </c>
      <c r="D38" s="29">
        <v>85.0</v>
      </c>
      <c r="E38" s="29">
        <v>18.0</v>
      </c>
      <c r="F38" s="29">
        <v>10.0</v>
      </c>
      <c r="G38" s="29">
        <v>5.0</v>
      </c>
      <c r="H38" s="29">
        <v>3.0</v>
      </c>
      <c r="I38" s="29">
        <v>1.2</v>
      </c>
      <c r="J38" s="29">
        <v>0.5</v>
      </c>
      <c r="K38" s="29">
        <v>0.3</v>
      </c>
      <c r="L38" s="29">
        <v>0.3</v>
      </c>
      <c r="M38" s="29">
        <v>0.5</v>
      </c>
      <c r="N38" s="29">
        <v>1.2</v>
      </c>
      <c r="O38" s="29">
        <v>3.0</v>
      </c>
      <c r="P38" s="29">
        <v>5.0</v>
      </c>
      <c r="Q38" s="29">
        <v>10.0</v>
      </c>
      <c r="R38" s="29">
        <v>18.0</v>
      </c>
      <c r="S38" s="29">
        <v>85.0</v>
      </c>
      <c r="T38" s="27"/>
      <c r="U38" s="3"/>
      <c r="V38" s="3"/>
      <c r="W38" s="3"/>
      <c r="X38" s="3"/>
      <c r="Y38" s="3"/>
      <c r="Z38" s="3"/>
      <c r="AA38" s="3"/>
      <c r="AB38" s="3"/>
    </row>
    <row r="39">
      <c r="B39" s="28">
        <f>SUM(D39:T39)</f>
        <v>0.9650634766</v>
      </c>
      <c r="C39" s="17"/>
      <c r="D39" s="30">
        <f>D38*'各層數出現機率'!C31</f>
        <v>0.002593994141</v>
      </c>
      <c r="E39" s="30">
        <f>E38*'各層數出現機率'!D31</f>
        <v>0.008239746094</v>
      </c>
      <c r="F39" s="30">
        <f>F38*'各層數出現機率'!E31</f>
        <v>0.03204345703</v>
      </c>
      <c r="G39" s="30">
        <f>G38*'各層數出現機率'!F31</f>
        <v>0.06942749023</v>
      </c>
      <c r="H39" s="30">
        <f>H38*'各層數出現機率'!G31</f>
        <v>0.1249694824</v>
      </c>
      <c r="I39" s="30">
        <f>I38*'各層數出現機率'!H31</f>
        <v>0.1099731445</v>
      </c>
      <c r="J39" s="30">
        <f>J38*'各層數出現機率'!I31</f>
        <v>0.07637023926</v>
      </c>
      <c r="K39" s="30">
        <f>K38*'各層數出現機率'!J31</f>
        <v>0.05891418457</v>
      </c>
      <c r="L39" s="30">
        <f>L38*'各層數出現機率'!K31</f>
        <v>0.05891418457</v>
      </c>
      <c r="M39" s="30">
        <f>M38*'各層數出現機率'!L31</f>
        <v>0.07637023926</v>
      </c>
      <c r="N39" s="30">
        <f>N38*'各層數出現機率'!M31</f>
        <v>0.1099731445</v>
      </c>
      <c r="O39" s="30">
        <f>O38*'各層數出現機率'!N31</f>
        <v>0.1249694824</v>
      </c>
      <c r="P39" s="30">
        <f>P38*'各層數出現機率'!O31</f>
        <v>0.06942749023</v>
      </c>
      <c r="Q39" s="30">
        <f>Q38*'各層數出現機率'!P31</f>
        <v>0.03204345703</v>
      </c>
      <c r="R39" s="30">
        <f>R38*'各層數出現機率'!Q31</f>
        <v>0.008239746094</v>
      </c>
      <c r="S39" s="30">
        <f>S38*'各層數出現機率'!R31</f>
        <v>0.002593994141</v>
      </c>
      <c r="T39" s="26"/>
      <c r="U39" s="3"/>
      <c r="V39" s="3"/>
      <c r="W39" s="3"/>
      <c r="X39" s="3"/>
      <c r="Y39" s="3"/>
      <c r="Z39" s="3"/>
      <c r="AA39" s="3"/>
      <c r="AB39" s="3"/>
    </row>
    <row r="40">
      <c r="B40" s="28"/>
      <c r="C40" s="17" t="s">
        <v>17</v>
      </c>
      <c r="D40" s="29">
        <v>110.0</v>
      </c>
      <c r="E40" s="29">
        <v>37.0</v>
      </c>
      <c r="F40" s="29">
        <v>8.8</v>
      </c>
      <c r="G40" s="29">
        <v>4.7</v>
      </c>
      <c r="H40" s="29">
        <v>3.0</v>
      </c>
      <c r="I40" s="29">
        <v>1.4</v>
      </c>
      <c r="J40" s="29">
        <v>1.0</v>
      </c>
      <c r="K40" s="29">
        <v>0.5</v>
      </c>
      <c r="L40" s="29">
        <v>0.3</v>
      </c>
      <c r="M40" s="29">
        <v>0.5</v>
      </c>
      <c r="N40" s="29">
        <v>1.0</v>
      </c>
      <c r="O40" s="29">
        <v>1.4</v>
      </c>
      <c r="P40" s="29">
        <v>3.0</v>
      </c>
      <c r="Q40" s="29">
        <v>4.7</v>
      </c>
      <c r="R40" s="29">
        <v>8.8</v>
      </c>
      <c r="S40" s="29">
        <v>37.0</v>
      </c>
      <c r="T40" s="29">
        <v>110.0</v>
      </c>
      <c r="U40" s="3"/>
      <c r="V40" s="3"/>
      <c r="W40" s="3"/>
      <c r="X40" s="3"/>
      <c r="Y40" s="3"/>
      <c r="Z40" s="3"/>
      <c r="AA40" s="3"/>
      <c r="AB40" s="3"/>
    </row>
    <row r="41">
      <c r="B41" s="28">
        <f>SUM(D41:T41)</f>
        <v>0.9650787354</v>
      </c>
      <c r="C41" s="17"/>
      <c r="D41" s="22">
        <f>D40*'各層數出現機率'!C35</f>
        <v>0.001678466797</v>
      </c>
      <c r="E41" s="22">
        <f>E40*'各層數出現機率'!D35</f>
        <v>0.009033203125</v>
      </c>
      <c r="F41" s="22">
        <f>F40*'各層數出現機率'!E35</f>
        <v>0.01611328125</v>
      </c>
      <c r="G41" s="22">
        <f>G40*'各層數出現機率'!F35</f>
        <v>0.04016113281</v>
      </c>
      <c r="H41" s="22">
        <f>H40*'各層數出現機率'!G35</f>
        <v>0.08331298828</v>
      </c>
      <c r="I41" s="22">
        <f>I40*'各層數出現機率'!H35</f>
        <v>0.09331054688</v>
      </c>
      <c r="J41" s="22">
        <f>J40*'各層數出現機率'!I35</f>
        <v>0.1221923828</v>
      </c>
      <c r="K41" s="22">
        <f>K40*'各層數出現機率'!J35</f>
        <v>0.08728027344</v>
      </c>
      <c r="L41" s="22">
        <f>L40*'各層數出現機率'!K35</f>
        <v>0.05891418457</v>
      </c>
      <c r="M41" s="22">
        <f>M40*'各層數出現機率'!L35</f>
        <v>0.08728027344</v>
      </c>
      <c r="N41" s="22">
        <f>N40*'各層數出現機率'!M35</f>
        <v>0.1221923828</v>
      </c>
      <c r="O41" s="22">
        <f>O40*'各層數出現機率'!N35</f>
        <v>0.09331054688</v>
      </c>
      <c r="P41" s="22">
        <f>P40*'各層數出現機率'!O35</f>
        <v>0.08331298828</v>
      </c>
      <c r="Q41" s="22">
        <f>Q40*'各層數出現機率'!P35</f>
        <v>0.04016113281</v>
      </c>
      <c r="R41" s="22">
        <f>R40*'各層數出現機率'!Q35</f>
        <v>0.01611328125</v>
      </c>
      <c r="S41" s="22">
        <f>S40*'各層數出現機率'!R35</f>
        <v>0.009033203125</v>
      </c>
      <c r="T41" s="22">
        <f>T40*'各層數出現機率'!S35</f>
        <v>0.001678466797</v>
      </c>
      <c r="U41" s="3"/>
      <c r="V41" s="3"/>
      <c r="W41" s="3"/>
      <c r="X41" s="3"/>
      <c r="Y41" s="3"/>
      <c r="Z41" s="3"/>
      <c r="AA41" s="3"/>
      <c r="AB41" s="3"/>
    </row>
    <row r="42">
      <c r="A42" s="3"/>
      <c r="B42" s="28"/>
      <c r="C42" s="3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"/>
      <c r="V42" s="3"/>
      <c r="W42" s="3"/>
      <c r="X42" s="3"/>
      <c r="Y42" s="3"/>
      <c r="Z42" s="3"/>
      <c r="AA42" s="3"/>
      <c r="AB42" s="3"/>
    </row>
    <row r="43">
      <c r="A43" s="21" t="s">
        <v>19</v>
      </c>
      <c r="B43" s="28"/>
      <c r="C43" s="17" t="s">
        <v>9</v>
      </c>
      <c r="D43" s="29">
        <v>5.6</v>
      </c>
      <c r="E43" s="29">
        <v>1.7</v>
      </c>
      <c r="F43" s="29">
        <v>1.1</v>
      </c>
      <c r="G43" s="29">
        <v>1.0</v>
      </c>
      <c r="H43" s="29">
        <v>0.5</v>
      </c>
      <c r="I43" s="29">
        <v>1.0</v>
      </c>
      <c r="J43" s="29">
        <v>1.1</v>
      </c>
      <c r="K43" s="29">
        <v>1.7</v>
      </c>
      <c r="L43" s="29">
        <v>5.6</v>
      </c>
      <c r="M43" s="27"/>
      <c r="N43" s="27"/>
      <c r="O43" s="27"/>
      <c r="P43" s="27"/>
      <c r="Q43" s="27"/>
      <c r="R43" s="27"/>
      <c r="S43" s="27"/>
      <c r="T43" s="27"/>
      <c r="U43" s="3"/>
      <c r="V43" s="3"/>
      <c r="W43" s="3"/>
      <c r="X43" s="3"/>
      <c r="Y43" s="3"/>
      <c r="Z43" s="3"/>
      <c r="AA43" s="3"/>
      <c r="AB43" s="3"/>
    </row>
    <row r="44">
      <c r="B44" s="28">
        <f>SUM(D44:T44)</f>
        <v>0.96484375</v>
      </c>
      <c r="C44" s="17"/>
      <c r="D44" s="30">
        <f>D43*'各層數出現機率'!C3</f>
        <v>0.021875</v>
      </c>
      <c r="E44" s="30">
        <f>E43*'各層數出現機率'!D3</f>
        <v>0.053125</v>
      </c>
      <c r="F44" s="30">
        <f>F43*'各層數出現機率'!E3</f>
        <v>0.1203125</v>
      </c>
      <c r="G44" s="30">
        <f>G43*'各層數出現機率'!F3</f>
        <v>0.21875</v>
      </c>
      <c r="H44" s="30">
        <f>H43*'各層數出現機率'!G3</f>
        <v>0.13671875</v>
      </c>
      <c r="I44" s="30">
        <f>I43*'各層數出現機率'!H3</f>
        <v>0.21875</v>
      </c>
      <c r="J44" s="30">
        <f>J43*'各層數出現機率'!I3</f>
        <v>0.1203125</v>
      </c>
      <c r="K44" s="30">
        <f>K43*'各層數出現機率'!J3</f>
        <v>0.053125</v>
      </c>
      <c r="L44" s="30">
        <f>L43*'各層數出現機率'!K3</f>
        <v>0.021875</v>
      </c>
      <c r="M44" s="26"/>
      <c r="N44" s="26"/>
      <c r="O44" s="26"/>
      <c r="P44" s="26"/>
      <c r="Q44" s="26"/>
      <c r="R44" s="26"/>
      <c r="S44" s="26"/>
      <c r="T44" s="26"/>
      <c r="U44" s="3"/>
      <c r="V44" s="3"/>
      <c r="W44" s="3"/>
      <c r="X44" s="3"/>
      <c r="Y44" s="3"/>
      <c r="Z44" s="3"/>
      <c r="AA44" s="3"/>
      <c r="AB44" s="3"/>
    </row>
    <row r="45">
      <c r="B45" s="28"/>
      <c r="C45" s="17" t="s">
        <v>10</v>
      </c>
      <c r="D45" s="29">
        <v>5.6</v>
      </c>
      <c r="E45" s="29">
        <v>2.1</v>
      </c>
      <c r="F45" s="29">
        <v>1.4</v>
      </c>
      <c r="G45" s="29">
        <v>1.0</v>
      </c>
      <c r="H45" s="29">
        <v>0.7</v>
      </c>
      <c r="I45" s="29">
        <v>0.7</v>
      </c>
      <c r="J45" s="29">
        <v>1.0</v>
      </c>
      <c r="K45" s="29">
        <v>1.4</v>
      </c>
      <c r="L45" s="29">
        <v>2.1</v>
      </c>
      <c r="M45" s="29">
        <v>5.6</v>
      </c>
      <c r="N45" s="27"/>
      <c r="O45" s="27"/>
      <c r="P45" s="27"/>
      <c r="Q45" s="27"/>
      <c r="R45" s="27"/>
      <c r="S45" s="27"/>
      <c r="T45" s="27"/>
      <c r="U45" s="3"/>
      <c r="V45" s="3"/>
      <c r="W45" s="3"/>
      <c r="X45" s="3"/>
      <c r="Y45" s="3"/>
      <c r="Z45" s="3"/>
      <c r="AA45" s="3"/>
      <c r="AB45" s="3"/>
    </row>
    <row r="46">
      <c r="B46" s="28">
        <f>SUM(D46:T46)</f>
        <v>0.965234375</v>
      </c>
      <c r="C46" s="17"/>
      <c r="D46" s="30">
        <f>D45*'各層數出現機率'!C7</f>
        <v>0.0109375</v>
      </c>
      <c r="E46" s="30">
        <f>E45*'各層數出現機率'!D7</f>
        <v>0.0369140625</v>
      </c>
      <c r="F46" s="30">
        <f>F45*'各層數出現機率'!E7</f>
        <v>0.0984375</v>
      </c>
      <c r="G46" s="30">
        <f>G45*'各層數出現機率'!F7</f>
        <v>0.1640625</v>
      </c>
      <c r="H46" s="30">
        <f>H45*'各層數出現機率'!G7</f>
        <v>0.172265625</v>
      </c>
      <c r="I46" s="30">
        <f>I45*'各層數出現機率'!H7</f>
        <v>0.172265625</v>
      </c>
      <c r="J46" s="30">
        <f>J45*'各層數出現機率'!I7</f>
        <v>0.1640625</v>
      </c>
      <c r="K46" s="30">
        <f>K45*'各層數出現機率'!J7</f>
        <v>0.0984375</v>
      </c>
      <c r="L46" s="30">
        <f>L45*'各層數出現機率'!K7</f>
        <v>0.0369140625</v>
      </c>
      <c r="M46" s="30">
        <f>M45*'各層數出現機率'!L7</f>
        <v>0.0109375</v>
      </c>
      <c r="N46" s="26"/>
      <c r="O46" s="26"/>
      <c r="P46" s="26"/>
      <c r="Q46" s="26"/>
      <c r="R46" s="26"/>
      <c r="S46" s="26"/>
      <c r="T46" s="26"/>
      <c r="U46" s="3"/>
      <c r="V46" s="3"/>
      <c r="W46" s="3"/>
      <c r="X46" s="3"/>
      <c r="Y46" s="3"/>
      <c r="Z46" s="3"/>
      <c r="AA46" s="3"/>
      <c r="AB46" s="3"/>
    </row>
    <row r="47">
      <c r="B47" s="28"/>
      <c r="C47" s="17" t="s">
        <v>11</v>
      </c>
      <c r="D47" s="29">
        <v>7.5</v>
      </c>
      <c r="E47" s="29">
        <v>2.3</v>
      </c>
      <c r="F47" s="29">
        <v>1.3</v>
      </c>
      <c r="G47" s="29">
        <v>1.1</v>
      </c>
      <c r="H47" s="29">
        <v>1.0</v>
      </c>
      <c r="I47" s="29">
        <v>0.5</v>
      </c>
      <c r="J47" s="29">
        <v>1.0</v>
      </c>
      <c r="K47" s="29">
        <v>1.1</v>
      </c>
      <c r="L47" s="29">
        <v>1.3</v>
      </c>
      <c r="M47" s="29">
        <v>2.3</v>
      </c>
      <c r="N47" s="29">
        <v>7.5</v>
      </c>
      <c r="O47" s="27"/>
      <c r="P47" s="27"/>
      <c r="Q47" s="27"/>
      <c r="R47" s="27"/>
      <c r="S47" s="27"/>
      <c r="T47" s="27"/>
      <c r="U47" s="3"/>
      <c r="V47" s="3"/>
      <c r="W47" s="3"/>
      <c r="X47" s="3"/>
      <c r="Y47" s="3"/>
      <c r="Z47" s="3"/>
      <c r="AA47" s="3"/>
      <c r="AB47" s="3"/>
    </row>
    <row r="48">
      <c r="B48" s="28">
        <f>SUM(D48:T48)</f>
        <v>0.96484375</v>
      </c>
      <c r="C48" s="17"/>
      <c r="D48" s="30">
        <f>D47*'各層數出現機率'!C11</f>
        <v>0.00732421875</v>
      </c>
      <c r="E48" s="30">
        <f>E47*'各層數出現機率'!D11</f>
        <v>0.0224609375</v>
      </c>
      <c r="F48" s="30">
        <f>F47*'各層數出現機率'!E11</f>
        <v>0.05712890625</v>
      </c>
      <c r="G48" s="30">
        <f>G47*'各層數出現機率'!F11</f>
        <v>0.12890625</v>
      </c>
      <c r="H48" s="30">
        <f>H47*'各層數出現機率'!G11</f>
        <v>0.205078125</v>
      </c>
      <c r="I48" s="30">
        <f>I47*'各層數出現機率'!H11</f>
        <v>0.123046875</v>
      </c>
      <c r="J48" s="30">
        <f>J47*'各層數出現機率'!I11</f>
        <v>0.205078125</v>
      </c>
      <c r="K48" s="30">
        <f>K47*'各層數出現機率'!J11</f>
        <v>0.12890625</v>
      </c>
      <c r="L48" s="30">
        <f>L47*'各層數出現機率'!K11</f>
        <v>0.05712890625</v>
      </c>
      <c r="M48" s="30">
        <f>M47*'各層數出現機率'!L11</f>
        <v>0.0224609375</v>
      </c>
      <c r="N48" s="30">
        <f>N47*'各層數出現機率'!M11</f>
        <v>0.00732421875</v>
      </c>
      <c r="O48" s="26"/>
      <c r="P48" s="26"/>
      <c r="Q48" s="26"/>
      <c r="R48" s="26"/>
      <c r="S48" s="26"/>
      <c r="T48" s="26"/>
      <c r="U48" s="3"/>
      <c r="V48" s="3"/>
      <c r="W48" s="3"/>
      <c r="X48" s="3"/>
      <c r="Y48" s="3"/>
      <c r="Z48" s="3"/>
      <c r="AA48" s="3"/>
      <c r="AB48" s="3"/>
    </row>
    <row r="49">
      <c r="B49" s="28"/>
      <c r="C49" s="17" t="s">
        <v>12</v>
      </c>
      <c r="D49" s="29">
        <v>8.0</v>
      </c>
      <c r="E49" s="29">
        <v>2.7</v>
      </c>
      <c r="F49" s="29">
        <v>1.8</v>
      </c>
      <c r="G49" s="29">
        <v>1.2</v>
      </c>
      <c r="H49" s="29">
        <v>1.0</v>
      </c>
      <c r="I49" s="29">
        <v>0.7</v>
      </c>
      <c r="J49" s="29">
        <v>0.7</v>
      </c>
      <c r="K49" s="29">
        <v>1.0</v>
      </c>
      <c r="L49" s="29">
        <v>1.2</v>
      </c>
      <c r="M49" s="29">
        <v>1.8</v>
      </c>
      <c r="N49" s="29">
        <v>2.7</v>
      </c>
      <c r="O49" s="29">
        <v>8.0</v>
      </c>
      <c r="P49" s="27"/>
      <c r="Q49" s="27"/>
      <c r="R49" s="27"/>
      <c r="S49" s="27"/>
      <c r="T49" s="27"/>
      <c r="U49" s="3"/>
      <c r="V49" s="3"/>
      <c r="W49" s="3"/>
      <c r="X49" s="3"/>
      <c r="Y49" s="3"/>
      <c r="Z49" s="3"/>
      <c r="AA49" s="3"/>
      <c r="AB49" s="3"/>
    </row>
    <row r="50">
      <c r="B50" s="28">
        <f>SUM(D50:T50)</f>
        <v>0.9649414063</v>
      </c>
      <c r="C50" s="17"/>
      <c r="D50" s="30">
        <f>D49*'各層數出現機率'!C15</f>
        <v>0.00390625</v>
      </c>
      <c r="E50" s="30">
        <f>E49*'各層數出現機率'!D15</f>
        <v>0.01450195313</v>
      </c>
      <c r="F50" s="30">
        <f>F49*'各層數出現機率'!E15</f>
        <v>0.04833984375</v>
      </c>
      <c r="G50" s="30">
        <f>G49*'各層數出現機率'!F15</f>
        <v>0.0966796875</v>
      </c>
      <c r="H50" s="30">
        <f>H49*'各層數出現機率'!G15</f>
        <v>0.1611328125</v>
      </c>
      <c r="I50" s="30">
        <f>I49*'各層數出現機率'!H15</f>
        <v>0.1579101563</v>
      </c>
      <c r="J50" s="30">
        <f>J49*'各層數出現機率'!I15</f>
        <v>0.1579101563</v>
      </c>
      <c r="K50" s="30">
        <f>K49*'各層數出現機率'!J15</f>
        <v>0.1611328125</v>
      </c>
      <c r="L50" s="30">
        <f>L49*'各層數出現機率'!K15</f>
        <v>0.0966796875</v>
      </c>
      <c r="M50" s="30">
        <f>M49*'各層數出現機率'!L15</f>
        <v>0.04833984375</v>
      </c>
      <c r="N50" s="30">
        <f>N49*'各層數出現機率'!M15</f>
        <v>0.01450195313</v>
      </c>
      <c r="O50" s="30">
        <f>O49*'各層數出現機率'!N15</f>
        <v>0.00390625</v>
      </c>
      <c r="P50" s="26"/>
      <c r="Q50" s="26"/>
      <c r="R50" s="26"/>
      <c r="S50" s="26"/>
      <c r="T50" s="26"/>
      <c r="U50" s="3"/>
      <c r="V50" s="3"/>
      <c r="W50" s="3"/>
      <c r="X50" s="3"/>
      <c r="Y50" s="3"/>
      <c r="Z50" s="3"/>
      <c r="AA50" s="3"/>
      <c r="AB50" s="3"/>
    </row>
    <row r="51">
      <c r="B51" s="28"/>
      <c r="C51" s="17" t="s">
        <v>13</v>
      </c>
      <c r="D51" s="29">
        <v>9.0</v>
      </c>
      <c r="E51" s="29">
        <v>3.0</v>
      </c>
      <c r="F51" s="29">
        <v>1.5</v>
      </c>
      <c r="G51" s="29">
        <v>1.2</v>
      </c>
      <c r="H51" s="29">
        <v>1.1</v>
      </c>
      <c r="I51" s="29">
        <v>1.0</v>
      </c>
      <c r="J51" s="29">
        <v>0.5</v>
      </c>
      <c r="K51" s="29">
        <v>1.0</v>
      </c>
      <c r="L51" s="29">
        <v>1.1</v>
      </c>
      <c r="M51" s="29">
        <v>1.2</v>
      </c>
      <c r="N51" s="29">
        <v>1.5</v>
      </c>
      <c r="O51" s="29">
        <v>3.0</v>
      </c>
      <c r="P51" s="29">
        <v>9.0</v>
      </c>
      <c r="Q51" s="27"/>
      <c r="R51" s="27"/>
      <c r="S51" s="27"/>
      <c r="T51" s="27"/>
      <c r="U51" s="3"/>
      <c r="V51" s="3"/>
      <c r="W51" s="3"/>
      <c r="X51" s="3"/>
      <c r="Y51" s="3"/>
      <c r="Z51" s="3"/>
      <c r="AA51" s="3"/>
      <c r="AB51" s="3"/>
    </row>
    <row r="52">
      <c r="B52" s="28">
        <f>SUM(D52:T52)</f>
        <v>0.9645996094</v>
      </c>
      <c r="C52" s="17"/>
      <c r="D52" s="30">
        <f>D51*'各層數出現機率'!C19</f>
        <v>0.002197265625</v>
      </c>
      <c r="E52" s="30">
        <f>E51*'各層數出現機率'!D19</f>
        <v>0.0087890625</v>
      </c>
      <c r="F52" s="30">
        <f>F51*'各層數出現機率'!E19</f>
        <v>0.02416992188</v>
      </c>
      <c r="G52" s="30">
        <f>G51*'各層數出現機率'!F19</f>
        <v>0.064453125</v>
      </c>
      <c r="H52" s="30">
        <f>H51*'各層數出現機率'!G19</f>
        <v>0.1329345703</v>
      </c>
      <c r="I52" s="30">
        <f>I51*'各層數出現機率'!H19</f>
        <v>0.193359375</v>
      </c>
      <c r="J52" s="30">
        <f>J51*'各層數出現機率'!I19</f>
        <v>0.1127929688</v>
      </c>
      <c r="K52" s="30">
        <f>K51*'各層數出現機率'!J19</f>
        <v>0.193359375</v>
      </c>
      <c r="L52" s="30">
        <f>L51*'各層數出現機率'!K19</f>
        <v>0.1329345703</v>
      </c>
      <c r="M52" s="30">
        <f>M51*'各層數出現機率'!L19</f>
        <v>0.064453125</v>
      </c>
      <c r="N52" s="30">
        <f>N51*'各層數出現機率'!M19</f>
        <v>0.02416992188</v>
      </c>
      <c r="O52" s="30">
        <f>O51*'各層數出現機率'!N19</f>
        <v>0.0087890625</v>
      </c>
      <c r="P52" s="30">
        <f>P51*'各層數出現機率'!O19</f>
        <v>0.002197265625</v>
      </c>
      <c r="Q52" s="26"/>
      <c r="R52" s="26"/>
      <c r="S52" s="26"/>
      <c r="T52" s="26"/>
      <c r="U52" s="3"/>
      <c r="V52" s="3"/>
      <c r="W52" s="3"/>
      <c r="X52" s="3"/>
      <c r="Y52" s="3"/>
      <c r="Z52" s="3"/>
      <c r="AA52" s="3"/>
      <c r="AB52" s="3"/>
    </row>
    <row r="53">
      <c r="B53" s="28"/>
      <c r="C53" s="17" t="s">
        <v>14</v>
      </c>
      <c r="D53" s="29">
        <v>8.0</v>
      </c>
      <c r="E53" s="32">
        <v>3.3</v>
      </c>
      <c r="F53" s="32">
        <v>2.9</v>
      </c>
      <c r="G53" s="29">
        <v>2.0</v>
      </c>
      <c r="H53" s="29">
        <v>1.1</v>
      </c>
      <c r="I53" s="29">
        <v>1.0</v>
      </c>
      <c r="J53" s="29">
        <v>0.6</v>
      </c>
      <c r="K53" s="29">
        <v>0.6</v>
      </c>
      <c r="L53" s="29">
        <v>1.0</v>
      </c>
      <c r="M53" s="29">
        <v>1.1</v>
      </c>
      <c r="N53" s="29">
        <v>2.0</v>
      </c>
      <c r="O53" s="32">
        <v>2.9</v>
      </c>
      <c r="P53" s="32">
        <v>3.3</v>
      </c>
      <c r="Q53" s="29">
        <v>8.0</v>
      </c>
      <c r="R53" s="27"/>
      <c r="S53" s="27"/>
      <c r="T53" s="27"/>
      <c r="U53" s="3"/>
      <c r="V53" s="3"/>
      <c r="W53" s="3"/>
      <c r="X53" s="3"/>
      <c r="Y53" s="3"/>
      <c r="Z53" s="3"/>
      <c r="AA53" s="3"/>
      <c r="AB53" s="3"/>
    </row>
    <row r="54">
      <c r="B54" s="28">
        <f>SUM(D54:T54)</f>
        <v>0.9648925781</v>
      </c>
      <c r="C54" s="17"/>
      <c r="D54" s="30">
        <f>D53*'各層數出現機率'!C23</f>
        <v>0.0009765625</v>
      </c>
      <c r="E54" s="30">
        <f>E53*'各層數出現機率'!D23</f>
        <v>0.005236816406</v>
      </c>
      <c r="F54" s="30">
        <f>F53*'各層數出現機率'!E23</f>
        <v>0.02761230469</v>
      </c>
      <c r="G54" s="30">
        <f>G53*'各層數出現機率'!F23</f>
        <v>0.06982421875</v>
      </c>
      <c r="H54" s="30">
        <f>H53*'各層數出現機率'!G23</f>
        <v>0.09600830078</v>
      </c>
      <c r="I54" s="30">
        <f>I53*'各層數出現機率'!H23</f>
        <v>0.1571044922</v>
      </c>
      <c r="J54" s="30">
        <f>J53*'各層數出現機率'!I23</f>
        <v>0.1256835938</v>
      </c>
      <c r="K54" s="30">
        <f>K53*'各層數出現機率'!J23</f>
        <v>0.1256835938</v>
      </c>
      <c r="L54" s="30">
        <f>L53*'各層數出現機率'!K23</f>
        <v>0.1571044922</v>
      </c>
      <c r="M54" s="30">
        <f>M53*'各層數出現機率'!L23</f>
        <v>0.09600830078</v>
      </c>
      <c r="N54" s="30">
        <f>N53*'各層數出現機率'!M23</f>
        <v>0.06982421875</v>
      </c>
      <c r="O54" s="30">
        <f>O53*'各層數出現機率'!N23</f>
        <v>0.02761230469</v>
      </c>
      <c r="P54" s="30">
        <f>P53*'各層數出現機率'!O23</f>
        <v>0.005236816406</v>
      </c>
      <c r="Q54" s="30">
        <f>Q53*'各層數出現機率'!P23</f>
        <v>0.0009765625</v>
      </c>
      <c r="R54" s="26"/>
      <c r="S54" s="26"/>
      <c r="T54" s="26"/>
      <c r="U54" s="3"/>
      <c r="V54" s="3"/>
      <c r="W54" s="3"/>
      <c r="X54" s="3"/>
      <c r="Y54" s="3"/>
      <c r="Z54" s="3"/>
      <c r="AA54" s="3"/>
      <c r="AB54" s="3"/>
    </row>
    <row r="55">
      <c r="B55" s="28"/>
      <c r="C55" s="17" t="s">
        <v>15</v>
      </c>
      <c r="D55" s="29">
        <v>7.0</v>
      </c>
      <c r="E55" s="29">
        <v>2.0</v>
      </c>
      <c r="F55" s="29">
        <v>1.5</v>
      </c>
      <c r="G55" s="29">
        <v>1.3</v>
      </c>
      <c r="H55" s="29">
        <v>1.2</v>
      </c>
      <c r="I55" s="29">
        <v>1.1</v>
      </c>
      <c r="J55" s="29">
        <v>1.0</v>
      </c>
      <c r="K55" s="29">
        <v>0.5</v>
      </c>
      <c r="L55" s="29">
        <v>1.0</v>
      </c>
      <c r="M55" s="29">
        <v>1.1</v>
      </c>
      <c r="N55" s="29">
        <v>1.2</v>
      </c>
      <c r="O55" s="29">
        <v>1.3</v>
      </c>
      <c r="P55" s="29">
        <v>1.5</v>
      </c>
      <c r="Q55" s="29">
        <v>2.0</v>
      </c>
      <c r="R55" s="29">
        <v>7.0</v>
      </c>
      <c r="S55" s="27"/>
      <c r="T55" s="27"/>
      <c r="U55" s="3"/>
      <c r="V55" s="3"/>
      <c r="W55" s="3"/>
      <c r="X55" s="3"/>
      <c r="Y55" s="3"/>
      <c r="Z55" s="3"/>
      <c r="AA55" s="3"/>
      <c r="AB55" s="3"/>
    </row>
    <row r="56">
      <c r="B56" s="28">
        <f>SUM(D56:T56)</f>
        <v>0.9654663086</v>
      </c>
      <c r="C56" s="17"/>
      <c r="D56" s="30">
        <f>D55*'各層數出現機率'!C27</f>
        <v>0.0004272460938</v>
      </c>
      <c r="E56" s="30">
        <f>E55*'各層數出現機率'!D27</f>
        <v>0.001708984375</v>
      </c>
      <c r="F56" s="30">
        <f>F55*'各層數出現機率'!E27</f>
        <v>0.008331298828</v>
      </c>
      <c r="G56" s="30">
        <f>G55*'各層數出現機率'!F27</f>
        <v>0.02888183594</v>
      </c>
      <c r="H56" s="30">
        <f>H55*'各層數出現機率'!G27</f>
        <v>0.07331542969</v>
      </c>
      <c r="I56" s="30">
        <f>I55*'各層數出現機率'!H27</f>
        <v>0.1344116211</v>
      </c>
      <c r="J56" s="30">
        <f>J55*'各層數出現機率'!I27</f>
        <v>0.1832885742</v>
      </c>
      <c r="K56" s="30">
        <f>K55*'各層數出現機率'!J27</f>
        <v>0.1047363281</v>
      </c>
      <c r="L56" s="30">
        <f>L55*'各層數出現機率'!K27</f>
        <v>0.1832885742</v>
      </c>
      <c r="M56" s="30">
        <f>M55*'各層數出現機率'!L27</f>
        <v>0.1344116211</v>
      </c>
      <c r="N56" s="30">
        <f>N55*'各層數出現機率'!M27</f>
        <v>0.07331542969</v>
      </c>
      <c r="O56" s="30">
        <f>O55*'各層數出現機率'!N27</f>
        <v>0.02888183594</v>
      </c>
      <c r="P56" s="30">
        <f>P55*'各層數出現機率'!O27</f>
        <v>0.008331298828</v>
      </c>
      <c r="Q56" s="30">
        <f>Q55*'各層數出現機率'!P27</f>
        <v>0.001708984375</v>
      </c>
      <c r="R56" s="30">
        <f>R55*'各層數出現機率'!Q27</f>
        <v>0.0004272460938</v>
      </c>
      <c r="S56" s="26"/>
      <c r="T56" s="26"/>
      <c r="U56" s="3"/>
      <c r="V56" s="3"/>
      <c r="W56" s="3"/>
      <c r="X56" s="3"/>
      <c r="Y56" s="3"/>
      <c r="Z56" s="3"/>
      <c r="AA56" s="3"/>
      <c r="AB56" s="3"/>
    </row>
    <row r="57">
      <c r="B57" s="28"/>
      <c r="C57" s="17" t="s">
        <v>16</v>
      </c>
      <c r="D57" s="29">
        <v>15.0</v>
      </c>
      <c r="E57" s="29">
        <v>7.5</v>
      </c>
      <c r="F57" s="29">
        <v>2.7</v>
      </c>
      <c r="G57" s="29">
        <v>1.8</v>
      </c>
      <c r="H57" s="29">
        <v>1.3</v>
      </c>
      <c r="I57" s="29">
        <v>1.1</v>
      </c>
      <c r="J57" s="29">
        <v>1.0</v>
      </c>
      <c r="K57" s="29">
        <v>0.7</v>
      </c>
      <c r="L57" s="29">
        <v>0.7</v>
      </c>
      <c r="M57" s="29">
        <v>1.0</v>
      </c>
      <c r="N57" s="29">
        <v>1.1</v>
      </c>
      <c r="O57" s="29">
        <v>1.3</v>
      </c>
      <c r="P57" s="29">
        <v>1.8</v>
      </c>
      <c r="Q57" s="29">
        <v>2.7</v>
      </c>
      <c r="R57" s="29">
        <v>7.5</v>
      </c>
      <c r="S57" s="29">
        <v>15.0</v>
      </c>
      <c r="T57" s="27"/>
      <c r="U57" s="3"/>
      <c r="V57" s="3"/>
      <c r="W57" s="3"/>
      <c r="X57" s="3"/>
      <c r="Y57" s="3"/>
      <c r="Z57" s="3"/>
      <c r="AA57" s="3"/>
      <c r="AB57" s="3"/>
    </row>
    <row r="58">
      <c r="B58" s="28">
        <f>SUM(D58:T58)</f>
        <v>0.965411377</v>
      </c>
      <c r="C58" s="17"/>
      <c r="D58" s="30">
        <f>D57*'各層數出現機率'!C31</f>
        <v>0.0004577636719</v>
      </c>
      <c r="E58" s="30">
        <f>E57*'各層數出現機率'!D31</f>
        <v>0.003433227539</v>
      </c>
      <c r="F58" s="30">
        <f>F57*'各層數出現機率'!E31</f>
        <v>0.008651733398</v>
      </c>
      <c r="G58" s="30">
        <f>G57*'各層數出現機率'!F31</f>
        <v>0.02499389648</v>
      </c>
      <c r="H58" s="30">
        <f>H57*'各層數出現機率'!G31</f>
        <v>0.05415344238</v>
      </c>
      <c r="I58" s="30">
        <f>I57*'各層數出現機率'!H31</f>
        <v>0.1008087158</v>
      </c>
      <c r="J58" s="30">
        <f>J57*'各層數出現機率'!I31</f>
        <v>0.1527404785</v>
      </c>
      <c r="K58" s="30">
        <f>K57*'各層數出現機率'!J31</f>
        <v>0.1374664307</v>
      </c>
      <c r="L58" s="30">
        <f>L57*'各層數出現機率'!K31</f>
        <v>0.1374664307</v>
      </c>
      <c r="M58" s="30">
        <f>M57*'各層數出現機率'!L31</f>
        <v>0.1527404785</v>
      </c>
      <c r="N58" s="30">
        <f>N57*'各層數出現機率'!M31</f>
        <v>0.1008087158</v>
      </c>
      <c r="O58" s="30">
        <f>O57*'各層數出現機率'!N31</f>
        <v>0.05415344238</v>
      </c>
      <c r="P58" s="30">
        <f>P57*'各層數出現機率'!O31</f>
        <v>0.02499389648</v>
      </c>
      <c r="Q58" s="30">
        <f>Q57*'各層數出現機率'!P31</f>
        <v>0.008651733398</v>
      </c>
      <c r="R58" s="30">
        <f>R57*'各層數出現機率'!Q31</f>
        <v>0.003433227539</v>
      </c>
      <c r="S58" s="30">
        <f>S57*'各層數出現機率'!R31</f>
        <v>0.0004577636719</v>
      </c>
      <c r="T58" s="26"/>
      <c r="U58" s="3"/>
      <c r="V58" s="3"/>
      <c r="W58" s="3"/>
      <c r="X58" s="3"/>
      <c r="Y58" s="3"/>
      <c r="Z58" s="3"/>
      <c r="AA58" s="3"/>
      <c r="AB58" s="3"/>
    </row>
    <row r="59">
      <c r="B59" s="28"/>
      <c r="C59" s="17" t="s">
        <v>17</v>
      </c>
      <c r="D59" s="29">
        <v>20.0</v>
      </c>
      <c r="E59" s="29">
        <v>13.0</v>
      </c>
      <c r="F59" s="29">
        <v>1.5</v>
      </c>
      <c r="G59" s="29">
        <v>1.4</v>
      </c>
      <c r="H59" s="29">
        <v>1.3</v>
      </c>
      <c r="I59" s="29">
        <v>1.2</v>
      </c>
      <c r="J59" s="29">
        <v>1.1</v>
      </c>
      <c r="K59" s="29">
        <v>1.0</v>
      </c>
      <c r="L59" s="29">
        <v>0.4</v>
      </c>
      <c r="M59" s="29">
        <v>1.0</v>
      </c>
      <c r="N59" s="29">
        <v>1.1</v>
      </c>
      <c r="O59" s="29">
        <v>1.2</v>
      </c>
      <c r="P59" s="29">
        <v>1.3</v>
      </c>
      <c r="Q59" s="29">
        <v>1.4</v>
      </c>
      <c r="R59" s="29">
        <v>1.5</v>
      </c>
      <c r="S59" s="29">
        <v>13.0</v>
      </c>
      <c r="T59" s="29">
        <v>20.0</v>
      </c>
      <c r="U59" s="3"/>
      <c r="V59" s="3"/>
      <c r="W59" s="3"/>
      <c r="X59" s="3"/>
      <c r="Y59" s="3"/>
      <c r="Z59" s="3"/>
      <c r="AA59" s="3"/>
      <c r="AB59" s="3"/>
    </row>
    <row r="60">
      <c r="B60" s="28">
        <f>SUM(D60:T60)</f>
        <v>0.9650390625</v>
      </c>
      <c r="C60" s="17"/>
      <c r="D60" s="22">
        <f>D59*'各層數出現機率'!C35</f>
        <v>0.0003051757813</v>
      </c>
      <c r="E60" s="22">
        <f>E59*'各層數出現機率'!D35</f>
        <v>0.003173828125</v>
      </c>
      <c r="F60" s="22">
        <f>F59*'各層數出現機率'!E35</f>
        <v>0.002746582031</v>
      </c>
      <c r="G60" s="22">
        <f>G59*'各層數出現機率'!F35</f>
        <v>0.01196289063</v>
      </c>
      <c r="H60" s="22">
        <f>H59*'各層數出現機率'!G35</f>
        <v>0.03610229492</v>
      </c>
      <c r="I60" s="22">
        <f>I59*'各層數出現機率'!H35</f>
        <v>0.07998046875</v>
      </c>
      <c r="J60" s="22">
        <f>J59*'各層數出現機率'!I35</f>
        <v>0.1344116211</v>
      </c>
      <c r="K60" s="22">
        <f>K59*'各層數出現機率'!J35</f>
        <v>0.1745605469</v>
      </c>
      <c r="L60" s="22">
        <f>L59*'各層數出現機率'!K35</f>
        <v>0.07855224609</v>
      </c>
      <c r="M60" s="22">
        <f>M59*'各層數出現機率'!L35</f>
        <v>0.1745605469</v>
      </c>
      <c r="N60" s="22">
        <f>N59*'各層數出現機率'!M35</f>
        <v>0.1344116211</v>
      </c>
      <c r="O60" s="22">
        <f>O59*'各層數出現機率'!N35</f>
        <v>0.07998046875</v>
      </c>
      <c r="P60" s="22">
        <f>P59*'各層數出現機率'!O35</f>
        <v>0.03610229492</v>
      </c>
      <c r="Q60" s="22">
        <f>Q59*'各層數出現機率'!P35</f>
        <v>0.01196289063</v>
      </c>
      <c r="R60" s="22">
        <f>R59*'各層數出現機率'!Q35</f>
        <v>0.002746582031</v>
      </c>
      <c r="S60" s="22">
        <f>S59*'各層數出現機率'!R35</f>
        <v>0.003173828125</v>
      </c>
      <c r="T60" s="22">
        <f>T59*'各層數出現機率'!S35</f>
        <v>0.0003051757813</v>
      </c>
      <c r="U60" s="3"/>
      <c r="V60" s="3"/>
      <c r="W60" s="3"/>
      <c r="X60" s="3"/>
      <c r="Y60" s="3"/>
      <c r="Z60" s="3"/>
      <c r="AA60" s="3"/>
      <c r="AB60" s="3"/>
    </row>
    <row r="61">
      <c r="A61" s="3"/>
      <c r="B61" s="28"/>
      <c r="C61" s="3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"/>
      <c r="V61" s="3"/>
      <c r="W61" s="3"/>
      <c r="X61" s="3"/>
      <c r="Y61" s="3"/>
      <c r="Z61" s="3"/>
      <c r="AA61" s="3"/>
      <c r="AB61" s="3"/>
    </row>
    <row r="62">
      <c r="A62" s="3"/>
      <c r="B62" s="28">
        <f>AVERAGE(B6:B60)</f>
        <v>0.965000746</v>
      </c>
      <c r="C62" s="3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"/>
      <c r="V62" s="3"/>
      <c r="W62" s="3"/>
      <c r="X62" s="3"/>
      <c r="Y62" s="3"/>
      <c r="Z62" s="3"/>
      <c r="AA62" s="3"/>
      <c r="AB62" s="3"/>
    </row>
    <row r="63">
      <c r="A63" s="3"/>
      <c r="B63" s="25"/>
      <c r="C63" s="3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"/>
      <c r="V63" s="3"/>
      <c r="W63" s="3"/>
      <c r="X63" s="3"/>
      <c r="Y63" s="3"/>
      <c r="Z63" s="3"/>
      <c r="AA63" s="3"/>
      <c r="AB63" s="3"/>
    </row>
    <row r="64">
      <c r="A64" s="3"/>
      <c r="B64" s="25"/>
      <c r="C64" s="3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"/>
      <c r="V64" s="3"/>
      <c r="W64" s="3"/>
      <c r="X64" s="3"/>
      <c r="Y64" s="3"/>
      <c r="Z64" s="3"/>
      <c r="AA64" s="3"/>
      <c r="AB64" s="3"/>
    </row>
    <row r="65">
      <c r="A65" s="3"/>
      <c r="B65" s="25"/>
      <c r="C65" s="3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"/>
      <c r="V65" s="3"/>
      <c r="W65" s="3"/>
      <c r="X65" s="3"/>
      <c r="Y65" s="3"/>
      <c r="Z65" s="3"/>
      <c r="AA65" s="3"/>
      <c r="AB65" s="3"/>
    </row>
    <row r="66">
      <c r="A66" s="3"/>
      <c r="B66" s="25"/>
      <c r="C66" s="3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"/>
      <c r="V66" s="3"/>
      <c r="W66" s="3"/>
      <c r="X66" s="3"/>
      <c r="Y66" s="3"/>
      <c r="Z66" s="3"/>
      <c r="AA66" s="3"/>
      <c r="AB66" s="3"/>
    </row>
    <row r="67">
      <c r="A67" s="3"/>
      <c r="B67" s="25"/>
      <c r="C67" s="3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"/>
      <c r="V67" s="3"/>
      <c r="W67" s="3"/>
      <c r="X67" s="3"/>
      <c r="Y67" s="3"/>
      <c r="Z67" s="3"/>
      <c r="AA67" s="3"/>
      <c r="AB67" s="3"/>
    </row>
    <row r="68">
      <c r="A68" s="3"/>
      <c r="B68" s="25"/>
      <c r="C68" s="3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"/>
      <c r="V68" s="3"/>
      <c r="W68" s="3"/>
      <c r="X68" s="3"/>
      <c r="Y68" s="3"/>
      <c r="Z68" s="3"/>
      <c r="AA68" s="3"/>
      <c r="AB68" s="3"/>
    </row>
    <row r="69">
      <c r="A69" s="3"/>
      <c r="B69" s="25"/>
      <c r="C69" s="3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"/>
      <c r="V69" s="3"/>
      <c r="W69" s="3"/>
      <c r="X69" s="3"/>
      <c r="Y69" s="3"/>
      <c r="Z69" s="3"/>
      <c r="AA69" s="3"/>
      <c r="AB69" s="3"/>
    </row>
    <row r="70">
      <c r="A70" s="3"/>
      <c r="B70" s="25"/>
      <c r="C70" s="3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"/>
      <c r="V70" s="3"/>
      <c r="W70" s="3"/>
      <c r="X70" s="3"/>
      <c r="Y70" s="3"/>
      <c r="Z70" s="3"/>
      <c r="AA70" s="3"/>
      <c r="AB70" s="3"/>
    </row>
    <row r="71">
      <c r="A71" s="3"/>
      <c r="B71" s="25"/>
      <c r="C71" s="3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"/>
      <c r="V71" s="3"/>
      <c r="W71" s="3"/>
      <c r="X71" s="3"/>
      <c r="Y71" s="3"/>
      <c r="Z71" s="3"/>
      <c r="AA71" s="3"/>
      <c r="AB71" s="3"/>
    </row>
    <row r="72">
      <c r="A72" s="3"/>
      <c r="B72" s="25"/>
      <c r="C72" s="3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"/>
      <c r="V72" s="3"/>
      <c r="W72" s="3"/>
      <c r="X72" s="3"/>
      <c r="Y72" s="3"/>
      <c r="Z72" s="3"/>
      <c r="AA72" s="3"/>
      <c r="AB72" s="3"/>
    </row>
    <row r="73">
      <c r="A73" s="3"/>
      <c r="B73" s="25"/>
      <c r="C73" s="3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"/>
      <c r="V73" s="3"/>
      <c r="W73" s="3"/>
      <c r="X73" s="3"/>
      <c r="Y73" s="3"/>
      <c r="Z73" s="3"/>
      <c r="AA73" s="3"/>
      <c r="AB73" s="3"/>
    </row>
    <row r="74">
      <c r="A74" s="3"/>
      <c r="B74" s="25"/>
      <c r="C74" s="3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"/>
      <c r="V74" s="3"/>
      <c r="W74" s="3"/>
      <c r="X74" s="3"/>
      <c r="Y74" s="3"/>
      <c r="Z74" s="3"/>
      <c r="AA74" s="3"/>
      <c r="AB74" s="3"/>
    </row>
    <row r="75">
      <c r="A75" s="3"/>
      <c r="B75" s="25"/>
      <c r="C75" s="3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"/>
      <c r="V75" s="3"/>
      <c r="W75" s="3"/>
      <c r="X75" s="3"/>
      <c r="Y75" s="3"/>
      <c r="Z75" s="3"/>
      <c r="AA75" s="3"/>
      <c r="AB75" s="3"/>
    </row>
    <row r="76">
      <c r="A76" s="3"/>
      <c r="B76" s="25"/>
      <c r="C76" s="3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"/>
      <c r="V76" s="3"/>
      <c r="W76" s="3"/>
      <c r="X76" s="3"/>
      <c r="Y76" s="3"/>
      <c r="Z76" s="3"/>
      <c r="AA76" s="3"/>
      <c r="AB76" s="3"/>
    </row>
    <row r="77">
      <c r="A77" s="3"/>
      <c r="B77" s="25"/>
      <c r="C77" s="3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"/>
      <c r="V77" s="3"/>
      <c r="W77" s="3"/>
      <c r="X77" s="3"/>
      <c r="Y77" s="3"/>
      <c r="Z77" s="3"/>
      <c r="AA77" s="3"/>
      <c r="AB77" s="3"/>
    </row>
    <row r="78">
      <c r="A78" s="3"/>
      <c r="B78" s="25"/>
      <c r="C78" s="3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"/>
      <c r="V78" s="3"/>
      <c r="W78" s="3"/>
      <c r="X78" s="3"/>
      <c r="Y78" s="3"/>
      <c r="Z78" s="3"/>
      <c r="AA78" s="3"/>
      <c r="AB78" s="3"/>
    </row>
    <row r="79">
      <c r="A79" s="3"/>
      <c r="B79" s="25"/>
      <c r="C79" s="3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"/>
      <c r="V79" s="3"/>
      <c r="W79" s="3"/>
      <c r="X79" s="3"/>
      <c r="Y79" s="3"/>
      <c r="Z79" s="3"/>
      <c r="AA79" s="3"/>
      <c r="AB79" s="3"/>
    </row>
    <row r="80">
      <c r="A80" s="3"/>
      <c r="B80" s="25"/>
      <c r="C80" s="3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"/>
      <c r="V80" s="3"/>
      <c r="W80" s="3"/>
      <c r="X80" s="3"/>
      <c r="Y80" s="3"/>
      <c r="Z80" s="3"/>
      <c r="AA80" s="3"/>
      <c r="AB80" s="3"/>
    </row>
    <row r="81">
      <c r="A81" s="3"/>
      <c r="B81" s="25"/>
      <c r="C81" s="3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"/>
      <c r="V81" s="3"/>
      <c r="W81" s="3"/>
      <c r="X81" s="3"/>
      <c r="Y81" s="3"/>
      <c r="Z81" s="3"/>
      <c r="AA81" s="3"/>
      <c r="AB81" s="3"/>
    </row>
    <row r="82">
      <c r="A82" s="3"/>
      <c r="B82" s="25"/>
      <c r="C82" s="3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"/>
      <c r="V82" s="3"/>
      <c r="W82" s="3"/>
      <c r="X82" s="3"/>
      <c r="Y82" s="3"/>
      <c r="Z82" s="3"/>
      <c r="AA82" s="3"/>
      <c r="AB82" s="3"/>
    </row>
    <row r="83">
      <c r="A83" s="3"/>
      <c r="B83" s="25"/>
      <c r="C83" s="3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"/>
      <c r="V83" s="3"/>
      <c r="W83" s="3"/>
      <c r="X83" s="3"/>
      <c r="Y83" s="3"/>
      <c r="Z83" s="3"/>
      <c r="AA83" s="3"/>
      <c r="AB83" s="3"/>
    </row>
    <row r="84">
      <c r="A84" s="3"/>
      <c r="B84" s="25"/>
      <c r="C84" s="3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"/>
      <c r="V84" s="3"/>
      <c r="W84" s="3"/>
      <c r="X84" s="3"/>
      <c r="Y84" s="3"/>
      <c r="Z84" s="3"/>
      <c r="AA84" s="3"/>
      <c r="AB84" s="3"/>
    </row>
    <row r="85">
      <c r="A85" s="3"/>
      <c r="B85" s="25"/>
      <c r="C85" s="3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"/>
      <c r="V85" s="3"/>
      <c r="W85" s="3"/>
      <c r="X85" s="3"/>
      <c r="Y85" s="3"/>
      <c r="Z85" s="3"/>
      <c r="AA85" s="3"/>
      <c r="AB85" s="3"/>
    </row>
    <row r="86">
      <c r="A86" s="3"/>
      <c r="B86" s="25"/>
      <c r="C86" s="3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"/>
      <c r="V86" s="3"/>
      <c r="W86" s="3"/>
      <c r="X86" s="3"/>
      <c r="Y86" s="3"/>
      <c r="Z86" s="3"/>
      <c r="AA86" s="3"/>
      <c r="AB86" s="3"/>
    </row>
    <row r="87">
      <c r="A87" s="3"/>
      <c r="B87" s="25"/>
      <c r="C87" s="3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"/>
      <c r="V87" s="3"/>
      <c r="W87" s="3"/>
      <c r="X87" s="3"/>
      <c r="Y87" s="3"/>
      <c r="Z87" s="3"/>
      <c r="AA87" s="3"/>
      <c r="AB87" s="3"/>
    </row>
    <row r="88">
      <c r="A88" s="3"/>
      <c r="B88" s="25"/>
      <c r="C88" s="3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"/>
      <c r="V88" s="3"/>
      <c r="W88" s="3"/>
      <c r="X88" s="3"/>
      <c r="Y88" s="3"/>
      <c r="Z88" s="3"/>
      <c r="AA88" s="3"/>
      <c r="AB88" s="3"/>
    </row>
    <row r="89">
      <c r="A89" s="3"/>
      <c r="B89" s="25"/>
      <c r="C89" s="3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"/>
      <c r="V89" s="3"/>
      <c r="W89" s="3"/>
      <c r="X89" s="3"/>
      <c r="Y89" s="3"/>
      <c r="Z89" s="3"/>
      <c r="AA89" s="3"/>
      <c r="AB89" s="3"/>
    </row>
    <row r="90">
      <c r="A90" s="3"/>
      <c r="B90" s="25"/>
      <c r="C90" s="3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3"/>
      <c r="C91" s="3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3"/>
      <c r="C92" s="3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3"/>
      <c r="C93" s="3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3"/>
      <c r="C94" s="3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3"/>
      <c r="C95" s="3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3"/>
      <c r="C96" s="3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3"/>
      <c r="C97" s="3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3"/>
      <c r="C98" s="3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3"/>
      <c r="C99" s="3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3"/>
      <c r="C100" s="3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3"/>
      <c r="C101" s="3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3"/>
      <c r="C102" s="3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3"/>
      <c r="C103" s="3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3"/>
      <c r="C104" s="3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3"/>
      <c r="C105" s="3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3"/>
      <c r="C106" s="3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3"/>
      <c r="C107" s="3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3"/>
      <c r="C108" s="3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3"/>
      <c r="C109" s="3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3"/>
      <c r="C110" s="3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3"/>
      <c r="C111" s="3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3"/>
      <c r="C112" s="3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3"/>
      <c r="C113" s="3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3"/>
      <c r="C114" s="3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3"/>
      <c r="C115" s="3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3"/>
      <c r="C116" s="3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3"/>
      <c r="C117" s="3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3"/>
      <c r="C118" s="3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3"/>
      <c r="C119" s="3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3"/>
      <c r="C120" s="3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3"/>
      <c r="C121" s="3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3"/>
      <c r="C122" s="3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3"/>
      <c r="C123" s="3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3"/>
      <c r="C124" s="3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3"/>
      <c r="C125" s="3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3"/>
      <c r="C126" s="3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3"/>
      <c r="C127" s="3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3"/>
      <c r="C128" s="3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3"/>
      <c r="C129" s="3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3"/>
      <c r="C130" s="3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3"/>
      <c r="C131" s="3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3"/>
      <c r="C132" s="3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3"/>
      <c r="C133" s="3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3"/>
      <c r="C134" s="3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3"/>
      <c r="C135" s="3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3"/>
      <c r="C136" s="3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3"/>
      <c r="C137" s="3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3"/>
      <c r="C138" s="3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3"/>
      <c r="C139" s="3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3"/>
      <c r="C140" s="3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3"/>
      <c r="C141" s="3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3"/>
      <c r="C142" s="3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3"/>
      <c r="C143" s="3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3"/>
      <c r="C144" s="3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3"/>
      <c r="C145" s="3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3"/>
      <c r="C146" s="3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3"/>
      <c r="C147" s="3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3"/>
      <c r="C148" s="3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3"/>
      <c r="C149" s="3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3"/>
      <c r="C150" s="3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3"/>
      <c r="C151" s="3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3"/>
      <c r="C152" s="3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3"/>
      <c r="C153" s="3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3"/>
      <c r="C154" s="3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3"/>
      <c r="C155" s="3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3"/>
      <c r="C156" s="3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3"/>
      <c r="C157" s="3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3"/>
      <c r="C158" s="3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3"/>
      <c r="C159" s="3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3"/>
      <c r="C160" s="3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3"/>
      <c r="C161" s="3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3"/>
      <c r="C162" s="3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3"/>
      <c r="C163" s="3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3"/>
      <c r="C164" s="3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3"/>
      <c r="C165" s="3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3"/>
      <c r="C166" s="3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3"/>
      <c r="C167" s="3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3"/>
      <c r="C168" s="3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3"/>
      <c r="C169" s="3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3"/>
      <c r="C170" s="3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3"/>
      <c r="C171" s="3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3"/>
      <c r="C172" s="3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3"/>
      <c r="C173" s="3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3"/>
      <c r="C174" s="3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3"/>
      <c r="C175" s="3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3"/>
      <c r="C176" s="3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3"/>
      <c r="C177" s="3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3"/>
      <c r="C178" s="3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3"/>
      <c r="C179" s="3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3"/>
      <c r="C180" s="3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3"/>
      <c r="C181" s="3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3"/>
      <c r="C182" s="3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3"/>
      <c r="C183" s="3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3"/>
      <c r="C184" s="3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3"/>
      <c r="C185" s="3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3"/>
      <c r="C186" s="3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3"/>
      <c r="C187" s="3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3"/>
      <c r="C188" s="3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3"/>
      <c r="C189" s="3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3"/>
      <c r="C190" s="3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3"/>
      <c r="C191" s="3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3"/>
      <c r="C192" s="3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3"/>
      <c r="C193" s="3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3"/>
      <c r="C194" s="3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3"/>
      <c r="C195" s="3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3"/>
      <c r="C196" s="3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3"/>
      <c r="C197" s="3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3"/>
      <c r="C198" s="3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3"/>
      <c r="C199" s="3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3"/>
      <c r="C200" s="3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3"/>
      <c r="C201" s="3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3"/>
      <c r="C202" s="3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3"/>
      <c r="C203" s="3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3"/>
      <c r="C204" s="3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3"/>
      <c r="C205" s="3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3"/>
      <c r="C206" s="3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3"/>
      <c r="C207" s="3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3"/>
      <c r="C208" s="3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3"/>
      <c r="C209" s="3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3"/>
      <c r="C210" s="3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3"/>
      <c r="C211" s="3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3"/>
      <c r="C212" s="3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3"/>
      <c r="C213" s="3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3"/>
      <c r="C214" s="3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3"/>
      <c r="C215" s="3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3"/>
      <c r="C216" s="3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3"/>
      <c r="C217" s="3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3"/>
      <c r="C218" s="3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3"/>
      <c r="C219" s="3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3"/>
      <c r="C220" s="3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3"/>
      <c r="C221" s="3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3"/>
      <c r="C222" s="3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3"/>
      <c r="C223" s="3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3"/>
      <c r="C224" s="3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3"/>
      <c r="C225" s="3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3"/>
      <c r="C226" s="3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3"/>
      <c r="C227" s="3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3"/>
      <c r="C228" s="3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3"/>
      <c r="C229" s="3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3"/>
      <c r="C230" s="3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3"/>
      <c r="C231" s="3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3"/>
      <c r="C232" s="3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3"/>
      <c r="C233" s="3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3"/>
      <c r="C234" s="3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3"/>
      <c r="C235" s="3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3"/>
      <c r="C236" s="3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3"/>
      <c r="C237" s="3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3"/>
      <c r="C238" s="3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3"/>
      <c r="C239" s="3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3"/>
      <c r="C240" s="3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3"/>
      <c r="C241" s="3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3"/>
      <c r="C242" s="3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3"/>
      <c r="C243" s="3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3"/>
      <c r="C244" s="3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3"/>
      <c r="C245" s="3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3"/>
      <c r="C246" s="3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3"/>
      <c r="C247" s="3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3"/>
      <c r="C248" s="3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3"/>
      <c r="C249" s="3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3"/>
      <c r="C250" s="3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3"/>
      <c r="C251" s="3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3"/>
      <c r="C252" s="3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3"/>
      <c r="C253" s="3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3"/>
      <c r="C254" s="3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3"/>
      <c r="C255" s="3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3"/>
      <c r="C256" s="3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3"/>
      <c r="C257" s="3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3"/>
      <c r="C258" s="3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3"/>
      <c r="C259" s="3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3"/>
      <c r="C260" s="3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3"/>
      <c r="C261" s="3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3"/>
      <c r="C262" s="3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3"/>
      <c r="C263" s="3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3"/>
      <c r="C264" s="3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3"/>
      <c r="C265" s="3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3"/>
      <c r="C266" s="3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3"/>
      <c r="C267" s="3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3"/>
      <c r="C268" s="3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3"/>
      <c r="C269" s="3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3"/>
      <c r="C270" s="3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3"/>
      <c r="C271" s="3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3"/>
      <c r="C272" s="3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3"/>
      <c r="C273" s="3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3"/>
      <c r="C274" s="3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3"/>
      <c r="C275" s="3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3"/>
      <c r="C276" s="3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3"/>
      <c r="C277" s="3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3"/>
      <c r="C278" s="3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3"/>
      <c r="C279" s="3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3"/>
      <c r="C280" s="3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3"/>
      <c r="C281" s="3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3"/>
      <c r="C282" s="3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3"/>
      <c r="C283" s="3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3"/>
      <c r="C284" s="3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3"/>
      <c r="C285" s="3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3"/>
      <c r="C286" s="3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3"/>
      <c r="C287" s="3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3"/>
      <c r="C288" s="3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3"/>
      <c r="C289" s="3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3"/>
      <c r="C290" s="3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3"/>
      <c r="C291" s="3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3"/>
      <c r="C292" s="3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3"/>
      <c r="C293" s="3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3"/>
      <c r="C294" s="3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3"/>
      <c r="C295" s="3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3"/>
      <c r="C296" s="3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3"/>
      <c r="C297" s="3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3"/>
      <c r="C298" s="3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3"/>
      <c r="C299" s="3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3"/>
      <c r="C300" s="3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3"/>
      <c r="C301" s="3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3"/>
      <c r="C302" s="3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3"/>
      <c r="C303" s="3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3"/>
      <c r="C304" s="3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3"/>
      <c r="C305" s="3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3"/>
      <c r="C306" s="3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3"/>
      <c r="C307" s="3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3"/>
      <c r="C308" s="3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3"/>
      <c r="C309" s="3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3"/>
      <c r="C310" s="3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3"/>
      <c r="C311" s="3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3"/>
      <c r="C312" s="3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3"/>
      <c r="C313" s="3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3"/>
      <c r="C314" s="3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3"/>
      <c r="C315" s="3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3"/>
      <c r="C316" s="3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3"/>
      <c r="C317" s="3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3"/>
      <c r="C318" s="3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3"/>
      <c r="C319" s="3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3"/>
      <c r="C320" s="3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3"/>
      <c r="C321" s="3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3"/>
      <c r="C322" s="3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3"/>
      <c r="C323" s="3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3"/>
      <c r="C324" s="3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3"/>
      <c r="C325" s="3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3"/>
      <c r="C326" s="3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3"/>
      <c r="C327" s="3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3"/>
      <c r="C328" s="3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3"/>
      <c r="C329" s="3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3"/>
      <c r="C330" s="3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3"/>
      <c r="C331" s="3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3"/>
      <c r="C332" s="3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3"/>
      <c r="C333" s="3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3"/>
      <c r="C334" s="3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3"/>
      <c r="C335" s="3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3"/>
      <c r="C336" s="3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3"/>
      <c r="C337" s="3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3"/>
      <c r="C338" s="3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3"/>
      <c r="C339" s="3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3"/>
      <c r="C340" s="3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3"/>
      <c r="C341" s="3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3"/>
      <c r="C342" s="3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3"/>
      <c r="C343" s="3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3"/>
      <c r="C344" s="3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3"/>
      <c r="C345" s="3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3"/>
      <c r="C346" s="3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3"/>
      <c r="C347" s="3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3"/>
      <c r="C348" s="3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3"/>
      <c r="C349" s="3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3"/>
      <c r="C350" s="3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3"/>
      <c r="C351" s="3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3"/>
      <c r="C352" s="3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3"/>
      <c r="C353" s="3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3"/>
      <c r="C354" s="3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3"/>
      <c r="C355" s="3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3"/>
      <c r="C356" s="3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3"/>
      <c r="C357" s="3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3"/>
      <c r="C358" s="3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3"/>
      <c r="C359" s="3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3"/>
      <c r="C360" s="3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3"/>
      <c r="C361" s="3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3"/>
      <c r="C362" s="3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3"/>
      <c r="C363" s="3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3"/>
      <c r="C364" s="3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3"/>
      <c r="C365" s="3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3"/>
      <c r="C366" s="3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3"/>
      <c r="C367" s="3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3"/>
      <c r="C368" s="3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3"/>
      <c r="C369" s="3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3"/>
      <c r="C370" s="3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3"/>
      <c r="C371" s="3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3"/>
      <c r="C372" s="3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3"/>
      <c r="C373" s="3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3"/>
      <c r="C374" s="3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3"/>
      <c r="C375" s="3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3"/>
      <c r="C376" s="3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3"/>
      <c r="C377" s="3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3"/>
      <c r="C378" s="3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3"/>
      <c r="C379" s="3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3"/>
      <c r="C380" s="3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3"/>
      <c r="C381" s="3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3"/>
      <c r="C382" s="3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3"/>
      <c r="C383" s="3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3"/>
      <c r="C384" s="3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3"/>
      <c r="C385" s="3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3"/>
      <c r="C386" s="3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3"/>
      <c r="C387" s="3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3"/>
      <c r="C388" s="3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3"/>
      <c r="C389" s="3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3"/>
      <c r="C390" s="3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3"/>
      <c r="C391" s="3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3"/>
      <c r="C392" s="3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3"/>
      <c r="C393" s="3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3"/>
      <c r="C394" s="3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3"/>
      <c r="C395" s="3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3"/>
      <c r="C396" s="3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3"/>
      <c r="C397" s="3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3"/>
      <c r="C398" s="3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3"/>
      <c r="C399" s="3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3"/>
      <c r="C400" s="3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3"/>
      <c r="C401" s="3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3"/>
      <c r="C402" s="3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3"/>
      <c r="C403" s="3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3"/>
      <c r="C404" s="3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3"/>
      <c r="C405" s="3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3"/>
      <c r="C406" s="3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3"/>
      <c r="C407" s="3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3"/>
      <c r="C408" s="3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3"/>
      <c r="C409" s="3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3"/>
      <c r="C410" s="3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3"/>
      <c r="C411" s="3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3"/>
      <c r="C412" s="3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3"/>
      <c r="C413" s="3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3"/>
      <c r="C414" s="3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3"/>
      <c r="C415" s="3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3"/>
      <c r="C416" s="3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3"/>
      <c r="C417" s="3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3"/>
      <c r="C418" s="3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3"/>
      <c r="C419" s="3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3"/>
      <c r="C420" s="3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3"/>
      <c r="C421" s="3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3"/>
      <c r="C422" s="3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3"/>
      <c r="C423" s="3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3"/>
      <c r="C424" s="3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3"/>
      <c r="C425" s="3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3"/>
      <c r="C426" s="3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3"/>
      <c r="C427" s="3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3"/>
      <c r="C428" s="3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3"/>
      <c r="C429" s="3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3"/>
      <c r="C430" s="3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3"/>
      <c r="C431" s="3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3"/>
      <c r="C432" s="3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3"/>
      <c r="C433" s="3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3"/>
      <c r="C434" s="3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3"/>
      <c r="C435" s="3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3"/>
      <c r="C436" s="3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3"/>
      <c r="C437" s="3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3"/>
      <c r="C438" s="3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3"/>
      <c r="C439" s="3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3"/>
      <c r="C440" s="3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3"/>
      <c r="C441" s="3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3"/>
      <c r="C442" s="3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3"/>
      <c r="C443" s="3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3"/>
      <c r="C444" s="3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3"/>
      <c r="C445" s="3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3"/>
      <c r="C446" s="3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3"/>
      <c r="C447" s="3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3"/>
      <c r="C448" s="3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3"/>
      <c r="C449" s="3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3"/>
      <c r="C450" s="3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3"/>
      <c r="C451" s="3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3"/>
      <c r="C452" s="3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3"/>
      <c r="C453" s="3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3"/>
      <c r="C454" s="3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3"/>
      <c r="C455" s="3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3"/>
      <c r="C456" s="3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3"/>
      <c r="C457" s="3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3"/>
      <c r="C458" s="3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3"/>
      <c r="C459" s="3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3"/>
      <c r="C460" s="3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3"/>
      <c r="C461" s="3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3"/>
      <c r="C462" s="3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3"/>
      <c r="C463" s="3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3"/>
      <c r="C464" s="3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3"/>
      <c r="C465" s="3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3"/>
      <c r="C466" s="3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3"/>
      <c r="C467" s="3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3"/>
      <c r="C468" s="3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3"/>
      <c r="C469" s="3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3"/>
      <c r="C470" s="3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3"/>
      <c r="C471" s="3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3"/>
      <c r="C472" s="3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3"/>
      <c r="C473" s="3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3"/>
      <c r="C474" s="3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3"/>
      <c r="C475" s="3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3"/>
      <c r="C476" s="3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3"/>
      <c r="C477" s="3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3"/>
      <c r="C478" s="3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3"/>
      <c r="C479" s="3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3"/>
      <c r="C480" s="3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3"/>
      <c r="C481" s="3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3"/>
      <c r="C482" s="3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3"/>
      <c r="C483" s="3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3"/>
      <c r="C484" s="3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3"/>
      <c r="C485" s="3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3"/>
      <c r="C486" s="3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3"/>
      <c r="C487" s="3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3"/>
      <c r="C488" s="3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3"/>
      <c r="C489" s="3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3"/>
      <c r="C490" s="3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3"/>
      <c r="C491" s="3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3"/>
      <c r="C492" s="3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3"/>
      <c r="C493" s="3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3"/>
      <c r="C494" s="3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3"/>
      <c r="C495" s="3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3"/>
      <c r="C496" s="3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3"/>
      <c r="C497" s="3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3"/>
      <c r="C498" s="3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3"/>
      <c r="C499" s="3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3"/>
      <c r="C500" s="3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3"/>
      <c r="C501" s="3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3"/>
      <c r="C502" s="3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3"/>
      <c r="C503" s="3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3"/>
      <c r="C504" s="3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3"/>
      <c r="C505" s="3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3"/>
      <c r="C506" s="3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3"/>
      <c r="C507" s="3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3"/>
      <c r="C508" s="3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3"/>
      <c r="C509" s="3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3"/>
      <c r="C510" s="3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3"/>
      <c r="C511" s="3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3"/>
      <c r="C512" s="3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3"/>
      <c r="C513" s="3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3"/>
      <c r="C514" s="3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3"/>
      <c r="C515" s="3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3"/>
      <c r="C516" s="3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3"/>
      <c r="C517" s="3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3"/>
      <c r="C518" s="3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3"/>
      <c r="C519" s="3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3"/>
      <c r="C520" s="3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3"/>
      <c r="C521" s="3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3"/>
      <c r="C522" s="3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3"/>
      <c r="C523" s="3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3"/>
      <c r="C524" s="3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3"/>
      <c r="C525" s="3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3"/>
      <c r="C526" s="3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3"/>
      <c r="C527" s="3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3"/>
      <c r="C528" s="3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3"/>
      <c r="C529" s="3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3"/>
      <c r="C530" s="3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3"/>
      <c r="C531" s="3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3"/>
      <c r="C532" s="3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3"/>
      <c r="C533" s="3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3"/>
      <c r="C534" s="3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3"/>
      <c r="C535" s="3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3"/>
      <c r="C536" s="3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3"/>
      <c r="C537" s="3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3"/>
      <c r="C538" s="3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3"/>
      <c r="C539" s="3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3"/>
      <c r="C540" s="3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3"/>
      <c r="C541" s="3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3"/>
      <c r="C542" s="3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3"/>
      <c r="C543" s="3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3"/>
      <c r="C544" s="3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3"/>
      <c r="C545" s="3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3"/>
      <c r="C546" s="3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3"/>
      <c r="C547" s="3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3"/>
      <c r="C548" s="3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3"/>
      <c r="C549" s="3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3"/>
      <c r="C550" s="3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3"/>
      <c r="C551" s="3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3"/>
      <c r="C552" s="3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3"/>
      <c r="C553" s="3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3"/>
      <c r="C554" s="3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3"/>
      <c r="C555" s="3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3"/>
      <c r="C556" s="3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3"/>
      <c r="C557" s="3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3"/>
      <c r="C558" s="3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3"/>
      <c r="C559" s="3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3"/>
      <c r="C560" s="3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3"/>
      <c r="C561" s="3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3"/>
      <c r="C562" s="3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3"/>
      <c r="C563" s="3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3"/>
      <c r="C564" s="3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3"/>
      <c r="C565" s="3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3"/>
      <c r="C566" s="3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3"/>
      <c r="C567" s="3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3"/>
      <c r="C568" s="3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3"/>
      <c r="C569" s="3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3"/>
      <c r="C570" s="3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3"/>
      <c r="C571" s="3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3"/>
      <c r="C572" s="3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3"/>
      <c r="C573" s="3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3"/>
      <c r="C574" s="3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3"/>
      <c r="C575" s="3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3"/>
      <c r="C576" s="3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3"/>
      <c r="C577" s="3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3"/>
      <c r="C578" s="3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3"/>
      <c r="C579" s="3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3"/>
      <c r="C580" s="3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3"/>
      <c r="C581" s="3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3"/>
      <c r="C582" s="3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3"/>
      <c r="C583" s="3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3"/>
      <c r="C584" s="3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3"/>
      <c r="C585" s="3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3"/>
      <c r="C586" s="3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3"/>
      <c r="C587" s="3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3"/>
      <c r="C588" s="3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3"/>
      <c r="C589" s="3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3"/>
      <c r="C590" s="3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3"/>
      <c r="C591" s="3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3"/>
      <c r="C592" s="3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3"/>
      <c r="C593" s="3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3"/>
      <c r="C594" s="3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3"/>
      <c r="C595" s="3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3"/>
      <c r="C596" s="3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3"/>
      <c r="C597" s="3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3"/>
      <c r="C598" s="3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3"/>
      <c r="C599" s="3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3"/>
      <c r="C600" s="3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3"/>
      <c r="C601" s="3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3"/>
      <c r="C602" s="3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3"/>
      <c r="C603" s="3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3"/>
      <c r="C604" s="3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3"/>
      <c r="C605" s="3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3"/>
      <c r="C606" s="3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3"/>
      <c r="C607" s="3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3"/>
      <c r="C608" s="3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3"/>
      <c r="C609" s="3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3"/>
      <c r="C610" s="3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3"/>
      <c r="C611" s="3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3"/>
      <c r="C612" s="3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3"/>
      <c r="C613" s="3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3"/>
      <c r="C614" s="3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3"/>
      <c r="C615" s="3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3"/>
      <c r="C616" s="3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3"/>
      <c r="C617" s="3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3"/>
      <c r="C618" s="3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3"/>
      <c r="C619" s="3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3"/>
      <c r="C620" s="3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3"/>
      <c r="C621" s="3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3"/>
      <c r="C622" s="3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3"/>
      <c r="C623" s="3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3"/>
      <c r="C624" s="3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3"/>
      <c r="C625" s="3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3"/>
      <c r="C626" s="3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3"/>
      <c r="C627" s="3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3"/>
      <c r="C628" s="3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3"/>
      <c r="C629" s="3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3"/>
      <c r="C630" s="3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3"/>
      <c r="C631" s="3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3"/>
      <c r="C632" s="3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3"/>
      <c r="C633" s="3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3"/>
      <c r="C634" s="3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3"/>
      <c r="C635" s="3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3"/>
      <c r="C636" s="3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3"/>
      <c r="C637" s="3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3"/>
      <c r="C638" s="3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3"/>
      <c r="C639" s="3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3"/>
      <c r="C640" s="3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3"/>
      <c r="C641" s="3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3"/>
      <c r="C642" s="3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3"/>
      <c r="C643" s="3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3"/>
      <c r="C644" s="3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3"/>
      <c r="C645" s="3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3"/>
      <c r="C646" s="3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3"/>
      <c r="C647" s="3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3"/>
      <c r="C648" s="3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3"/>
      <c r="C649" s="3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3"/>
      <c r="C650" s="3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3"/>
      <c r="C651" s="3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3"/>
      <c r="C652" s="3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3"/>
      <c r="C653" s="3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3"/>
      <c r="C654" s="3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3"/>
      <c r="C655" s="3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3"/>
      <c r="C656" s="3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3"/>
      <c r="C657" s="3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3"/>
      <c r="C658" s="3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3"/>
      <c r="C659" s="3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3"/>
      <c r="C660" s="3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3"/>
      <c r="C661" s="3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3"/>
      <c r="C662" s="3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3"/>
      <c r="C663" s="3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3"/>
      <c r="C664" s="3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3"/>
      <c r="C665" s="3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3"/>
      <c r="C666" s="3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3"/>
      <c r="C667" s="3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3"/>
      <c r="C668" s="3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3"/>
      <c r="C669" s="3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3"/>
      <c r="C670" s="3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3"/>
      <c r="C671" s="3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3"/>
      <c r="C672" s="3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3"/>
      <c r="C673" s="3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3"/>
      <c r="C674" s="3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3"/>
      <c r="C675" s="3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3"/>
      <c r="C676" s="3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3"/>
      <c r="C677" s="3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3"/>
      <c r="C678" s="3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3"/>
      <c r="C679" s="3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3"/>
      <c r="C680" s="3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3"/>
      <c r="C681" s="3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3"/>
      <c r="C682" s="3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3"/>
      <c r="C683" s="3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3"/>
      <c r="C684" s="3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3"/>
      <c r="C685" s="3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3"/>
      <c r="C686" s="3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3"/>
      <c r="C687" s="3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3"/>
      <c r="C688" s="3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3"/>
      <c r="C689" s="3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3"/>
      <c r="C690" s="3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3"/>
      <c r="C691" s="3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3"/>
      <c r="C692" s="3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3"/>
      <c r="C693" s="3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3"/>
      <c r="C694" s="3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3"/>
      <c r="C695" s="3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3"/>
      <c r="C696" s="3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3"/>
      <c r="C697" s="3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3"/>
      <c r="C698" s="3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3"/>
      <c r="C699" s="3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3"/>
      <c r="C700" s="3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3"/>
      <c r="C701" s="3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3"/>
      <c r="C702" s="3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3"/>
      <c r="C703" s="3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3"/>
      <c r="C704" s="3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3"/>
      <c r="C705" s="3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3"/>
      <c r="C706" s="3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3"/>
      <c r="C707" s="3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3"/>
      <c r="C708" s="3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3"/>
      <c r="C709" s="3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3"/>
      <c r="C710" s="3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3"/>
      <c r="C711" s="3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3"/>
      <c r="C712" s="3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3"/>
      <c r="C713" s="3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3"/>
      <c r="C714" s="3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3"/>
      <c r="C715" s="3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3"/>
      <c r="C716" s="3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3"/>
      <c r="C717" s="3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3"/>
      <c r="C718" s="3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3"/>
      <c r="C719" s="3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3"/>
      <c r="C720" s="3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3"/>
      <c r="C721" s="3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3"/>
      <c r="C722" s="3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3"/>
      <c r="C723" s="3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3"/>
      <c r="C724" s="3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3"/>
      <c r="C725" s="3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3"/>
      <c r="C726" s="3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3"/>
      <c r="C727" s="3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3"/>
      <c r="C728" s="3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3"/>
      <c r="C729" s="3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3"/>
      <c r="C730" s="3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3"/>
      <c r="C731" s="3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3"/>
      <c r="C732" s="3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3"/>
      <c r="C733" s="3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3"/>
      <c r="C734" s="3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3"/>
      <c r="C735" s="3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3"/>
      <c r="C736" s="3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3"/>
      <c r="C737" s="3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3"/>
      <c r="C738" s="3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3"/>
      <c r="C739" s="3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3"/>
      <c r="C740" s="3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3"/>
      <c r="C741" s="3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3"/>
      <c r="C742" s="3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3"/>
      <c r="C743" s="3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3"/>
      <c r="C744" s="3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3"/>
      <c r="C745" s="3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3"/>
      <c r="C746" s="3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3"/>
      <c r="C747" s="3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3"/>
      <c r="C748" s="3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3"/>
      <c r="C749" s="3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3"/>
      <c r="C750" s="3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3"/>
      <c r="C751" s="3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3"/>
      <c r="C752" s="3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3"/>
      <c r="C753" s="3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3"/>
      <c r="C754" s="3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3"/>
      <c r="C755" s="3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3"/>
      <c r="C756" s="3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3"/>
      <c r="C757" s="3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3"/>
      <c r="C758" s="3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3"/>
      <c r="C759" s="3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3"/>
      <c r="C760" s="3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3"/>
      <c r="C761" s="3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3"/>
      <c r="C762" s="3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3"/>
      <c r="C763" s="3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3"/>
      <c r="C764" s="3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3"/>
      <c r="C765" s="3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3"/>
      <c r="C766" s="3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3"/>
      <c r="C767" s="3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3"/>
      <c r="C768" s="3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3"/>
      <c r="C769" s="3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3"/>
      <c r="C770" s="3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3"/>
      <c r="C771" s="3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3"/>
      <c r="C772" s="3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3"/>
      <c r="C773" s="3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3"/>
      <c r="C774" s="3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3"/>
      <c r="C775" s="3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3"/>
      <c r="C776" s="3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3"/>
      <c r="C777" s="3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3"/>
      <c r="C778" s="3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3"/>
      <c r="C779" s="3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3"/>
      <c r="C780" s="3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3"/>
      <c r="C781" s="3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3"/>
      <c r="C782" s="3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3"/>
      <c r="C783" s="3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3"/>
      <c r="C784" s="3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3"/>
      <c r="C785" s="3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3"/>
      <c r="C786" s="3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3"/>
      <c r="C787" s="3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3"/>
      <c r="C788" s="3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3"/>
      <c r="C789" s="3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3"/>
      <c r="C790" s="3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3"/>
      <c r="C791" s="3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3"/>
      <c r="C792" s="3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3"/>
      <c r="C793" s="3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3"/>
      <c r="C794" s="3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3"/>
      <c r="C795" s="3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3"/>
      <c r="C796" s="3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3"/>
      <c r="C797" s="3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3"/>
      <c r="C798" s="3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3"/>
      <c r="C799" s="3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3"/>
      <c r="C800" s="3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3"/>
      <c r="C801" s="3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3"/>
      <c r="C802" s="3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3"/>
      <c r="C803" s="3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3"/>
      <c r="C804" s="3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3"/>
      <c r="C805" s="3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3"/>
      <c r="C806" s="3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3"/>
      <c r="C807" s="3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3"/>
      <c r="C808" s="3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3"/>
      <c r="C809" s="3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3"/>
      <c r="C810" s="3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3"/>
      <c r="C811" s="3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3"/>
      <c r="C812" s="3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3"/>
      <c r="C813" s="3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3"/>
      <c r="C814" s="3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3"/>
      <c r="C815" s="3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3"/>
      <c r="C816" s="3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3"/>
      <c r="C817" s="3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3"/>
      <c r="C818" s="3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3"/>
      <c r="C819" s="3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3"/>
      <c r="C820" s="3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3"/>
      <c r="C821" s="3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3"/>
      <c r="C822" s="3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3"/>
      <c r="C823" s="3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3"/>
      <c r="C824" s="3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3"/>
      <c r="C825" s="3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3"/>
      <c r="C826" s="3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3"/>
      <c r="C827" s="3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3"/>
      <c r="C828" s="3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3"/>
      <c r="C829" s="3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3"/>
      <c r="C830" s="3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3"/>
      <c r="C831" s="3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3"/>
      <c r="C832" s="3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3"/>
      <c r="C833" s="3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3"/>
      <c r="C834" s="3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3"/>
      <c r="C835" s="3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3"/>
      <c r="C836" s="3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3"/>
      <c r="C837" s="3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3"/>
      <c r="C838" s="3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3"/>
      <c r="C839" s="3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3"/>
      <c r="C840" s="3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3"/>
      <c r="C841" s="3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3"/>
      <c r="C842" s="3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3"/>
      <c r="C843" s="3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3"/>
      <c r="C844" s="3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3"/>
      <c r="C845" s="3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3"/>
      <c r="C846" s="3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3"/>
      <c r="C847" s="3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3"/>
      <c r="C848" s="3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3"/>
      <c r="C849" s="3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3"/>
      <c r="C850" s="3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3"/>
      <c r="C851" s="3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3"/>
      <c r="C852" s="3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3"/>
      <c r="C853" s="3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3"/>
      <c r="C854" s="3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3"/>
      <c r="C855" s="3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3"/>
      <c r="C856" s="3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3"/>
      <c r="C857" s="3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3"/>
      <c r="C858" s="3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3"/>
      <c r="C859" s="3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3"/>
      <c r="C860" s="3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3"/>
      <c r="C861" s="3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3"/>
      <c r="C862" s="3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3"/>
      <c r="C863" s="3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3"/>
      <c r="C864" s="3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3"/>
      <c r="C865" s="3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3"/>
      <c r="C866" s="3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3"/>
      <c r="C867" s="3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3"/>
      <c r="C868" s="3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3"/>
      <c r="C869" s="3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3"/>
      <c r="C870" s="3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3"/>
      <c r="C871" s="3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3"/>
      <c r="C872" s="3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3"/>
      <c r="C873" s="3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3"/>
      <c r="C874" s="3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3"/>
      <c r="C875" s="3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3"/>
      <c r="C876" s="3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3"/>
      <c r="C877" s="3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3"/>
      <c r="C878" s="3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3"/>
      <c r="C879" s="3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3"/>
      <c r="C880" s="3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3"/>
      <c r="C881" s="3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3"/>
      <c r="C882" s="3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3"/>
      <c r="C883" s="3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3"/>
      <c r="C884" s="3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3"/>
      <c r="C885" s="3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3"/>
      <c r="C886" s="3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3"/>
      <c r="C887" s="3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3"/>
      <c r="C888" s="3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3"/>
      <c r="C889" s="3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3"/>
      <c r="C890" s="3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3"/>
      <c r="C891" s="3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3"/>
      <c r="C892" s="3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3"/>
      <c r="C893" s="3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3"/>
      <c r="C894" s="3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3"/>
      <c r="C895" s="3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3"/>
      <c r="C896" s="3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3"/>
      <c r="C897" s="3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3"/>
      <c r="C898" s="3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3"/>
      <c r="C899" s="3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3"/>
      <c r="C900" s="3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3"/>
      <c r="C901" s="3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3"/>
      <c r="C902" s="3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3"/>
      <c r="C903" s="3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3"/>
      <c r="C904" s="3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3"/>
      <c r="C905" s="3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3"/>
      <c r="C906" s="3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3"/>
      <c r="C907" s="3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3"/>
      <c r="C908" s="3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3"/>
      <c r="C909" s="3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3"/>
      <c r="C910" s="3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3"/>
      <c r="C911" s="3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3"/>
      <c r="C912" s="3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3"/>
      <c r="C913" s="3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3"/>
      <c r="C914" s="3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3"/>
      <c r="C915" s="3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3"/>
      <c r="C916" s="3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3"/>
      <c r="C917" s="3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3"/>
      <c r="C918" s="3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3"/>
      <c r="C919" s="3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3"/>
      <c r="C920" s="3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3"/>
      <c r="C921" s="3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3"/>
      <c r="C922" s="3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3"/>
      <c r="C923" s="3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3"/>
      <c r="C924" s="3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3"/>
      <c r="C925" s="3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3"/>
      <c r="C926" s="3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3"/>
      <c r="C927" s="3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3"/>
      <c r="C928" s="3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3"/>
      <c r="C929" s="3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3"/>
      <c r="C930" s="3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3"/>
      <c r="C931" s="3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3"/>
      <c r="C932" s="3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3"/>
      <c r="C933" s="3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3"/>
      <c r="C934" s="3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3"/>
      <c r="C935" s="3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3"/>
      <c r="C936" s="3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3"/>
      <c r="C937" s="3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3"/>
      <c r="C938" s="3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3"/>
      <c r="C939" s="3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3"/>
      <c r="C940" s="3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3"/>
      <c r="C941" s="3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3"/>
      <c r="C942" s="3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3"/>
      <c r="C943" s="3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3"/>
      <c r="C944" s="3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3"/>
      <c r="C945" s="3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3"/>
      <c r="C946" s="3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3"/>
      <c r="C947" s="3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3"/>
      <c r="C948" s="3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3"/>
      <c r="C949" s="3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3"/>
      <c r="C950" s="3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3"/>
      <c r="C951" s="3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3"/>
      <c r="C952" s="3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3"/>
      <c r="C953" s="3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3"/>
      <c r="C954" s="3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3"/>
      <c r="C955" s="3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3"/>
      <c r="C956" s="3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3"/>
      <c r="C957" s="3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3"/>
      <c r="C958" s="3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3"/>
      <c r="C959" s="3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3"/>
      <c r="C960" s="3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3"/>
      <c r="C961" s="3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3"/>
      <c r="C962" s="3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3"/>
      <c r="C963" s="3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3"/>
      <c r="C964" s="3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3"/>
      <c r="C965" s="3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3"/>
      <c r="C966" s="3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3"/>
      <c r="C967" s="3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3"/>
      <c r="C968" s="3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3"/>
      <c r="C969" s="3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3"/>
      <c r="C970" s="3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3"/>
      <c r="C971" s="3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3"/>
      <c r="C972" s="3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3"/>
      <c r="C973" s="3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3"/>
      <c r="C974" s="3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3"/>
      <c r="C975" s="3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3"/>
      <c r="C976" s="3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3"/>
      <c r="C977" s="3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3"/>
      <c r="C978" s="3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3"/>
      <c r="C979" s="3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3"/>
      <c r="C980" s="3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3"/>
      <c r="C981" s="3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3"/>
      <c r="C982" s="3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3"/>
      <c r="C983" s="3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3"/>
      <c r="C984" s="3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3"/>
      <c r="C985" s="3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3"/>
      <c r="C986" s="3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3"/>
      <c r="C987" s="3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3"/>
      <c r="C988" s="3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3"/>
      <c r="C989" s="3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3"/>
      <c r="C990" s="3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3"/>
      <c r="C991" s="3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3"/>
      <c r="C992" s="3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3"/>
      <c r="C993" s="3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3"/>
      <c r="C994" s="3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3"/>
      <c r="C995" s="3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3"/>
      <c r="C996" s="3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3"/>
      <c r="C997" s="3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3"/>
      <c r="C998" s="3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3"/>
      <c r="C999" s="3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3"/>
      <c r="C1000" s="3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"/>
      <c r="V1000" s="3"/>
      <c r="W1000" s="3"/>
      <c r="X1000" s="3"/>
      <c r="Y1000" s="3"/>
      <c r="Z1000" s="3"/>
      <c r="AA1000" s="3"/>
      <c r="AB1000" s="3"/>
    </row>
    <row r="1001">
      <c r="A1001" s="3"/>
      <c r="B1001" s="33"/>
      <c r="C1001" s="3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"/>
      <c r="V1001" s="3"/>
      <c r="W1001" s="3"/>
      <c r="X1001" s="3"/>
      <c r="Y1001" s="3"/>
      <c r="Z1001" s="3"/>
      <c r="AA1001" s="3"/>
      <c r="AB1001" s="3"/>
    </row>
    <row r="1002">
      <c r="A1002" s="3"/>
      <c r="B1002" s="33"/>
      <c r="C1002" s="3"/>
      <c r="D1002" s="31"/>
      <c r="E1002" s="31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"/>
      <c r="V1002" s="3"/>
      <c r="W1002" s="3"/>
      <c r="X1002" s="3"/>
      <c r="Y1002" s="3"/>
      <c r="Z1002" s="3"/>
      <c r="AA1002" s="3"/>
      <c r="AB1002" s="3"/>
    </row>
  </sheetData>
  <mergeCells count="7">
    <mergeCell ref="C1:D1"/>
    <mergeCell ref="E1:F1"/>
    <mergeCell ref="C2:D2"/>
    <mergeCell ref="E2:F2"/>
    <mergeCell ref="A5:A22"/>
    <mergeCell ref="A24:A41"/>
    <mergeCell ref="A43:A60"/>
  </mergeCells>
  <conditionalFormatting sqref="B6:B60">
    <cfRule type="cellIs" dxfId="0" priority="1" operator="greaterThanOrEqual">
      <formula>$C$2</formula>
    </cfRule>
  </conditionalFormatting>
  <conditionalFormatting sqref="B6:B71">
    <cfRule type="cellIs" dxfId="0" priority="2" operator="lessThanOrEqual">
      <formula>$E$2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13.75"/>
  </cols>
  <sheetData>
    <row r="1">
      <c r="A1" s="7"/>
      <c r="B1" s="23"/>
      <c r="C1" s="9" t="s">
        <v>5</v>
      </c>
      <c r="E1" s="9" t="s">
        <v>6</v>
      </c>
      <c r="G1" s="10"/>
      <c r="H1" s="10"/>
      <c r="I1" s="10"/>
      <c r="J1" s="10"/>
      <c r="K1" s="10"/>
      <c r="L1" s="10"/>
      <c r="M1" s="11"/>
      <c r="N1" s="11"/>
      <c r="O1" s="11"/>
      <c r="P1" s="11"/>
      <c r="Q1" s="11"/>
      <c r="R1" s="11"/>
      <c r="S1" s="11"/>
      <c r="T1" s="11"/>
      <c r="U1" s="3"/>
      <c r="V1" s="3"/>
      <c r="W1" s="3"/>
      <c r="X1" s="3"/>
      <c r="Y1" s="3"/>
      <c r="Z1" s="3"/>
      <c r="AA1" s="3"/>
      <c r="AB1" s="3"/>
    </row>
    <row r="2">
      <c r="A2" s="12" t="s">
        <v>7</v>
      </c>
      <c r="B2" s="24">
        <v>95.0</v>
      </c>
      <c r="C2" s="14">
        <f>(B2+0.05)/100</f>
        <v>0.9505</v>
      </c>
      <c r="E2" s="14">
        <f>(B2-0.25)/100</f>
        <v>0.9475</v>
      </c>
      <c r="G2" s="10"/>
      <c r="H2" s="10"/>
      <c r="I2" s="10"/>
      <c r="J2" s="10"/>
      <c r="K2" s="10"/>
      <c r="L2" s="10"/>
      <c r="M2" s="11"/>
      <c r="N2" s="11"/>
      <c r="O2" s="11"/>
      <c r="P2" s="11"/>
      <c r="Q2" s="11"/>
      <c r="R2" s="11"/>
      <c r="S2" s="11"/>
      <c r="T2" s="11"/>
      <c r="U2" s="3"/>
      <c r="V2" s="3"/>
      <c r="W2" s="3"/>
      <c r="X2" s="3"/>
      <c r="Y2" s="3"/>
      <c r="Z2" s="3"/>
      <c r="AA2" s="3"/>
      <c r="AB2" s="3"/>
    </row>
    <row r="3">
      <c r="A3" s="15"/>
      <c r="B3" s="25"/>
      <c r="C3" s="17"/>
      <c r="D3" s="26"/>
      <c r="E3" s="26"/>
      <c r="F3" s="26"/>
      <c r="G3" s="26"/>
      <c r="H3" s="26"/>
      <c r="I3" s="26"/>
      <c r="J3" s="26"/>
      <c r="K3" s="26"/>
      <c r="L3" s="26"/>
      <c r="M3" s="27"/>
      <c r="N3" s="27"/>
      <c r="O3" s="27"/>
      <c r="P3" s="27"/>
      <c r="Q3" s="27"/>
      <c r="R3" s="27"/>
      <c r="S3" s="27"/>
      <c r="T3" s="27"/>
      <c r="U3" s="3"/>
      <c r="V3" s="3"/>
      <c r="W3" s="3"/>
      <c r="X3" s="3"/>
      <c r="Y3" s="3"/>
      <c r="Z3" s="3"/>
      <c r="AA3" s="3"/>
      <c r="AB3" s="3"/>
    </row>
    <row r="4">
      <c r="A4" s="15"/>
      <c r="B4" s="25" t="s">
        <v>7</v>
      </c>
      <c r="C4" s="17"/>
      <c r="D4" s="26"/>
      <c r="E4" s="26"/>
      <c r="F4" s="26"/>
      <c r="G4" s="26"/>
      <c r="H4" s="26"/>
      <c r="I4" s="26"/>
      <c r="J4" s="26"/>
      <c r="K4" s="26"/>
      <c r="L4" s="26"/>
      <c r="M4" s="27"/>
      <c r="N4" s="27"/>
      <c r="O4" s="27"/>
      <c r="P4" s="27"/>
      <c r="Q4" s="27"/>
      <c r="R4" s="27"/>
      <c r="S4" s="27"/>
      <c r="T4" s="27"/>
      <c r="U4" s="3"/>
      <c r="V4" s="3"/>
      <c r="W4" s="3"/>
      <c r="X4" s="3"/>
      <c r="Y4" s="3"/>
      <c r="Z4" s="3"/>
      <c r="AA4" s="3"/>
      <c r="AB4" s="3"/>
    </row>
    <row r="5">
      <c r="A5" s="18" t="s">
        <v>8</v>
      </c>
      <c r="B5" s="28"/>
      <c r="C5" s="17" t="s">
        <v>9</v>
      </c>
      <c r="D5" s="29">
        <v>25.0</v>
      </c>
      <c r="E5" s="29">
        <v>4.2</v>
      </c>
      <c r="F5" s="29">
        <v>1.4</v>
      </c>
      <c r="G5" s="29">
        <v>0.3</v>
      </c>
      <c r="H5" s="29">
        <v>0.2</v>
      </c>
      <c r="I5" s="29">
        <v>0.3</v>
      </c>
      <c r="J5" s="29">
        <v>1.4</v>
      </c>
      <c r="K5" s="29">
        <v>4.2</v>
      </c>
      <c r="L5" s="29">
        <v>25.0</v>
      </c>
      <c r="M5" s="27"/>
      <c r="N5" s="27"/>
      <c r="O5" s="27"/>
      <c r="P5" s="27"/>
      <c r="Q5" s="27"/>
      <c r="R5" s="27"/>
      <c r="S5" s="27"/>
      <c r="T5" s="27"/>
      <c r="U5" s="3"/>
      <c r="V5" s="3"/>
      <c r="W5" s="3"/>
      <c r="X5" s="3"/>
      <c r="Y5" s="3"/>
      <c r="Z5" s="3"/>
      <c r="AA5" s="3"/>
      <c r="AB5" s="3"/>
    </row>
    <row r="6">
      <c r="B6" s="28">
        <f>SUM(D6:T6)</f>
        <v>0.95</v>
      </c>
      <c r="C6" s="17"/>
      <c r="D6" s="30">
        <f>D5*'各層數出現機率'!C3</f>
        <v>0.09765625</v>
      </c>
      <c r="E6" s="30">
        <f>E5*'各層數出現機率'!D3</f>
        <v>0.13125</v>
      </c>
      <c r="F6" s="30">
        <f>F5*'各層數出現機率'!E3</f>
        <v>0.153125</v>
      </c>
      <c r="G6" s="30">
        <f>G5*'各層數出現機率'!F3</f>
        <v>0.065625</v>
      </c>
      <c r="H6" s="30">
        <f>H5*'各層數出現機率'!G3</f>
        <v>0.0546875</v>
      </c>
      <c r="I6" s="30">
        <f>I5*'各層數出現機率'!H3</f>
        <v>0.065625</v>
      </c>
      <c r="J6" s="30">
        <f>J5*'各層數出現機率'!I3</f>
        <v>0.153125</v>
      </c>
      <c r="K6" s="30">
        <f>K5*'各層數出現機率'!J3</f>
        <v>0.13125</v>
      </c>
      <c r="L6" s="30">
        <f>L5*'各層數出現機率'!K3</f>
        <v>0.09765625</v>
      </c>
      <c r="M6" s="26"/>
      <c r="N6" s="26"/>
      <c r="O6" s="26"/>
      <c r="P6" s="26"/>
      <c r="Q6" s="26"/>
      <c r="R6" s="26"/>
      <c r="S6" s="26"/>
      <c r="T6" s="26"/>
      <c r="U6" s="3"/>
      <c r="V6" s="3"/>
      <c r="W6" s="3"/>
      <c r="X6" s="3"/>
      <c r="Y6" s="3"/>
      <c r="Z6" s="3"/>
      <c r="AA6" s="3"/>
      <c r="AB6" s="3"/>
    </row>
    <row r="7">
      <c r="B7" s="28"/>
      <c r="C7" s="17" t="s">
        <v>10</v>
      </c>
      <c r="D7" s="29">
        <v>45.0</v>
      </c>
      <c r="E7" s="29">
        <v>5.6</v>
      </c>
      <c r="F7" s="29">
        <v>2.0</v>
      </c>
      <c r="G7" s="29">
        <v>0.6</v>
      </c>
      <c r="H7" s="29">
        <v>0.2</v>
      </c>
      <c r="I7" s="29">
        <v>0.2</v>
      </c>
      <c r="J7" s="29">
        <v>0.6</v>
      </c>
      <c r="K7" s="29">
        <v>2.0</v>
      </c>
      <c r="L7" s="29">
        <v>5.6</v>
      </c>
      <c r="M7" s="29">
        <v>45.0</v>
      </c>
      <c r="N7" s="27"/>
      <c r="O7" s="27"/>
      <c r="P7" s="27"/>
      <c r="Q7" s="27"/>
      <c r="R7" s="27"/>
      <c r="S7" s="27"/>
      <c r="T7" s="27"/>
      <c r="U7" s="3"/>
      <c r="V7" s="3"/>
      <c r="W7" s="3"/>
      <c r="X7" s="3"/>
      <c r="Y7" s="3"/>
      <c r="Z7" s="3"/>
      <c r="AA7" s="3"/>
      <c r="AB7" s="3"/>
    </row>
    <row r="8">
      <c r="B8" s="28">
        <f>SUM(D8:T8)</f>
        <v>0.94921875</v>
      </c>
      <c r="C8" s="17"/>
      <c r="D8" s="30">
        <f>D7*'各層數出現機率'!C7</f>
        <v>0.087890625</v>
      </c>
      <c r="E8" s="30">
        <f>E7*'各層數出現機率'!D7</f>
        <v>0.0984375</v>
      </c>
      <c r="F8" s="30">
        <f>F7*'各層數出現機率'!E7</f>
        <v>0.140625</v>
      </c>
      <c r="G8" s="30">
        <f>G7*'各層數出現機率'!F7</f>
        <v>0.0984375</v>
      </c>
      <c r="H8" s="30">
        <f>H7*'各層數出現機率'!G7</f>
        <v>0.04921875</v>
      </c>
      <c r="I8" s="30">
        <f>I7*'各層數出現機率'!H7</f>
        <v>0.04921875</v>
      </c>
      <c r="J8" s="30">
        <f>J7*'各層數出現機率'!I7</f>
        <v>0.0984375</v>
      </c>
      <c r="K8" s="30">
        <f>K7*'各層數出現機率'!J7</f>
        <v>0.140625</v>
      </c>
      <c r="L8" s="30">
        <f>L7*'各層數出現機率'!K7</f>
        <v>0.0984375</v>
      </c>
      <c r="M8" s="30">
        <f>M7*'各層數出現機率'!L7</f>
        <v>0.087890625</v>
      </c>
      <c r="N8" s="26"/>
      <c r="O8" s="26"/>
      <c r="P8" s="26"/>
      <c r="Q8" s="26"/>
      <c r="R8" s="26"/>
      <c r="S8" s="26"/>
      <c r="T8" s="26"/>
      <c r="U8" s="3"/>
      <c r="V8" s="3"/>
      <c r="W8" s="3"/>
      <c r="X8" s="3"/>
      <c r="Y8" s="3"/>
      <c r="Z8" s="3"/>
      <c r="AA8" s="3"/>
      <c r="AB8" s="3"/>
    </row>
    <row r="9">
      <c r="B9" s="28"/>
      <c r="C9" s="17" t="s">
        <v>11</v>
      </c>
      <c r="D9" s="29">
        <v>75.0</v>
      </c>
      <c r="E9" s="29">
        <v>9.0</v>
      </c>
      <c r="F9" s="29">
        <v>3.3</v>
      </c>
      <c r="G9" s="29">
        <v>0.7</v>
      </c>
      <c r="H9" s="29">
        <v>0.3</v>
      </c>
      <c r="I9" s="29">
        <v>0.2</v>
      </c>
      <c r="J9" s="29">
        <v>0.3</v>
      </c>
      <c r="K9" s="29">
        <v>0.7</v>
      </c>
      <c r="L9" s="29">
        <v>3.3</v>
      </c>
      <c r="M9" s="29">
        <v>9.0</v>
      </c>
      <c r="N9" s="29">
        <v>75.0</v>
      </c>
      <c r="O9" s="27"/>
      <c r="P9" s="27"/>
      <c r="Q9" s="27"/>
      <c r="R9" s="27"/>
      <c r="S9" s="27"/>
      <c r="T9" s="27"/>
      <c r="U9" s="3"/>
      <c r="V9" s="3"/>
      <c r="W9" s="3"/>
      <c r="X9" s="3"/>
      <c r="Y9" s="3"/>
      <c r="Z9" s="3"/>
      <c r="AA9" s="3"/>
      <c r="AB9" s="3"/>
    </row>
    <row r="10">
      <c r="B10" s="28">
        <f>SUM(D10:T10)</f>
        <v>0.9486328125</v>
      </c>
      <c r="C10" s="17"/>
      <c r="D10" s="30">
        <f>D9*'各層數出現機率'!C11</f>
        <v>0.0732421875</v>
      </c>
      <c r="E10" s="30">
        <f>E9*'各層數出現機率'!D11</f>
        <v>0.087890625</v>
      </c>
      <c r="F10" s="30">
        <f>F9*'各層數出現機率'!E11</f>
        <v>0.1450195313</v>
      </c>
      <c r="G10" s="30">
        <f>G9*'各層數出現機率'!F11</f>
        <v>0.08203125</v>
      </c>
      <c r="H10" s="30">
        <f>H9*'各層數出現機率'!G11</f>
        <v>0.0615234375</v>
      </c>
      <c r="I10" s="30">
        <f>I9*'各層數出現機率'!H11</f>
        <v>0.04921875</v>
      </c>
      <c r="J10" s="30">
        <f>J9*'各層數出現機率'!I11</f>
        <v>0.0615234375</v>
      </c>
      <c r="K10" s="30">
        <f>K9*'各層數出現機率'!J11</f>
        <v>0.08203125</v>
      </c>
      <c r="L10" s="30">
        <f>L9*'各層數出現機率'!K11</f>
        <v>0.1450195313</v>
      </c>
      <c r="M10" s="30">
        <f>M9*'各層數出現機率'!L11</f>
        <v>0.087890625</v>
      </c>
      <c r="N10" s="30">
        <f>N9*'各層數出現機率'!M11</f>
        <v>0.0732421875</v>
      </c>
      <c r="O10" s="26"/>
      <c r="P10" s="26"/>
      <c r="Q10" s="26"/>
      <c r="R10" s="26"/>
      <c r="S10" s="26"/>
      <c r="T10" s="26"/>
      <c r="U10" s="3"/>
      <c r="V10" s="3"/>
      <c r="W10" s="3"/>
      <c r="X10" s="3"/>
      <c r="Y10" s="3"/>
      <c r="Z10" s="3"/>
      <c r="AA10" s="3"/>
      <c r="AB10" s="3"/>
    </row>
    <row r="11">
      <c r="B11" s="28"/>
      <c r="C11" s="17" t="s">
        <v>12</v>
      </c>
      <c r="D11" s="29">
        <v>120.0</v>
      </c>
      <c r="E11" s="29">
        <v>14.0</v>
      </c>
      <c r="F11" s="29">
        <v>5.0</v>
      </c>
      <c r="G11" s="29">
        <v>1.2</v>
      </c>
      <c r="H11" s="29">
        <v>0.4</v>
      </c>
      <c r="I11" s="29">
        <v>0.2</v>
      </c>
      <c r="J11" s="29">
        <v>0.2</v>
      </c>
      <c r="K11" s="29">
        <v>0.4</v>
      </c>
      <c r="L11" s="29">
        <v>1.2</v>
      </c>
      <c r="M11" s="29">
        <v>5.0</v>
      </c>
      <c r="N11" s="29">
        <v>14.0</v>
      </c>
      <c r="O11" s="29">
        <v>120.0</v>
      </c>
      <c r="P11" s="27"/>
      <c r="Q11" s="27"/>
      <c r="R11" s="27"/>
      <c r="S11" s="27"/>
      <c r="T11" s="27"/>
      <c r="U11" s="3"/>
      <c r="V11" s="3"/>
      <c r="W11" s="3"/>
      <c r="X11" s="3"/>
      <c r="Y11" s="3"/>
      <c r="Z11" s="3"/>
      <c r="AA11" s="3"/>
      <c r="AB11" s="3"/>
    </row>
    <row r="12">
      <c r="B12" s="28">
        <f>SUM(D12:T12)</f>
        <v>0.9486328125</v>
      </c>
      <c r="C12" s="17"/>
      <c r="D12" s="30">
        <f>D11*'各層數出現機率'!C15</f>
        <v>0.05859375</v>
      </c>
      <c r="E12" s="30">
        <f>E11*'各層數出現機率'!D15</f>
        <v>0.0751953125</v>
      </c>
      <c r="F12" s="30">
        <f>F11*'各層數出現機率'!E15</f>
        <v>0.1342773438</v>
      </c>
      <c r="G12" s="30">
        <f>G11*'各層數出現機率'!F15</f>
        <v>0.0966796875</v>
      </c>
      <c r="H12" s="30">
        <f>H11*'各層數出現機率'!G15</f>
        <v>0.064453125</v>
      </c>
      <c r="I12" s="30">
        <f>I11*'各層數出現機率'!H15</f>
        <v>0.0451171875</v>
      </c>
      <c r="J12" s="30">
        <f>J11*'各層數出現機率'!I15</f>
        <v>0.0451171875</v>
      </c>
      <c r="K12" s="30">
        <f>K11*'各層數出現機率'!J15</f>
        <v>0.064453125</v>
      </c>
      <c r="L12" s="30">
        <f>L11*'各層數出現機率'!K15</f>
        <v>0.0966796875</v>
      </c>
      <c r="M12" s="30">
        <f>M11*'各層數出現機率'!L15</f>
        <v>0.1342773438</v>
      </c>
      <c r="N12" s="30">
        <f>N11*'各層數出現機率'!M15</f>
        <v>0.0751953125</v>
      </c>
      <c r="O12" s="30">
        <f>O11*'各層數出現機率'!N15</f>
        <v>0.05859375</v>
      </c>
      <c r="P12" s="26"/>
      <c r="Q12" s="26"/>
      <c r="R12" s="26"/>
      <c r="S12" s="26"/>
      <c r="T12" s="26"/>
      <c r="U12" s="3"/>
      <c r="V12" s="3"/>
      <c r="W12" s="3"/>
      <c r="X12" s="3"/>
      <c r="Y12" s="3"/>
      <c r="Z12" s="3"/>
      <c r="AA12" s="3"/>
      <c r="AB12" s="3"/>
    </row>
    <row r="13">
      <c r="B13" s="28"/>
      <c r="C13" s="17" t="s">
        <v>13</v>
      </c>
      <c r="D13" s="29">
        <v>168.0</v>
      </c>
      <c r="E13" s="29">
        <v>23.0</v>
      </c>
      <c r="F13" s="29">
        <v>7.0</v>
      </c>
      <c r="G13" s="29">
        <v>2.0</v>
      </c>
      <c r="H13" s="29">
        <v>0.7</v>
      </c>
      <c r="I13" s="29">
        <v>0.2</v>
      </c>
      <c r="J13" s="29">
        <v>0.2</v>
      </c>
      <c r="K13" s="29">
        <v>0.2</v>
      </c>
      <c r="L13" s="29">
        <v>0.7</v>
      </c>
      <c r="M13" s="29">
        <v>2.0</v>
      </c>
      <c r="N13" s="29">
        <v>7.0</v>
      </c>
      <c r="O13" s="29">
        <v>23.0</v>
      </c>
      <c r="P13" s="29">
        <v>168.0</v>
      </c>
      <c r="Q13" s="27"/>
      <c r="R13" s="27"/>
      <c r="S13" s="27"/>
      <c r="T13" s="27"/>
      <c r="U13" s="3"/>
      <c r="V13" s="3"/>
      <c r="W13" s="3"/>
      <c r="X13" s="3"/>
      <c r="Y13" s="3"/>
      <c r="Z13" s="3"/>
      <c r="AA13" s="3"/>
      <c r="AB13" s="3"/>
    </row>
    <row r="14">
      <c r="B14" s="28">
        <f>SUM(D14:T14)</f>
        <v>0.9488769531</v>
      </c>
      <c r="C14" s="17"/>
      <c r="D14" s="30">
        <f>D13*'各層數出現機率'!C19</f>
        <v>0.041015625</v>
      </c>
      <c r="E14" s="30">
        <f>E13*'各層數出現機率'!D19</f>
        <v>0.0673828125</v>
      </c>
      <c r="F14" s="30">
        <f>F13*'各層數出現機率'!E19</f>
        <v>0.1127929688</v>
      </c>
      <c r="G14" s="30">
        <f>G13*'各層數出現機率'!F19</f>
        <v>0.107421875</v>
      </c>
      <c r="H14" s="30">
        <f>H13*'各層數出現機率'!G19</f>
        <v>0.08459472656</v>
      </c>
      <c r="I14" s="30">
        <f>I13*'各層數出現機率'!H19</f>
        <v>0.038671875</v>
      </c>
      <c r="J14" s="30">
        <f>J13*'各層數出現機率'!I19</f>
        <v>0.0451171875</v>
      </c>
      <c r="K14" s="30">
        <f>K13*'各層數出現機率'!J19</f>
        <v>0.038671875</v>
      </c>
      <c r="L14" s="30">
        <f>L13*'各層數出現機率'!K19</f>
        <v>0.08459472656</v>
      </c>
      <c r="M14" s="30">
        <f>M13*'各層數出現機率'!L19</f>
        <v>0.107421875</v>
      </c>
      <c r="N14" s="30">
        <f>N13*'各層數出現機率'!M19</f>
        <v>0.1127929688</v>
      </c>
      <c r="O14" s="30">
        <f>O13*'各層數出現機率'!N19</f>
        <v>0.0673828125</v>
      </c>
      <c r="P14" s="30">
        <f>P13*'各層數出現機率'!O19</f>
        <v>0.041015625</v>
      </c>
      <c r="Q14" s="26"/>
      <c r="R14" s="26"/>
      <c r="S14" s="26"/>
      <c r="T14" s="26"/>
      <c r="U14" s="3"/>
      <c r="V14" s="3"/>
      <c r="W14" s="3"/>
      <c r="X14" s="3"/>
      <c r="Y14" s="3"/>
      <c r="Z14" s="3"/>
      <c r="AA14" s="3"/>
      <c r="AB14" s="3"/>
    </row>
    <row r="15">
      <c r="B15" s="28"/>
      <c r="C15" s="17" t="s">
        <v>14</v>
      </c>
      <c r="D15" s="29">
        <v>250.0</v>
      </c>
      <c r="E15" s="29">
        <v>36.3</v>
      </c>
      <c r="F15" s="29">
        <v>9.0</v>
      </c>
      <c r="G15" s="29">
        <v>4.0</v>
      </c>
      <c r="H15" s="29">
        <v>1.0</v>
      </c>
      <c r="I15" s="29">
        <v>0.2</v>
      </c>
      <c r="J15" s="29">
        <v>0.2</v>
      </c>
      <c r="K15" s="29">
        <v>0.2</v>
      </c>
      <c r="L15" s="29">
        <v>0.2</v>
      </c>
      <c r="M15" s="29">
        <v>1.0</v>
      </c>
      <c r="N15" s="29">
        <v>4.0</v>
      </c>
      <c r="O15" s="29">
        <v>9.0</v>
      </c>
      <c r="P15" s="29">
        <v>36.3</v>
      </c>
      <c r="Q15" s="29">
        <v>250.0</v>
      </c>
      <c r="R15" s="27"/>
      <c r="S15" s="27"/>
      <c r="T15" s="27"/>
      <c r="U15" s="3"/>
      <c r="V15" s="3"/>
      <c r="W15" s="3"/>
      <c r="X15" s="3"/>
      <c r="Y15" s="3"/>
      <c r="Z15" s="3"/>
      <c r="AA15" s="3"/>
      <c r="AB15" s="3"/>
    </row>
    <row r="16">
      <c r="B16" s="28">
        <f>SUM(D16:T16)</f>
        <v>0.9481201172</v>
      </c>
      <c r="C16" s="17"/>
      <c r="D16" s="30">
        <f>D15*'各層數出現機率'!C23</f>
        <v>0.03051757813</v>
      </c>
      <c r="E16" s="30">
        <f>E15*'各層數出現機率'!D23</f>
        <v>0.05760498047</v>
      </c>
      <c r="F16" s="30">
        <f>F15*'各層數出現機率'!E23</f>
        <v>0.08569335938</v>
      </c>
      <c r="G16" s="30">
        <f>G15*'各層數出現機率'!F23</f>
        <v>0.1396484375</v>
      </c>
      <c r="H16" s="30">
        <f>H15*'各層數出現機率'!G23</f>
        <v>0.08728027344</v>
      </c>
      <c r="I16" s="30">
        <f>I15*'各層數出現機率'!H23</f>
        <v>0.03142089844</v>
      </c>
      <c r="J16" s="30">
        <f>J15*'各層數出現機率'!I23</f>
        <v>0.04189453125</v>
      </c>
      <c r="K16" s="30">
        <f>K15*'各層數出現機率'!J23</f>
        <v>0.04189453125</v>
      </c>
      <c r="L16" s="30">
        <f>L15*'各層數出現機率'!K23</f>
        <v>0.03142089844</v>
      </c>
      <c r="M16" s="30">
        <f>M15*'各層數出現機率'!L23</f>
        <v>0.08728027344</v>
      </c>
      <c r="N16" s="30">
        <f>N15*'各層數出現機率'!M23</f>
        <v>0.1396484375</v>
      </c>
      <c r="O16" s="30">
        <f>O15*'各層數出現機率'!N23</f>
        <v>0.08569335938</v>
      </c>
      <c r="P16" s="30">
        <f>P15*'各層數出現機率'!O23</f>
        <v>0.05760498047</v>
      </c>
      <c r="Q16" s="30">
        <f>Q15*'各層數出現機率'!P23</f>
        <v>0.03051757813</v>
      </c>
      <c r="R16" s="26"/>
      <c r="S16" s="26"/>
      <c r="T16" s="26"/>
      <c r="U16" s="3"/>
      <c r="V16" s="3"/>
      <c r="W16" s="3"/>
      <c r="X16" s="3"/>
      <c r="Y16" s="3"/>
      <c r="Z16" s="3"/>
      <c r="AA16" s="3"/>
      <c r="AB16" s="3"/>
    </row>
    <row r="17">
      <c r="B17" s="28"/>
      <c r="C17" s="17" t="s">
        <v>15</v>
      </c>
      <c r="D17" s="29">
        <v>400.0</v>
      </c>
      <c r="E17" s="29">
        <v>50.0</v>
      </c>
      <c r="F17" s="29">
        <v>15.5</v>
      </c>
      <c r="G17" s="29">
        <v>5.0</v>
      </c>
      <c r="H17" s="29">
        <v>1.9</v>
      </c>
      <c r="I17" s="29">
        <v>0.3</v>
      </c>
      <c r="J17" s="29">
        <v>0.2</v>
      </c>
      <c r="K17" s="29">
        <v>0.2</v>
      </c>
      <c r="L17" s="29">
        <v>0.2</v>
      </c>
      <c r="M17" s="29">
        <v>0.3</v>
      </c>
      <c r="N17" s="29">
        <v>1.9</v>
      </c>
      <c r="O17" s="29">
        <v>5.0</v>
      </c>
      <c r="P17" s="29">
        <v>15.5</v>
      </c>
      <c r="Q17" s="29">
        <v>50.0</v>
      </c>
      <c r="R17" s="29">
        <v>400.0</v>
      </c>
      <c r="S17" s="27"/>
      <c r="T17" s="27"/>
      <c r="U17" s="3"/>
      <c r="V17" s="3"/>
      <c r="W17" s="3"/>
      <c r="X17" s="3"/>
      <c r="Y17" s="3"/>
      <c r="Z17" s="3"/>
      <c r="AA17" s="3"/>
      <c r="AB17" s="3"/>
    </row>
    <row r="18">
      <c r="B18" s="28">
        <f>SUM(D18:T18)</f>
        <v>0.9493164063</v>
      </c>
      <c r="C18" s="17"/>
      <c r="D18" s="30">
        <f>D17*'各層數出現機率'!C27</f>
        <v>0.0244140625</v>
      </c>
      <c r="E18" s="30">
        <f>E17*'各層數出現機率'!D27</f>
        <v>0.04272460938</v>
      </c>
      <c r="F18" s="30">
        <f>F17*'各層數出現機率'!E27</f>
        <v>0.08609008789</v>
      </c>
      <c r="G18" s="30">
        <f>G17*'各層數出現機率'!F27</f>
        <v>0.1110839844</v>
      </c>
      <c r="H18" s="30">
        <f>H17*'各層數出現機率'!G27</f>
        <v>0.1160827637</v>
      </c>
      <c r="I18" s="30">
        <f>I17*'各層數出現機率'!H27</f>
        <v>0.03665771484</v>
      </c>
      <c r="J18" s="30">
        <f>J17*'各層數出現機率'!I27</f>
        <v>0.03665771484</v>
      </c>
      <c r="K18" s="30">
        <f>K17*'各層數出現機率'!J27</f>
        <v>0.04189453125</v>
      </c>
      <c r="L18" s="30">
        <f>L17*'各層數出現機率'!K27</f>
        <v>0.03665771484</v>
      </c>
      <c r="M18" s="30">
        <f>M17*'各層數出現機率'!L27</f>
        <v>0.03665771484</v>
      </c>
      <c r="N18" s="30">
        <f>N17*'各層數出現機率'!M27</f>
        <v>0.1160827637</v>
      </c>
      <c r="O18" s="30">
        <f>O17*'各層數出現機率'!N27</f>
        <v>0.1110839844</v>
      </c>
      <c r="P18" s="30">
        <f>P17*'各層數出現機率'!O27</f>
        <v>0.08609008789</v>
      </c>
      <c r="Q18" s="30">
        <f>Q17*'各層數出現機率'!P27</f>
        <v>0.04272460938</v>
      </c>
      <c r="R18" s="30">
        <f>R17*'各層數出現機率'!Q27</f>
        <v>0.0244140625</v>
      </c>
      <c r="S18" s="26"/>
      <c r="T18" s="26"/>
      <c r="U18" s="3"/>
      <c r="V18" s="3"/>
      <c r="W18" s="3"/>
      <c r="X18" s="3"/>
      <c r="Y18" s="3"/>
      <c r="Z18" s="3"/>
      <c r="AA18" s="3"/>
      <c r="AB18" s="3"/>
    </row>
    <row r="19">
      <c r="B19" s="28"/>
      <c r="C19" s="17" t="s">
        <v>16</v>
      </c>
      <c r="D19" s="29">
        <v>600.0</v>
      </c>
      <c r="E19" s="29">
        <v>75.0</v>
      </c>
      <c r="F19" s="29">
        <v>24.0</v>
      </c>
      <c r="G19" s="29">
        <v>7.5</v>
      </c>
      <c r="H19" s="29">
        <v>3.0</v>
      </c>
      <c r="I19" s="29">
        <v>0.5</v>
      </c>
      <c r="J19" s="29">
        <v>0.2</v>
      </c>
      <c r="K19" s="29">
        <v>0.2</v>
      </c>
      <c r="L19" s="29">
        <v>0.2</v>
      </c>
      <c r="M19" s="29">
        <v>0.2</v>
      </c>
      <c r="N19" s="29">
        <v>0.5</v>
      </c>
      <c r="O19" s="29">
        <v>3.0</v>
      </c>
      <c r="P19" s="29">
        <v>7.5</v>
      </c>
      <c r="Q19" s="29">
        <v>24.0</v>
      </c>
      <c r="R19" s="29">
        <v>75.0</v>
      </c>
      <c r="S19" s="29">
        <v>600.0</v>
      </c>
      <c r="T19" s="27"/>
      <c r="U19" s="3"/>
      <c r="V19" s="3"/>
      <c r="W19" s="3"/>
      <c r="X19" s="3"/>
      <c r="Y19" s="3"/>
      <c r="Z19" s="3"/>
      <c r="AA19" s="3"/>
      <c r="AB19" s="3"/>
    </row>
    <row r="20">
      <c r="B20" s="28">
        <f>SUM(D20:T20)</f>
        <v>0.9486083984</v>
      </c>
      <c r="C20" s="17"/>
      <c r="D20" s="30">
        <f>D19*'各層數出現機率'!C31</f>
        <v>0.01831054688</v>
      </c>
      <c r="E20" s="30">
        <f>E19*'各層數出現機率'!D31</f>
        <v>0.03433227539</v>
      </c>
      <c r="F20" s="30">
        <f>F19*'各層數出現機率'!E31</f>
        <v>0.07690429688</v>
      </c>
      <c r="G20" s="30">
        <f>G19*'各層數出現機率'!F31</f>
        <v>0.1041412354</v>
      </c>
      <c r="H20" s="30">
        <f>H19*'各層數出現機率'!G31</f>
        <v>0.1249694824</v>
      </c>
      <c r="I20" s="30">
        <f>I19*'各層數出現機率'!H31</f>
        <v>0.04582214355</v>
      </c>
      <c r="J20" s="30">
        <f>J19*'各層數出現機率'!I31</f>
        <v>0.0305480957</v>
      </c>
      <c r="K20" s="30">
        <f>K19*'各層數出現機率'!J31</f>
        <v>0.03927612305</v>
      </c>
      <c r="L20" s="30">
        <f>L19*'各層數出現機率'!K31</f>
        <v>0.03927612305</v>
      </c>
      <c r="M20" s="30">
        <f>M19*'各層數出現機率'!L31</f>
        <v>0.0305480957</v>
      </c>
      <c r="N20" s="30">
        <f>N19*'各層數出現機率'!M31</f>
        <v>0.04582214355</v>
      </c>
      <c r="O20" s="30">
        <f>O19*'各層數出現機率'!N31</f>
        <v>0.1249694824</v>
      </c>
      <c r="P20" s="30">
        <f>P19*'各層數出現機率'!O31</f>
        <v>0.1041412354</v>
      </c>
      <c r="Q20" s="30">
        <f>Q19*'各層數出現機率'!P31</f>
        <v>0.07690429688</v>
      </c>
      <c r="R20" s="30">
        <f>R19*'各層數出現機率'!Q31</f>
        <v>0.03433227539</v>
      </c>
      <c r="S20" s="30">
        <f>S19*'各層數出現機率'!R31</f>
        <v>0.01831054688</v>
      </c>
      <c r="T20" s="26"/>
      <c r="U20" s="3"/>
      <c r="V20" s="3"/>
      <c r="W20" s="3"/>
      <c r="X20" s="3"/>
      <c r="Y20" s="3"/>
      <c r="Z20" s="3"/>
      <c r="AA20" s="3"/>
      <c r="AB20" s="3"/>
    </row>
    <row r="21">
      <c r="B21" s="28"/>
      <c r="C21" s="17" t="s">
        <v>17</v>
      </c>
      <c r="D21" s="29">
        <v>1000.0</v>
      </c>
      <c r="E21" s="29">
        <v>130.0</v>
      </c>
      <c r="F21" s="29">
        <v>20.0</v>
      </c>
      <c r="G21" s="29">
        <v>9.0</v>
      </c>
      <c r="H21" s="29">
        <v>3.9</v>
      </c>
      <c r="I21" s="29">
        <v>1.9</v>
      </c>
      <c r="J21" s="29">
        <v>0.2</v>
      </c>
      <c r="K21" s="29">
        <v>0.2</v>
      </c>
      <c r="L21" s="29">
        <v>0.2</v>
      </c>
      <c r="M21" s="29">
        <v>0.2</v>
      </c>
      <c r="N21" s="29">
        <v>0.2</v>
      </c>
      <c r="O21" s="29">
        <v>1.9</v>
      </c>
      <c r="P21" s="29">
        <v>3.9</v>
      </c>
      <c r="Q21" s="29">
        <v>9.0</v>
      </c>
      <c r="R21" s="29">
        <v>20.0</v>
      </c>
      <c r="S21" s="29">
        <v>130.0</v>
      </c>
      <c r="T21" s="29">
        <v>1000.0</v>
      </c>
      <c r="U21" s="3"/>
      <c r="V21" s="3"/>
      <c r="W21" s="3"/>
      <c r="X21" s="3"/>
      <c r="Y21" s="3"/>
      <c r="Z21" s="3"/>
      <c r="AA21" s="3"/>
      <c r="AB21" s="3"/>
    </row>
    <row r="22">
      <c r="B22" s="28">
        <f>SUM(D22:T22)</f>
        <v>0.9489074707</v>
      </c>
      <c r="C22" s="17"/>
      <c r="D22" s="22">
        <f>D21*'各層數出現機率'!C35</f>
        <v>0.01525878906</v>
      </c>
      <c r="E22" s="22">
        <f>E21*'各層數出現機率'!D35</f>
        <v>0.03173828125</v>
      </c>
      <c r="F22" s="22">
        <f>F21*'各層數出現機率'!E35</f>
        <v>0.03662109375</v>
      </c>
      <c r="G22" s="22">
        <f>G21*'各層數出現機率'!F35</f>
        <v>0.07690429688</v>
      </c>
      <c r="H22" s="22">
        <f>H21*'各層數出現機率'!G35</f>
        <v>0.1083068848</v>
      </c>
      <c r="I22" s="22">
        <f>I21*'各層數出現機率'!H35</f>
        <v>0.1266357422</v>
      </c>
      <c r="J22" s="22">
        <f>J21*'各層數出現機率'!I35</f>
        <v>0.02443847656</v>
      </c>
      <c r="K22" s="22">
        <f>K21*'各層數出現機率'!J35</f>
        <v>0.03491210938</v>
      </c>
      <c r="L22" s="22">
        <f>L21*'各層數出現機率'!K35</f>
        <v>0.03927612305</v>
      </c>
      <c r="M22" s="22">
        <f>M21*'各層數出現機率'!L35</f>
        <v>0.03491210938</v>
      </c>
      <c r="N22" s="22">
        <f>N21*'各層數出現機率'!M35</f>
        <v>0.02443847656</v>
      </c>
      <c r="O22" s="22">
        <f>O21*'各層數出現機率'!N35</f>
        <v>0.1266357422</v>
      </c>
      <c r="P22" s="22">
        <f>P21*'各層數出現機率'!O35</f>
        <v>0.1083068848</v>
      </c>
      <c r="Q22" s="22">
        <f>Q21*'各層數出現機率'!P35</f>
        <v>0.07690429688</v>
      </c>
      <c r="R22" s="22">
        <f>R21*'各層數出現機率'!Q35</f>
        <v>0.03662109375</v>
      </c>
      <c r="S22" s="22">
        <f>S21*'各層數出現機率'!R35</f>
        <v>0.03173828125</v>
      </c>
      <c r="T22" s="22">
        <f>T21*'各層數出現機率'!S35</f>
        <v>0.01525878906</v>
      </c>
      <c r="U22" s="3"/>
      <c r="V22" s="3"/>
      <c r="W22" s="3"/>
      <c r="X22" s="3"/>
      <c r="Y22" s="3"/>
      <c r="Z22" s="3"/>
      <c r="AA22" s="3"/>
      <c r="AB22" s="3"/>
    </row>
    <row r="23">
      <c r="A23" s="3"/>
      <c r="B23" s="28"/>
      <c r="C23" s="3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"/>
      <c r="V23" s="3"/>
      <c r="W23" s="3"/>
      <c r="X23" s="3"/>
      <c r="Y23" s="3"/>
      <c r="Z23" s="3"/>
      <c r="AA23" s="3"/>
      <c r="AB23" s="3"/>
    </row>
    <row r="24">
      <c r="A24" s="20" t="s">
        <v>18</v>
      </c>
      <c r="B24" s="28"/>
      <c r="C24" s="17" t="s">
        <v>9</v>
      </c>
      <c r="D24" s="29">
        <v>15.0</v>
      </c>
      <c r="E24" s="29">
        <v>2.8</v>
      </c>
      <c r="F24" s="29">
        <v>1.1</v>
      </c>
      <c r="G24" s="29">
        <v>0.7</v>
      </c>
      <c r="H24" s="29">
        <v>0.4</v>
      </c>
      <c r="I24" s="29">
        <v>0.7</v>
      </c>
      <c r="J24" s="29">
        <v>1.1</v>
      </c>
      <c r="K24" s="29">
        <v>2.8</v>
      </c>
      <c r="L24" s="29">
        <v>15.0</v>
      </c>
      <c r="M24" s="27"/>
      <c r="N24" s="27"/>
      <c r="O24" s="27"/>
      <c r="P24" s="27"/>
      <c r="Q24" s="27"/>
      <c r="R24" s="27"/>
      <c r="S24" s="27"/>
      <c r="T24" s="27"/>
      <c r="U24" s="3"/>
      <c r="V24" s="3"/>
      <c r="W24" s="3"/>
      <c r="X24" s="3"/>
      <c r="Y24" s="3"/>
      <c r="Z24" s="3"/>
      <c r="AA24" s="3"/>
      <c r="AB24" s="3"/>
    </row>
    <row r="25">
      <c r="B25" s="28">
        <f>SUM(D25:T25)</f>
        <v>0.9484375</v>
      </c>
      <c r="C25" s="17"/>
      <c r="D25" s="30">
        <f>D24*'各層數出現機率'!C3</f>
        <v>0.05859375</v>
      </c>
      <c r="E25" s="30">
        <f>E24*'各層數出現機率'!D3</f>
        <v>0.0875</v>
      </c>
      <c r="F25" s="30">
        <f>F24*'各層數出現機率'!E3</f>
        <v>0.1203125</v>
      </c>
      <c r="G25" s="30">
        <f>G24*'各層數出現機率'!F3</f>
        <v>0.153125</v>
      </c>
      <c r="H25" s="30">
        <f>H24*'各層數出現機率'!G3</f>
        <v>0.109375</v>
      </c>
      <c r="I25" s="30">
        <f>I24*'各層數出現機率'!H3</f>
        <v>0.153125</v>
      </c>
      <c r="J25" s="30">
        <f>J24*'各層數出現機率'!I3</f>
        <v>0.1203125</v>
      </c>
      <c r="K25" s="30">
        <f>K24*'各層數出現機率'!J3</f>
        <v>0.0875</v>
      </c>
      <c r="L25" s="30">
        <f>L24*'各層數出現機率'!K3</f>
        <v>0.05859375</v>
      </c>
      <c r="M25" s="26"/>
      <c r="N25" s="26"/>
      <c r="O25" s="26"/>
      <c r="P25" s="26"/>
      <c r="Q25" s="26"/>
      <c r="R25" s="26"/>
      <c r="S25" s="26"/>
      <c r="T25" s="26"/>
      <c r="U25" s="3"/>
      <c r="V25" s="3"/>
      <c r="W25" s="3"/>
      <c r="X25" s="3"/>
      <c r="Y25" s="3"/>
      <c r="Z25" s="3"/>
      <c r="AA25" s="3"/>
      <c r="AB25" s="3"/>
    </row>
    <row r="26">
      <c r="B26" s="28"/>
      <c r="C26" s="17" t="s">
        <v>10</v>
      </c>
      <c r="D26" s="29">
        <v>16.0</v>
      </c>
      <c r="E26" s="29">
        <v>3.3</v>
      </c>
      <c r="F26" s="29">
        <v>1.4</v>
      </c>
      <c r="G26" s="29">
        <v>1.0</v>
      </c>
      <c r="H26" s="29">
        <v>0.5</v>
      </c>
      <c r="I26" s="29">
        <v>0.5</v>
      </c>
      <c r="J26" s="29">
        <v>1.0</v>
      </c>
      <c r="K26" s="29">
        <v>1.4</v>
      </c>
      <c r="L26" s="29">
        <v>3.3</v>
      </c>
      <c r="M26" s="29">
        <v>16.0</v>
      </c>
      <c r="N26" s="27"/>
      <c r="O26" s="27"/>
      <c r="P26" s="27"/>
      <c r="Q26" s="27"/>
      <c r="R26" s="27"/>
      <c r="S26" s="27"/>
      <c r="T26" s="27"/>
      <c r="U26" s="3"/>
      <c r="V26" s="3"/>
      <c r="W26" s="3"/>
      <c r="X26" s="3"/>
      <c r="Y26" s="3"/>
      <c r="Z26" s="3"/>
      <c r="AA26" s="3"/>
      <c r="AB26" s="3"/>
    </row>
    <row r="27">
      <c r="B27" s="28">
        <f>SUM(D27:T27)</f>
        <v>0.949609375</v>
      </c>
      <c r="C27" s="17"/>
      <c r="D27" s="30">
        <f>D26*'各層數出現機率'!C7</f>
        <v>0.03125</v>
      </c>
      <c r="E27" s="30">
        <f>E26*'各層數出現機率'!D7</f>
        <v>0.0580078125</v>
      </c>
      <c r="F27" s="30">
        <f>F26*'各層數出現機率'!E7</f>
        <v>0.0984375</v>
      </c>
      <c r="G27" s="30">
        <f>G26*'各層數出現機率'!F7</f>
        <v>0.1640625</v>
      </c>
      <c r="H27" s="30">
        <f>H26*'各層數出現機率'!G7</f>
        <v>0.123046875</v>
      </c>
      <c r="I27" s="30">
        <f>I26*'各層數出現機率'!H7</f>
        <v>0.123046875</v>
      </c>
      <c r="J27" s="30">
        <f>J26*'各層數出現機率'!I7</f>
        <v>0.1640625</v>
      </c>
      <c r="K27" s="30">
        <f>K26*'各層數出現機率'!J7</f>
        <v>0.0984375</v>
      </c>
      <c r="L27" s="30">
        <f>L26*'各層數出現機率'!K7</f>
        <v>0.0580078125</v>
      </c>
      <c r="M27" s="30">
        <f>M26*'各層數出現機率'!L7</f>
        <v>0.03125</v>
      </c>
      <c r="N27" s="26"/>
      <c r="O27" s="26"/>
      <c r="P27" s="26"/>
      <c r="Q27" s="26"/>
      <c r="R27" s="26"/>
      <c r="S27" s="26"/>
      <c r="T27" s="26"/>
      <c r="U27" s="3"/>
      <c r="V27" s="3"/>
      <c r="W27" s="3"/>
      <c r="X27" s="3"/>
      <c r="Y27" s="3"/>
      <c r="Z27" s="3"/>
      <c r="AA27" s="3"/>
      <c r="AB27" s="3"/>
    </row>
    <row r="28">
      <c r="B28" s="28"/>
      <c r="C28" s="17" t="s">
        <v>11</v>
      </c>
      <c r="D28" s="29">
        <v>25.0</v>
      </c>
      <c r="E28" s="29">
        <v>4.5</v>
      </c>
      <c r="F28" s="29">
        <v>1.6</v>
      </c>
      <c r="G28" s="29">
        <v>1.4</v>
      </c>
      <c r="H28" s="29">
        <v>0.6</v>
      </c>
      <c r="I28" s="29">
        <v>0.4</v>
      </c>
      <c r="J28" s="29">
        <v>0.6</v>
      </c>
      <c r="K28" s="29">
        <v>1.4</v>
      </c>
      <c r="L28" s="29">
        <v>1.6</v>
      </c>
      <c r="M28" s="29">
        <v>4.5</v>
      </c>
      <c r="N28" s="29">
        <v>25.0</v>
      </c>
      <c r="O28" s="27"/>
      <c r="P28" s="27"/>
      <c r="Q28" s="27"/>
      <c r="R28" s="27"/>
      <c r="S28" s="27"/>
      <c r="T28" s="27"/>
      <c r="U28" s="3"/>
      <c r="V28" s="3"/>
      <c r="W28" s="3"/>
      <c r="X28" s="3"/>
      <c r="Y28" s="3"/>
      <c r="Z28" s="3"/>
      <c r="AA28" s="3"/>
      <c r="AB28" s="3"/>
    </row>
    <row r="29">
      <c r="B29" s="28">
        <f>SUM(D29:T29)</f>
        <v>0.95</v>
      </c>
      <c r="C29" s="17"/>
      <c r="D29" s="30">
        <f>D28*'各層數出現機率'!C11</f>
        <v>0.0244140625</v>
      </c>
      <c r="E29" s="30">
        <f>E28*'各層數出現機率'!D11</f>
        <v>0.0439453125</v>
      </c>
      <c r="F29" s="30">
        <f>F28*'各層數出現機率'!E11</f>
        <v>0.0703125</v>
      </c>
      <c r="G29" s="30">
        <f>G28*'各層數出現機率'!F11</f>
        <v>0.1640625</v>
      </c>
      <c r="H29" s="30">
        <f>H28*'各層數出現機率'!G11</f>
        <v>0.123046875</v>
      </c>
      <c r="I29" s="30">
        <f>I28*'各層數出現機率'!H11</f>
        <v>0.0984375</v>
      </c>
      <c r="J29" s="30">
        <f>J28*'各層數出現機率'!I11</f>
        <v>0.123046875</v>
      </c>
      <c r="K29" s="30">
        <f>K28*'各層數出現機率'!J11</f>
        <v>0.1640625</v>
      </c>
      <c r="L29" s="30">
        <f>L28*'各層數出現機率'!K11</f>
        <v>0.0703125</v>
      </c>
      <c r="M29" s="30">
        <f>M28*'各層數出現機率'!L11</f>
        <v>0.0439453125</v>
      </c>
      <c r="N29" s="30">
        <f>N28*'各層數出現機率'!M11</f>
        <v>0.0244140625</v>
      </c>
      <c r="O29" s="26"/>
      <c r="P29" s="26"/>
      <c r="Q29" s="26"/>
      <c r="R29" s="26"/>
      <c r="S29" s="26"/>
      <c r="T29" s="26"/>
      <c r="U29" s="3"/>
      <c r="V29" s="3"/>
      <c r="W29" s="3"/>
      <c r="X29" s="3"/>
      <c r="Y29" s="3"/>
      <c r="Z29" s="3"/>
      <c r="AA29" s="3"/>
      <c r="AB29" s="3"/>
    </row>
    <row r="30">
      <c r="B30" s="28"/>
      <c r="C30" s="17" t="s">
        <v>12</v>
      </c>
      <c r="D30" s="29">
        <v>25.0</v>
      </c>
      <c r="E30" s="29">
        <v>5.6</v>
      </c>
      <c r="F30" s="29">
        <v>2.6</v>
      </c>
      <c r="G30" s="29">
        <v>1.7</v>
      </c>
      <c r="H30" s="29">
        <v>0.7</v>
      </c>
      <c r="I30" s="29">
        <v>0.5</v>
      </c>
      <c r="J30" s="29">
        <v>0.5</v>
      </c>
      <c r="K30" s="29">
        <v>0.7</v>
      </c>
      <c r="L30" s="29">
        <v>1.7</v>
      </c>
      <c r="M30" s="29">
        <v>2.6</v>
      </c>
      <c r="N30" s="29">
        <v>5.6</v>
      </c>
      <c r="O30" s="29">
        <v>25.0</v>
      </c>
      <c r="P30" s="27"/>
      <c r="Q30" s="27"/>
      <c r="R30" s="27"/>
      <c r="S30" s="27"/>
      <c r="T30" s="27"/>
      <c r="U30" s="3"/>
      <c r="V30" s="3"/>
      <c r="W30" s="3"/>
      <c r="X30" s="3"/>
      <c r="Y30" s="3"/>
      <c r="Z30" s="3"/>
      <c r="AA30" s="3"/>
      <c r="AB30" s="3"/>
    </row>
    <row r="31">
      <c r="B31" s="28">
        <f>SUM(D31:T31)</f>
        <v>0.9493164063</v>
      </c>
      <c r="C31" s="17"/>
      <c r="D31" s="30">
        <f>D30*'各層數出現機率'!C15</f>
        <v>0.01220703125</v>
      </c>
      <c r="E31" s="30">
        <f>E30*'各層數出現機率'!D15</f>
        <v>0.030078125</v>
      </c>
      <c r="F31" s="30">
        <f>F30*'各層數出現機率'!E15</f>
        <v>0.06982421875</v>
      </c>
      <c r="G31" s="30">
        <f>G30*'各層數出現機率'!F15</f>
        <v>0.1369628906</v>
      </c>
      <c r="H31" s="30">
        <f>H30*'各層數出現機率'!G15</f>
        <v>0.1127929688</v>
      </c>
      <c r="I31" s="30">
        <f>I30*'各層數出現機率'!H15</f>
        <v>0.1127929688</v>
      </c>
      <c r="J31" s="30">
        <f>J30*'各層數出現機率'!I15</f>
        <v>0.1127929688</v>
      </c>
      <c r="K31" s="30">
        <f>K30*'各層數出現機率'!J15</f>
        <v>0.1127929688</v>
      </c>
      <c r="L31" s="30">
        <f>L30*'各層數出現機率'!K15</f>
        <v>0.1369628906</v>
      </c>
      <c r="M31" s="30">
        <f>M30*'各層數出現機率'!L15</f>
        <v>0.06982421875</v>
      </c>
      <c r="N31" s="30">
        <f>N30*'各層數出現機率'!M15</f>
        <v>0.030078125</v>
      </c>
      <c r="O31" s="30">
        <f>O30*'各層數出現機率'!N15</f>
        <v>0.01220703125</v>
      </c>
      <c r="P31" s="26"/>
      <c r="Q31" s="26"/>
      <c r="R31" s="26"/>
      <c r="S31" s="26"/>
      <c r="T31" s="26"/>
      <c r="U31" s="3"/>
      <c r="V31" s="3"/>
      <c r="W31" s="3"/>
      <c r="X31" s="3"/>
      <c r="Y31" s="3"/>
      <c r="Z31" s="3"/>
      <c r="AA31" s="3"/>
      <c r="AB31" s="3"/>
    </row>
    <row r="32">
      <c r="B32" s="28"/>
      <c r="C32" s="17" t="s">
        <v>13</v>
      </c>
      <c r="D32" s="29">
        <v>33.0</v>
      </c>
      <c r="E32" s="29">
        <v>9.7</v>
      </c>
      <c r="F32" s="29">
        <v>3.0</v>
      </c>
      <c r="G32" s="29">
        <v>2.0</v>
      </c>
      <c r="H32" s="29">
        <v>1.1</v>
      </c>
      <c r="I32" s="29">
        <v>0.6</v>
      </c>
      <c r="J32" s="29">
        <v>0.3</v>
      </c>
      <c r="K32" s="29">
        <v>0.6</v>
      </c>
      <c r="L32" s="29">
        <v>1.1</v>
      </c>
      <c r="M32" s="29">
        <v>2.0</v>
      </c>
      <c r="N32" s="29">
        <v>3.0</v>
      </c>
      <c r="O32" s="29">
        <v>9.7</v>
      </c>
      <c r="P32" s="29">
        <v>33.0</v>
      </c>
      <c r="Q32" s="27"/>
      <c r="R32" s="27"/>
      <c r="S32" s="27"/>
      <c r="T32" s="27"/>
      <c r="U32" s="3"/>
      <c r="V32" s="3"/>
      <c r="W32" s="3"/>
      <c r="X32" s="3"/>
      <c r="Y32" s="3"/>
      <c r="Z32" s="3"/>
      <c r="AA32" s="3"/>
      <c r="AB32" s="3"/>
    </row>
    <row r="33">
      <c r="B33" s="28">
        <f>SUM(D33:T33)</f>
        <v>0.9500488281</v>
      </c>
      <c r="C33" s="17"/>
      <c r="D33" s="30">
        <f>D32*'各層數出現機率'!C19</f>
        <v>0.008056640625</v>
      </c>
      <c r="E33" s="30">
        <f>E32*'各層數出現機率'!D19</f>
        <v>0.02841796875</v>
      </c>
      <c r="F33" s="30">
        <f>F32*'各層數出現機率'!E19</f>
        <v>0.04833984375</v>
      </c>
      <c r="G33" s="30">
        <f>G32*'各層數出現機率'!F19</f>
        <v>0.107421875</v>
      </c>
      <c r="H33" s="30">
        <f>H32*'各層數出現機率'!G19</f>
        <v>0.1329345703</v>
      </c>
      <c r="I33" s="30">
        <f>I32*'各層數出現機率'!H19</f>
        <v>0.116015625</v>
      </c>
      <c r="J33" s="30">
        <f>J32*'各層數出現機率'!I19</f>
        <v>0.06767578125</v>
      </c>
      <c r="K33" s="30">
        <f>K32*'各層數出現機率'!J19</f>
        <v>0.116015625</v>
      </c>
      <c r="L33" s="30">
        <f>L32*'各層數出現機率'!K19</f>
        <v>0.1329345703</v>
      </c>
      <c r="M33" s="30">
        <f>M32*'各層數出現機率'!L19</f>
        <v>0.107421875</v>
      </c>
      <c r="N33" s="30">
        <f>N32*'各層數出現機率'!M19</f>
        <v>0.04833984375</v>
      </c>
      <c r="O33" s="30">
        <f>O32*'各層數出現機率'!N19</f>
        <v>0.02841796875</v>
      </c>
      <c r="P33" s="30">
        <f>P32*'各層數出現機率'!O19</f>
        <v>0.008056640625</v>
      </c>
      <c r="Q33" s="26"/>
      <c r="R33" s="26"/>
      <c r="S33" s="26"/>
      <c r="T33" s="26"/>
      <c r="U33" s="3"/>
      <c r="V33" s="3"/>
      <c r="W33" s="3"/>
      <c r="X33" s="3"/>
      <c r="Y33" s="3"/>
      <c r="Z33" s="3"/>
      <c r="AA33" s="3"/>
      <c r="AB33" s="3"/>
    </row>
    <row r="34">
      <c r="B34" s="28"/>
      <c r="C34" s="17" t="s">
        <v>14</v>
      </c>
      <c r="D34" s="29">
        <v>42.0</v>
      </c>
      <c r="E34" s="29">
        <v>10.8</v>
      </c>
      <c r="F34" s="29">
        <v>5.2</v>
      </c>
      <c r="G34" s="29">
        <v>3.0</v>
      </c>
      <c r="H34" s="29">
        <v>1.2</v>
      </c>
      <c r="I34" s="29">
        <v>0.7</v>
      </c>
      <c r="J34" s="29">
        <v>0.4</v>
      </c>
      <c r="K34" s="29">
        <v>0.4</v>
      </c>
      <c r="L34" s="29">
        <v>0.7</v>
      </c>
      <c r="M34" s="29">
        <v>1.2</v>
      </c>
      <c r="N34" s="29">
        <v>3.0</v>
      </c>
      <c r="O34" s="29">
        <v>5.2</v>
      </c>
      <c r="P34" s="29">
        <v>10.8</v>
      </c>
      <c r="Q34" s="29">
        <v>42.0</v>
      </c>
      <c r="R34" s="27"/>
      <c r="S34" s="27"/>
      <c r="T34" s="27"/>
      <c r="U34" s="3"/>
      <c r="V34" s="3"/>
      <c r="W34" s="3"/>
      <c r="X34" s="3"/>
      <c r="Y34" s="3"/>
      <c r="Z34" s="3"/>
      <c r="AA34" s="3"/>
      <c r="AB34" s="3"/>
    </row>
    <row r="35">
      <c r="B35" s="28">
        <f>SUM(D35:T35)</f>
        <v>0.9500244141</v>
      </c>
      <c r="C35" s="17"/>
      <c r="D35" s="30">
        <f>D34*'各層數出現機率'!C23</f>
        <v>0.005126953125</v>
      </c>
      <c r="E35" s="30">
        <f>E34*'各層數出現機率'!D23</f>
        <v>0.01713867188</v>
      </c>
      <c r="F35" s="30">
        <f>F34*'各層數出現機率'!E23</f>
        <v>0.04951171875</v>
      </c>
      <c r="G35" s="30">
        <f>G34*'各層數出現機率'!F23</f>
        <v>0.1047363281</v>
      </c>
      <c r="H35" s="30">
        <f>H34*'各層數出現機率'!G23</f>
        <v>0.1047363281</v>
      </c>
      <c r="I35" s="30">
        <f>I34*'各層數出現機率'!H23</f>
        <v>0.1099731445</v>
      </c>
      <c r="J35" s="30">
        <f>J34*'各層數出現機率'!I23</f>
        <v>0.0837890625</v>
      </c>
      <c r="K35" s="30">
        <f>K34*'各層數出現機率'!J23</f>
        <v>0.0837890625</v>
      </c>
      <c r="L35" s="30">
        <f>L34*'各層數出現機率'!K23</f>
        <v>0.1099731445</v>
      </c>
      <c r="M35" s="30">
        <f>M34*'各層數出現機率'!L23</f>
        <v>0.1047363281</v>
      </c>
      <c r="N35" s="30">
        <f>N34*'各層數出現機率'!M23</f>
        <v>0.1047363281</v>
      </c>
      <c r="O35" s="30">
        <f>O34*'各層數出現機率'!N23</f>
        <v>0.04951171875</v>
      </c>
      <c r="P35" s="30">
        <f>P34*'各層數出現機率'!O23</f>
        <v>0.01713867188</v>
      </c>
      <c r="Q35" s="30">
        <f>Q34*'各層數出現機率'!P23</f>
        <v>0.005126953125</v>
      </c>
      <c r="R35" s="26"/>
      <c r="S35" s="26"/>
      <c r="T35" s="26"/>
      <c r="U35" s="3"/>
      <c r="V35" s="3"/>
      <c r="W35" s="3"/>
      <c r="X35" s="3"/>
      <c r="Y35" s="3"/>
      <c r="Z35" s="3"/>
      <c r="AA35" s="3"/>
      <c r="AB35" s="3"/>
    </row>
    <row r="36">
      <c r="B36" s="28"/>
      <c r="C36" s="17" t="s">
        <v>15</v>
      </c>
      <c r="D36" s="29">
        <v>50.0</v>
      </c>
      <c r="E36" s="29">
        <v>14.0</v>
      </c>
      <c r="F36" s="29">
        <v>5.2</v>
      </c>
      <c r="G36" s="29">
        <v>3.3</v>
      </c>
      <c r="H36" s="29">
        <v>2.0</v>
      </c>
      <c r="I36" s="29">
        <v>1.0</v>
      </c>
      <c r="J36" s="29">
        <v>0.5</v>
      </c>
      <c r="K36" s="29">
        <v>0.2</v>
      </c>
      <c r="L36" s="29">
        <v>0.5</v>
      </c>
      <c r="M36" s="29">
        <v>1.0</v>
      </c>
      <c r="N36" s="29">
        <v>2.0</v>
      </c>
      <c r="O36" s="29">
        <v>3.3</v>
      </c>
      <c r="P36" s="29">
        <v>5.2</v>
      </c>
      <c r="Q36" s="29">
        <v>14.0</v>
      </c>
      <c r="R36" s="29">
        <v>50.0</v>
      </c>
      <c r="S36" s="27"/>
      <c r="T36" s="27"/>
      <c r="U36" s="3"/>
      <c r="V36" s="3"/>
      <c r="W36" s="3"/>
      <c r="X36" s="3"/>
      <c r="Y36" s="3"/>
      <c r="Z36" s="3"/>
      <c r="AA36" s="3"/>
      <c r="AB36" s="3"/>
    </row>
    <row r="37">
      <c r="B37" s="28">
        <f>SUM(D37:T37)</f>
        <v>0.9483764648</v>
      </c>
      <c r="C37" s="17"/>
      <c r="D37" s="30">
        <f>D36*'各層數出現機率'!C27</f>
        <v>0.003051757813</v>
      </c>
      <c r="E37" s="30">
        <f>E36*'各層數出現機率'!D27</f>
        <v>0.01196289063</v>
      </c>
      <c r="F37" s="30">
        <f>F36*'各層數出現機率'!E27</f>
        <v>0.02888183594</v>
      </c>
      <c r="G37" s="30">
        <f>G36*'各層數出現機率'!F27</f>
        <v>0.07331542969</v>
      </c>
      <c r="H37" s="30">
        <f>H36*'各層數出現機率'!G27</f>
        <v>0.1221923828</v>
      </c>
      <c r="I37" s="30">
        <f>I36*'各層數出現機率'!H27</f>
        <v>0.1221923828</v>
      </c>
      <c r="J37" s="30">
        <f>J36*'各層數出現機率'!I27</f>
        <v>0.09164428711</v>
      </c>
      <c r="K37" s="30">
        <f>K36*'各層數出現機率'!J27</f>
        <v>0.04189453125</v>
      </c>
      <c r="L37" s="30">
        <f>L36*'各層數出現機率'!K27</f>
        <v>0.09164428711</v>
      </c>
      <c r="M37" s="30">
        <f>M36*'各層數出現機率'!L27</f>
        <v>0.1221923828</v>
      </c>
      <c r="N37" s="30">
        <f>N36*'各層數出現機率'!M27</f>
        <v>0.1221923828</v>
      </c>
      <c r="O37" s="30">
        <f>O36*'各層數出現機率'!N27</f>
        <v>0.07331542969</v>
      </c>
      <c r="P37" s="30">
        <f>P36*'各層數出現機率'!O27</f>
        <v>0.02888183594</v>
      </c>
      <c r="Q37" s="30">
        <f>Q36*'各層數出現機率'!P27</f>
        <v>0.01196289063</v>
      </c>
      <c r="R37" s="30">
        <f>R36*'各層數出現機率'!Q27</f>
        <v>0.003051757813</v>
      </c>
      <c r="S37" s="26"/>
      <c r="T37" s="26"/>
      <c r="U37" s="3"/>
      <c r="V37" s="3"/>
      <c r="W37" s="3"/>
      <c r="X37" s="3"/>
      <c r="Y37" s="3"/>
      <c r="Z37" s="3"/>
      <c r="AA37" s="3"/>
      <c r="AB37" s="3"/>
    </row>
    <row r="38">
      <c r="B38" s="28"/>
      <c r="C38" s="17" t="s">
        <v>16</v>
      </c>
      <c r="D38" s="29">
        <v>85.0</v>
      </c>
      <c r="E38" s="29">
        <v>13.0</v>
      </c>
      <c r="F38" s="29">
        <v>9.0</v>
      </c>
      <c r="G38" s="29">
        <v>4.8</v>
      </c>
      <c r="H38" s="29">
        <v>3.0</v>
      </c>
      <c r="I38" s="29">
        <v>1.2</v>
      </c>
      <c r="J38" s="29">
        <v>0.5</v>
      </c>
      <c r="K38" s="29">
        <v>0.3</v>
      </c>
      <c r="L38" s="29">
        <v>0.3</v>
      </c>
      <c r="M38" s="29">
        <v>0.5</v>
      </c>
      <c r="N38" s="29">
        <v>1.2</v>
      </c>
      <c r="O38" s="29">
        <v>3.0</v>
      </c>
      <c r="P38" s="29">
        <v>4.8</v>
      </c>
      <c r="Q38" s="29">
        <v>9.0</v>
      </c>
      <c r="R38" s="29">
        <v>13.0</v>
      </c>
      <c r="S38" s="29">
        <v>85.0</v>
      </c>
      <c r="T38" s="27"/>
      <c r="U38" s="3"/>
      <c r="V38" s="3"/>
      <c r="W38" s="3"/>
      <c r="X38" s="3"/>
      <c r="Y38" s="3"/>
      <c r="Z38" s="3"/>
      <c r="AA38" s="3"/>
      <c r="AB38" s="3"/>
    </row>
    <row r="39">
      <c r="B39" s="28">
        <f>SUM(D39:T39)</f>
        <v>0.9485229492</v>
      </c>
      <c r="C39" s="17"/>
      <c r="D39" s="30">
        <f>D38*'各層數出現機率'!C31</f>
        <v>0.002593994141</v>
      </c>
      <c r="E39" s="30">
        <f>E38*'各層數出現機率'!D31</f>
        <v>0.005950927734</v>
      </c>
      <c r="F39" s="30">
        <f>F38*'各層數出現機率'!E31</f>
        <v>0.02883911133</v>
      </c>
      <c r="G39" s="30">
        <f>G38*'各層數出現機率'!F31</f>
        <v>0.06665039063</v>
      </c>
      <c r="H39" s="30">
        <f>H38*'各層數出現機率'!G31</f>
        <v>0.1249694824</v>
      </c>
      <c r="I39" s="30">
        <f>I38*'各層數出現機率'!H31</f>
        <v>0.1099731445</v>
      </c>
      <c r="J39" s="30">
        <f>J38*'各層數出現機率'!I31</f>
        <v>0.07637023926</v>
      </c>
      <c r="K39" s="30">
        <f>K38*'各層數出現機率'!J31</f>
        <v>0.05891418457</v>
      </c>
      <c r="L39" s="30">
        <f>L38*'各層數出現機率'!K31</f>
        <v>0.05891418457</v>
      </c>
      <c r="M39" s="30">
        <f>M38*'各層數出現機率'!L31</f>
        <v>0.07637023926</v>
      </c>
      <c r="N39" s="30">
        <f>N38*'各層數出現機率'!M31</f>
        <v>0.1099731445</v>
      </c>
      <c r="O39" s="30">
        <f>O38*'各層數出現機率'!N31</f>
        <v>0.1249694824</v>
      </c>
      <c r="P39" s="30">
        <f>P38*'各層數出現機率'!O31</f>
        <v>0.06665039063</v>
      </c>
      <c r="Q39" s="30">
        <f>Q38*'各層數出現機率'!P31</f>
        <v>0.02883911133</v>
      </c>
      <c r="R39" s="30">
        <f>R38*'各層數出現機率'!Q31</f>
        <v>0.005950927734</v>
      </c>
      <c r="S39" s="30">
        <f>S38*'各層數出現機率'!R31</f>
        <v>0.002593994141</v>
      </c>
      <c r="T39" s="26"/>
      <c r="U39" s="3"/>
      <c r="V39" s="3"/>
      <c r="W39" s="3"/>
      <c r="X39" s="3"/>
      <c r="Y39" s="3"/>
      <c r="Z39" s="3"/>
      <c r="AA39" s="3"/>
      <c r="AB39" s="3"/>
    </row>
    <row r="40">
      <c r="B40" s="28"/>
      <c r="C40" s="17" t="s">
        <v>17</v>
      </c>
      <c r="D40" s="29">
        <v>110.0</v>
      </c>
      <c r="E40" s="29">
        <v>35.0</v>
      </c>
      <c r="F40" s="29">
        <v>8.0</v>
      </c>
      <c r="G40" s="29">
        <v>4.6</v>
      </c>
      <c r="H40" s="29">
        <v>2.8</v>
      </c>
      <c r="I40" s="29">
        <v>1.4</v>
      </c>
      <c r="J40" s="29">
        <v>1.0</v>
      </c>
      <c r="K40" s="29">
        <v>0.5</v>
      </c>
      <c r="L40" s="29">
        <v>0.3</v>
      </c>
      <c r="M40" s="29">
        <v>0.5</v>
      </c>
      <c r="N40" s="29">
        <v>1.0</v>
      </c>
      <c r="O40" s="29">
        <v>1.4</v>
      </c>
      <c r="P40" s="29">
        <v>2.8</v>
      </c>
      <c r="Q40" s="29">
        <v>4.6</v>
      </c>
      <c r="R40" s="29">
        <v>8.0</v>
      </c>
      <c r="S40" s="29">
        <v>35.0</v>
      </c>
      <c r="T40" s="29">
        <v>110.0</v>
      </c>
      <c r="U40" s="3"/>
      <c r="V40" s="3"/>
      <c r="W40" s="3"/>
      <c r="X40" s="3"/>
      <c r="Y40" s="3"/>
      <c r="Z40" s="3"/>
      <c r="AA40" s="3"/>
      <c r="AB40" s="3"/>
    </row>
    <row r="41">
      <c r="B41" s="28">
        <f>SUM(D41:T41)</f>
        <v>0.9483551025</v>
      </c>
      <c r="C41" s="17"/>
      <c r="D41" s="22">
        <f>D40*'各層數出現機率'!C35</f>
        <v>0.001678466797</v>
      </c>
      <c r="E41" s="22">
        <f>E40*'各層數出現機率'!D35</f>
        <v>0.008544921875</v>
      </c>
      <c r="F41" s="22">
        <f>F40*'各層數出現機率'!E35</f>
        <v>0.0146484375</v>
      </c>
      <c r="G41" s="22">
        <f>G40*'各層數出現機率'!F35</f>
        <v>0.03930664063</v>
      </c>
      <c r="H41" s="22">
        <f>H40*'各層數出現機率'!G35</f>
        <v>0.07775878906</v>
      </c>
      <c r="I41" s="22">
        <f>I40*'各層數出現機率'!H35</f>
        <v>0.09331054688</v>
      </c>
      <c r="J41" s="22">
        <f>J40*'各層數出現機率'!I35</f>
        <v>0.1221923828</v>
      </c>
      <c r="K41" s="22">
        <f>K40*'各層數出現機率'!J35</f>
        <v>0.08728027344</v>
      </c>
      <c r="L41" s="22">
        <f>L40*'各層數出現機率'!K35</f>
        <v>0.05891418457</v>
      </c>
      <c r="M41" s="22">
        <f>M40*'各層數出現機率'!L35</f>
        <v>0.08728027344</v>
      </c>
      <c r="N41" s="22">
        <f>N40*'各層數出現機率'!M35</f>
        <v>0.1221923828</v>
      </c>
      <c r="O41" s="22">
        <f>O40*'各層數出現機率'!N35</f>
        <v>0.09331054688</v>
      </c>
      <c r="P41" s="22">
        <f>P40*'各層數出現機率'!O35</f>
        <v>0.07775878906</v>
      </c>
      <c r="Q41" s="22">
        <f>Q40*'各層數出現機率'!P35</f>
        <v>0.03930664063</v>
      </c>
      <c r="R41" s="22">
        <f>R40*'各層數出現機率'!Q35</f>
        <v>0.0146484375</v>
      </c>
      <c r="S41" s="22">
        <f>S40*'各層數出現機率'!R35</f>
        <v>0.008544921875</v>
      </c>
      <c r="T41" s="22">
        <f>T40*'各層數出現機率'!S35</f>
        <v>0.001678466797</v>
      </c>
      <c r="U41" s="3"/>
      <c r="V41" s="3"/>
      <c r="W41" s="3"/>
      <c r="X41" s="3"/>
      <c r="Y41" s="3"/>
      <c r="Z41" s="3"/>
      <c r="AA41" s="3"/>
      <c r="AB41" s="3"/>
    </row>
    <row r="42">
      <c r="A42" s="3"/>
      <c r="B42" s="28"/>
      <c r="C42" s="3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"/>
      <c r="V42" s="3"/>
      <c r="W42" s="3"/>
      <c r="X42" s="3"/>
      <c r="Y42" s="3"/>
      <c r="Z42" s="3"/>
      <c r="AA42" s="3"/>
      <c r="AB42" s="3"/>
    </row>
    <row r="43">
      <c r="A43" s="21" t="s">
        <v>19</v>
      </c>
      <c r="B43" s="28"/>
      <c r="C43" s="17" t="s">
        <v>9</v>
      </c>
      <c r="D43" s="29">
        <v>5.0</v>
      </c>
      <c r="E43" s="29">
        <v>1.5</v>
      </c>
      <c r="F43" s="29">
        <v>1.1</v>
      </c>
      <c r="G43" s="29">
        <v>1.0</v>
      </c>
      <c r="H43" s="29">
        <v>0.5</v>
      </c>
      <c r="I43" s="29">
        <v>1.0</v>
      </c>
      <c r="J43" s="29">
        <v>1.1</v>
      </c>
      <c r="K43" s="29">
        <v>1.5</v>
      </c>
      <c r="L43" s="29">
        <v>5.0</v>
      </c>
      <c r="M43" s="27"/>
      <c r="N43" s="27"/>
      <c r="O43" s="27"/>
      <c r="P43" s="27"/>
      <c r="Q43" s="27"/>
      <c r="R43" s="27"/>
      <c r="S43" s="27"/>
      <c r="T43" s="27"/>
      <c r="U43" s="3"/>
      <c r="V43" s="3"/>
      <c r="W43" s="3"/>
      <c r="X43" s="3"/>
      <c r="Y43" s="3"/>
      <c r="Z43" s="3"/>
      <c r="AA43" s="3"/>
      <c r="AB43" s="3"/>
    </row>
    <row r="44">
      <c r="B44" s="28">
        <f>SUM(D44:T44)</f>
        <v>0.94765625</v>
      </c>
      <c r="C44" s="17"/>
      <c r="D44" s="30">
        <f>D43*'各層數出現機率'!C3</f>
        <v>0.01953125</v>
      </c>
      <c r="E44" s="30">
        <f>E43*'各層數出現機率'!D3</f>
        <v>0.046875</v>
      </c>
      <c r="F44" s="30">
        <f>F43*'各層數出現機率'!E3</f>
        <v>0.1203125</v>
      </c>
      <c r="G44" s="30">
        <f>G43*'各層數出現機率'!F3</f>
        <v>0.21875</v>
      </c>
      <c r="H44" s="30">
        <f>H43*'各層數出現機率'!G3</f>
        <v>0.13671875</v>
      </c>
      <c r="I44" s="30">
        <f>I43*'各層數出現機率'!H3</f>
        <v>0.21875</v>
      </c>
      <c r="J44" s="30">
        <f>J43*'各層數出現機率'!I3</f>
        <v>0.1203125</v>
      </c>
      <c r="K44" s="30">
        <f>K43*'各層數出現機率'!J3</f>
        <v>0.046875</v>
      </c>
      <c r="L44" s="30">
        <f>L43*'各層數出現機率'!K3</f>
        <v>0.01953125</v>
      </c>
      <c r="M44" s="26"/>
      <c r="N44" s="26"/>
      <c r="O44" s="26"/>
      <c r="P44" s="26"/>
      <c r="Q44" s="26"/>
      <c r="R44" s="26"/>
      <c r="S44" s="26"/>
      <c r="T44" s="26"/>
      <c r="U44" s="3"/>
      <c r="V44" s="3"/>
      <c r="W44" s="3"/>
      <c r="X44" s="3"/>
      <c r="Y44" s="3"/>
      <c r="Z44" s="3"/>
      <c r="AA44" s="3"/>
      <c r="AB44" s="3"/>
    </row>
    <row r="45">
      <c r="B45" s="28"/>
      <c r="C45" s="17" t="s">
        <v>10</v>
      </c>
      <c r="D45" s="29">
        <v>6.0</v>
      </c>
      <c r="E45" s="29">
        <v>2.0</v>
      </c>
      <c r="F45" s="29">
        <v>1.3</v>
      </c>
      <c r="G45" s="29">
        <v>1.0</v>
      </c>
      <c r="H45" s="29">
        <v>0.7</v>
      </c>
      <c r="I45" s="29">
        <v>0.7</v>
      </c>
      <c r="J45" s="29">
        <v>1.0</v>
      </c>
      <c r="K45" s="29">
        <v>1.3</v>
      </c>
      <c r="L45" s="29">
        <v>2.0</v>
      </c>
      <c r="M45" s="29">
        <v>6.0</v>
      </c>
      <c r="N45" s="27"/>
      <c r="O45" s="27"/>
      <c r="P45" s="27"/>
      <c r="Q45" s="27"/>
      <c r="R45" s="27"/>
      <c r="S45" s="27"/>
      <c r="T45" s="27"/>
      <c r="U45" s="3"/>
      <c r="V45" s="3"/>
      <c r="W45" s="3"/>
      <c r="X45" s="3"/>
      <c r="Y45" s="3"/>
      <c r="Z45" s="3"/>
      <c r="AA45" s="3"/>
      <c r="AB45" s="3"/>
    </row>
    <row r="46">
      <c r="B46" s="28">
        <f>SUM(D46:T46)</f>
        <v>0.94921875</v>
      </c>
      <c r="C46" s="17"/>
      <c r="D46" s="30">
        <f>D45*'各層數出現機率'!C7</f>
        <v>0.01171875</v>
      </c>
      <c r="E46" s="30">
        <f>E45*'各層數出現機率'!D7</f>
        <v>0.03515625</v>
      </c>
      <c r="F46" s="30">
        <f>F45*'各層數出現機率'!E7</f>
        <v>0.09140625</v>
      </c>
      <c r="G46" s="30">
        <f>G45*'各層數出現機率'!F7</f>
        <v>0.1640625</v>
      </c>
      <c r="H46" s="30">
        <f>H45*'各層數出現機率'!G7</f>
        <v>0.172265625</v>
      </c>
      <c r="I46" s="30">
        <f>I45*'各層數出現機率'!H7</f>
        <v>0.172265625</v>
      </c>
      <c r="J46" s="30">
        <f>J45*'各層數出現機率'!I7</f>
        <v>0.1640625</v>
      </c>
      <c r="K46" s="30">
        <f>K45*'各層數出現機率'!J7</f>
        <v>0.09140625</v>
      </c>
      <c r="L46" s="30">
        <f>L45*'各層數出現機率'!K7</f>
        <v>0.03515625</v>
      </c>
      <c r="M46" s="30">
        <f>M45*'各層數出現機率'!L7</f>
        <v>0.01171875</v>
      </c>
      <c r="N46" s="26"/>
      <c r="O46" s="26"/>
      <c r="P46" s="26"/>
      <c r="Q46" s="26"/>
      <c r="R46" s="26"/>
      <c r="S46" s="26"/>
      <c r="T46" s="26"/>
      <c r="U46" s="3"/>
      <c r="V46" s="3"/>
      <c r="W46" s="3"/>
      <c r="X46" s="3"/>
      <c r="Y46" s="3"/>
      <c r="Z46" s="3"/>
      <c r="AA46" s="3"/>
      <c r="AB46" s="3"/>
    </row>
    <row r="47">
      <c r="B47" s="28"/>
      <c r="C47" s="17" t="s">
        <v>11</v>
      </c>
      <c r="D47" s="29">
        <v>7.5</v>
      </c>
      <c r="E47" s="29">
        <v>2.0</v>
      </c>
      <c r="F47" s="29">
        <v>1.2</v>
      </c>
      <c r="G47" s="29">
        <v>1.1</v>
      </c>
      <c r="H47" s="29">
        <v>1.0</v>
      </c>
      <c r="I47" s="29">
        <v>0.5</v>
      </c>
      <c r="J47" s="29">
        <v>1.0</v>
      </c>
      <c r="K47" s="29">
        <v>1.1</v>
      </c>
      <c r="L47" s="29">
        <v>1.2</v>
      </c>
      <c r="M47" s="29">
        <v>2.0</v>
      </c>
      <c r="N47" s="29">
        <v>7.5</v>
      </c>
      <c r="O47" s="27"/>
      <c r="P47" s="27"/>
      <c r="Q47" s="27"/>
      <c r="R47" s="27"/>
      <c r="S47" s="27"/>
      <c r="T47" s="27"/>
      <c r="U47" s="3"/>
      <c r="V47" s="3"/>
      <c r="W47" s="3"/>
      <c r="X47" s="3"/>
      <c r="Y47" s="3"/>
      <c r="Z47" s="3"/>
      <c r="AA47" s="3"/>
      <c r="AB47" s="3"/>
    </row>
    <row r="48">
      <c r="B48" s="28">
        <f>SUM(D48:T48)</f>
        <v>0.9501953125</v>
      </c>
      <c r="C48" s="17"/>
      <c r="D48" s="30">
        <f>D47*'各層數出現機率'!C11</f>
        <v>0.00732421875</v>
      </c>
      <c r="E48" s="30">
        <f>E47*'各層數出現機率'!D11</f>
        <v>0.01953125</v>
      </c>
      <c r="F48" s="30">
        <f>F47*'各層數出現機率'!E11</f>
        <v>0.052734375</v>
      </c>
      <c r="G48" s="30">
        <f>G47*'各層數出現機率'!F11</f>
        <v>0.12890625</v>
      </c>
      <c r="H48" s="30">
        <f>H47*'各層數出現機率'!G11</f>
        <v>0.205078125</v>
      </c>
      <c r="I48" s="30">
        <f>I47*'各層數出現機率'!H11</f>
        <v>0.123046875</v>
      </c>
      <c r="J48" s="30">
        <f>J47*'各層數出現機率'!I11</f>
        <v>0.205078125</v>
      </c>
      <c r="K48" s="30">
        <f>K47*'各層數出現機率'!J11</f>
        <v>0.12890625</v>
      </c>
      <c r="L48" s="30">
        <f>L47*'各層數出現機率'!K11</f>
        <v>0.052734375</v>
      </c>
      <c r="M48" s="30">
        <f>M47*'各層數出現機率'!L11</f>
        <v>0.01953125</v>
      </c>
      <c r="N48" s="30">
        <f>N47*'各層數出現機率'!M11</f>
        <v>0.00732421875</v>
      </c>
      <c r="O48" s="26"/>
      <c r="P48" s="26"/>
      <c r="Q48" s="26"/>
      <c r="R48" s="26"/>
      <c r="S48" s="26"/>
      <c r="T48" s="26"/>
      <c r="U48" s="3"/>
      <c r="V48" s="3"/>
      <c r="W48" s="3"/>
      <c r="X48" s="3"/>
      <c r="Y48" s="3"/>
      <c r="Z48" s="3"/>
      <c r="AA48" s="3"/>
      <c r="AB48" s="3"/>
    </row>
    <row r="49">
      <c r="B49" s="28"/>
      <c r="C49" s="17" t="s">
        <v>12</v>
      </c>
      <c r="D49" s="29">
        <v>7.5</v>
      </c>
      <c r="E49" s="29">
        <v>2.3</v>
      </c>
      <c r="F49" s="29">
        <v>1.6</v>
      </c>
      <c r="G49" s="29">
        <v>1.2</v>
      </c>
      <c r="H49" s="29">
        <v>1.0</v>
      </c>
      <c r="I49" s="29">
        <v>0.7</v>
      </c>
      <c r="J49" s="29">
        <v>0.7</v>
      </c>
      <c r="K49" s="29">
        <v>1.0</v>
      </c>
      <c r="L49" s="29">
        <v>1.2</v>
      </c>
      <c r="M49" s="29">
        <v>1.6</v>
      </c>
      <c r="N49" s="29">
        <v>2.3</v>
      </c>
      <c r="O49" s="29">
        <v>7.5</v>
      </c>
      <c r="P49" s="27"/>
      <c r="Q49" s="27"/>
      <c r="R49" s="27"/>
      <c r="S49" s="27"/>
      <c r="T49" s="27"/>
      <c r="U49" s="3"/>
      <c r="V49" s="3"/>
      <c r="W49" s="3"/>
      <c r="X49" s="3"/>
      <c r="Y49" s="3"/>
      <c r="Z49" s="3"/>
      <c r="AA49" s="3"/>
      <c r="AB49" s="3"/>
    </row>
    <row r="50">
      <c r="B50" s="28">
        <f>SUM(D50:T50)</f>
        <v>0.9494140625</v>
      </c>
      <c r="C50" s="17"/>
      <c r="D50" s="30">
        <f>D49*'各層數出現機率'!C15</f>
        <v>0.003662109375</v>
      </c>
      <c r="E50" s="30">
        <f>E49*'各層數出現機率'!D15</f>
        <v>0.01235351563</v>
      </c>
      <c r="F50" s="30">
        <f>F49*'各層數出現機率'!E15</f>
        <v>0.04296875</v>
      </c>
      <c r="G50" s="30">
        <f>G49*'各層數出現機率'!F15</f>
        <v>0.0966796875</v>
      </c>
      <c r="H50" s="30">
        <f>H49*'各層數出現機率'!G15</f>
        <v>0.1611328125</v>
      </c>
      <c r="I50" s="30">
        <f>I49*'各層數出現機率'!H15</f>
        <v>0.1579101563</v>
      </c>
      <c r="J50" s="30">
        <f>J49*'各層數出現機率'!I15</f>
        <v>0.1579101563</v>
      </c>
      <c r="K50" s="30">
        <f>K49*'各層數出現機率'!J15</f>
        <v>0.1611328125</v>
      </c>
      <c r="L50" s="30">
        <f>L49*'各層數出現機率'!K15</f>
        <v>0.0966796875</v>
      </c>
      <c r="M50" s="30">
        <f>M49*'各層數出現機率'!L15</f>
        <v>0.04296875</v>
      </c>
      <c r="N50" s="30">
        <f>N49*'各層數出現機率'!M15</f>
        <v>0.01235351563</v>
      </c>
      <c r="O50" s="30">
        <f>O49*'各層數出現機率'!N15</f>
        <v>0.003662109375</v>
      </c>
      <c r="P50" s="26"/>
      <c r="Q50" s="26"/>
      <c r="R50" s="26"/>
      <c r="S50" s="26"/>
      <c r="T50" s="26"/>
      <c r="U50" s="3"/>
      <c r="V50" s="3"/>
      <c r="W50" s="3"/>
      <c r="X50" s="3"/>
      <c r="Y50" s="3"/>
      <c r="Z50" s="3"/>
      <c r="AA50" s="3"/>
      <c r="AB50" s="3"/>
    </row>
    <row r="51">
      <c r="B51" s="28"/>
      <c r="C51" s="17" t="s">
        <v>13</v>
      </c>
      <c r="D51" s="29">
        <v>8.0</v>
      </c>
      <c r="E51" s="29">
        <v>2.5</v>
      </c>
      <c r="F51" s="29">
        <v>1.8</v>
      </c>
      <c r="G51" s="29">
        <v>1.2</v>
      </c>
      <c r="H51" s="29">
        <v>1.1</v>
      </c>
      <c r="I51" s="29">
        <v>1.0</v>
      </c>
      <c r="J51" s="29">
        <v>0.4</v>
      </c>
      <c r="K51" s="29">
        <v>1.0</v>
      </c>
      <c r="L51" s="29">
        <v>1.1</v>
      </c>
      <c r="M51" s="29">
        <v>1.2</v>
      </c>
      <c r="N51" s="29">
        <v>1.8</v>
      </c>
      <c r="O51" s="29">
        <v>2.5</v>
      </c>
      <c r="P51" s="29">
        <v>8.0</v>
      </c>
      <c r="Q51" s="27"/>
      <c r="R51" s="27"/>
      <c r="S51" s="27"/>
      <c r="T51" s="27"/>
      <c r="U51" s="3"/>
      <c r="V51" s="3"/>
      <c r="W51" s="3"/>
      <c r="X51" s="3"/>
      <c r="Y51" s="3"/>
      <c r="Z51" s="3"/>
      <c r="AA51" s="3"/>
      <c r="AB51" s="3"/>
    </row>
    <row r="52">
      <c r="B52" s="28">
        <f>SUM(D52:T52)</f>
        <v>0.9482910156</v>
      </c>
      <c r="C52" s="17"/>
      <c r="D52" s="30">
        <f>D51*'各層數出現機率'!C19</f>
        <v>0.001953125</v>
      </c>
      <c r="E52" s="30">
        <f>E51*'各層數出現機率'!D19</f>
        <v>0.00732421875</v>
      </c>
      <c r="F52" s="30">
        <f>F51*'各層數出現機率'!E19</f>
        <v>0.02900390625</v>
      </c>
      <c r="G52" s="30">
        <f>G51*'各層數出現機率'!F19</f>
        <v>0.064453125</v>
      </c>
      <c r="H52" s="30">
        <f>H51*'各層數出現機率'!G19</f>
        <v>0.1329345703</v>
      </c>
      <c r="I52" s="30">
        <f>I51*'各層數出現機率'!H19</f>
        <v>0.193359375</v>
      </c>
      <c r="J52" s="30">
        <f>J51*'各層數出現機率'!I19</f>
        <v>0.090234375</v>
      </c>
      <c r="K52" s="30">
        <f>K51*'各層數出現機率'!J19</f>
        <v>0.193359375</v>
      </c>
      <c r="L52" s="30">
        <f>L51*'各層數出現機率'!K19</f>
        <v>0.1329345703</v>
      </c>
      <c r="M52" s="30">
        <f>M51*'各層數出現機率'!L19</f>
        <v>0.064453125</v>
      </c>
      <c r="N52" s="30">
        <f>N51*'各層數出現機率'!M19</f>
        <v>0.02900390625</v>
      </c>
      <c r="O52" s="30">
        <f>O51*'各層數出現機率'!N19</f>
        <v>0.00732421875</v>
      </c>
      <c r="P52" s="30">
        <f>P51*'各層數出現機率'!O19</f>
        <v>0.001953125</v>
      </c>
      <c r="Q52" s="26"/>
      <c r="R52" s="26"/>
      <c r="S52" s="26"/>
      <c r="T52" s="26"/>
      <c r="U52" s="3"/>
      <c r="V52" s="3"/>
      <c r="W52" s="3"/>
      <c r="X52" s="3"/>
      <c r="Y52" s="3"/>
      <c r="Z52" s="3"/>
      <c r="AA52" s="3"/>
      <c r="AB52" s="3"/>
    </row>
    <row r="53">
      <c r="B53" s="28"/>
      <c r="C53" s="17" t="s">
        <v>14</v>
      </c>
      <c r="D53" s="29">
        <v>9.0</v>
      </c>
      <c r="E53" s="29">
        <v>4.8</v>
      </c>
      <c r="F53" s="29">
        <v>2.5</v>
      </c>
      <c r="G53" s="29">
        <v>2.0</v>
      </c>
      <c r="H53" s="29">
        <v>1.2</v>
      </c>
      <c r="I53" s="29">
        <v>0.9</v>
      </c>
      <c r="J53" s="29">
        <v>0.6</v>
      </c>
      <c r="K53" s="29">
        <v>0.6</v>
      </c>
      <c r="L53" s="29">
        <v>0.9</v>
      </c>
      <c r="M53" s="29">
        <v>1.2</v>
      </c>
      <c r="N53" s="29">
        <v>2.0</v>
      </c>
      <c r="O53" s="29">
        <v>2.5</v>
      </c>
      <c r="P53" s="29">
        <v>4.8</v>
      </c>
      <c r="Q53" s="29">
        <v>9.0</v>
      </c>
      <c r="R53" s="27"/>
      <c r="S53" s="27"/>
      <c r="T53" s="27"/>
      <c r="U53" s="3"/>
      <c r="V53" s="3"/>
      <c r="W53" s="3"/>
      <c r="X53" s="3"/>
      <c r="Y53" s="3"/>
      <c r="Z53" s="3"/>
      <c r="AA53" s="3"/>
      <c r="AB53" s="3"/>
    </row>
    <row r="54">
      <c r="B54" s="28">
        <f>SUM(D54:T54)</f>
        <v>0.9483154297</v>
      </c>
      <c r="C54" s="17"/>
      <c r="D54" s="30">
        <f>D53*'各層數出現機率'!C23</f>
        <v>0.001098632813</v>
      </c>
      <c r="E54" s="30">
        <f>E53*'各層數出現機率'!D23</f>
        <v>0.0076171875</v>
      </c>
      <c r="F54" s="30">
        <f>F53*'各層數出現機率'!E23</f>
        <v>0.02380371094</v>
      </c>
      <c r="G54" s="30">
        <f>G53*'各層數出現機率'!F23</f>
        <v>0.06982421875</v>
      </c>
      <c r="H54" s="30">
        <f>H53*'各層數出現機率'!G23</f>
        <v>0.1047363281</v>
      </c>
      <c r="I54" s="30">
        <f>I53*'各層數出現機率'!H23</f>
        <v>0.141394043</v>
      </c>
      <c r="J54" s="30">
        <f>J53*'各層數出現機率'!I23</f>
        <v>0.1256835938</v>
      </c>
      <c r="K54" s="30">
        <f>K53*'各層數出現機率'!J23</f>
        <v>0.1256835938</v>
      </c>
      <c r="L54" s="30">
        <f>L53*'各層數出現機率'!K23</f>
        <v>0.141394043</v>
      </c>
      <c r="M54" s="30">
        <f>M53*'各層數出現機率'!L23</f>
        <v>0.1047363281</v>
      </c>
      <c r="N54" s="30">
        <f>N53*'各層數出現機率'!M23</f>
        <v>0.06982421875</v>
      </c>
      <c r="O54" s="30">
        <f>O53*'各層數出現機率'!N23</f>
        <v>0.02380371094</v>
      </c>
      <c r="P54" s="30">
        <f>P53*'各層數出現機率'!O23</f>
        <v>0.0076171875</v>
      </c>
      <c r="Q54" s="30">
        <f>Q53*'各層數出現機率'!P23</f>
        <v>0.001098632813</v>
      </c>
      <c r="R54" s="26"/>
      <c r="S54" s="26"/>
      <c r="T54" s="26"/>
      <c r="U54" s="3"/>
      <c r="V54" s="3"/>
      <c r="W54" s="3"/>
      <c r="X54" s="3"/>
      <c r="Y54" s="3"/>
      <c r="Z54" s="3"/>
      <c r="AA54" s="3"/>
      <c r="AB54" s="3"/>
    </row>
    <row r="55">
      <c r="B55" s="28"/>
      <c r="C55" s="17" t="s">
        <v>15</v>
      </c>
      <c r="D55" s="29">
        <v>9.0</v>
      </c>
      <c r="E55" s="29">
        <v>2.0</v>
      </c>
      <c r="F55" s="29">
        <v>1.6</v>
      </c>
      <c r="G55" s="29">
        <v>1.4</v>
      </c>
      <c r="H55" s="29">
        <v>1.2</v>
      </c>
      <c r="I55" s="29">
        <v>1.1</v>
      </c>
      <c r="J55" s="29">
        <v>1.0</v>
      </c>
      <c r="K55" s="29">
        <v>0.4</v>
      </c>
      <c r="L55" s="29">
        <v>1.0</v>
      </c>
      <c r="M55" s="29">
        <v>1.1</v>
      </c>
      <c r="N55" s="29">
        <v>1.2</v>
      </c>
      <c r="O55" s="29">
        <v>1.4</v>
      </c>
      <c r="P55" s="29">
        <v>1.6</v>
      </c>
      <c r="Q55" s="29">
        <v>2.0</v>
      </c>
      <c r="R55" s="29">
        <v>9.0</v>
      </c>
      <c r="S55" s="27"/>
      <c r="T55" s="27"/>
      <c r="U55" s="3"/>
      <c r="V55" s="3"/>
      <c r="W55" s="3"/>
      <c r="X55" s="3"/>
      <c r="Y55" s="3"/>
      <c r="Z55" s="3"/>
      <c r="AA55" s="3"/>
      <c r="AB55" s="3"/>
    </row>
    <row r="56">
      <c r="B56" s="28">
        <f>SUM(D56:T56)</f>
        <v>0.9503173828</v>
      </c>
      <c r="C56" s="17"/>
      <c r="D56" s="30">
        <f>D55*'各層數出現機率'!C27</f>
        <v>0.0005493164063</v>
      </c>
      <c r="E56" s="30">
        <f>E55*'各層數出現機率'!D27</f>
        <v>0.001708984375</v>
      </c>
      <c r="F56" s="30">
        <f>F55*'各層數出現機率'!E27</f>
        <v>0.00888671875</v>
      </c>
      <c r="G56" s="30">
        <f>G55*'各層數出現機率'!F27</f>
        <v>0.03110351563</v>
      </c>
      <c r="H56" s="30">
        <f>H55*'各層數出現機率'!G27</f>
        <v>0.07331542969</v>
      </c>
      <c r="I56" s="30">
        <f>I55*'各層數出現機率'!H27</f>
        <v>0.1344116211</v>
      </c>
      <c r="J56" s="30">
        <f>J55*'各層數出現機率'!I27</f>
        <v>0.1832885742</v>
      </c>
      <c r="K56" s="30">
        <f>K55*'各層數出現機率'!J27</f>
        <v>0.0837890625</v>
      </c>
      <c r="L56" s="30">
        <f>L55*'各層數出現機率'!K27</f>
        <v>0.1832885742</v>
      </c>
      <c r="M56" s="30">
        <f>M55*'各層數出現機率'!L27</f>
        <v>0.1344116211</v>
      </c>
      <c r="N56" s="30">
        <f>N55*'各層數出現機率'!M27</f>
        <v>0.07331542969</v>
      </c>
      <c r="O56" s="30">
        <f>O55*'各層數出現機率'!N27</f>
        <v>0.03110351563</v>
      </c>
      <c r="P56" s="30">
        <f>P55*'各層數出現機率'!O27</f>
        <v>0.00888671875</v>
      </c>
      <c r="Q56" s="30">
        <f>Q55*'各層數出現機率'!P27</f>
        <v>0.001708984375</v>
      </c>
      <c r="R56" s="30">
        <f>R55*'各層數出現機率'!Q27</f>
        <v>0.0005493164063</v>
      </c>
      <c r="S56" s="26"/>
      <c r="T56" s="26"/>
      <c r="U56" s="3"/>
      <c r="V56" s="3"/>
      <c r="W56" s="3"/>
      <c r="X56" s="3"/>
      <c r="Y56" s="3"/>
      <c r="Z56" s="3"/>
      <c r="AA56" s="3"/>
      <c r="AB56" s="3"/>
    </row>
    <row r="57">
      <c r="B57" s="28"/>
      <c r="C57" s="17" t="s">
        <v>16</v>
      </c>
      <c r="D57" s="29">
        <v>14.0</v>
      </c>
      <c r="E57" s="29">
        <v>7.0</v>
      </c>
      <c r="F57" s="29">
        <v>2.8</v>
      </c>
      <c r="G57" s="29">
        <v>1.5</v>
      </c>
      <c r="H57" s="29">
        <v>1.2</v>
      </c>
      <c r="I57" s="29">
        <v>1.1</v>
      </c>
      <c r="J57" s="29">
        <v>1.0</v>
      </c>
      <c r="K57" s="29">
        <v>0.7</v>
      </c>
      <c r="L57" s="29">
        <v>0.7</v>
      </c>
      <c r="M57" s="29">
        <v>1.0</v>
      </c>
      <c r="N57" s="29">
        <v>1.1</v>
      </c>
      <c r="O57" s="29">
        <v>1.2</v>
      </c>
      <c r="P57" s="29">
        <v>1.5</v>
      </c>
      <c r="Q57" s="29">
        <v>2.8</v>
      </c>
      <c r="R57" s="29">
        <v>7.0</v>
      </c>
      <c r="S57" s="29">
        <v>14.0</v>
      </c>
      <c r="T57" s="27"/>
      <c r="U57" s="3"/>
      <c r="V57" s="3"/>
      <c r="W57" s="3"/>
      <c r="X57" s="3"/>
      <c r="Y57" s="3"/>
      <c r="Z57" s="3"/>
      <c r="AA57" s="3"/>
      <c r="AB57" s="3"/>
    </row>
    <row r="58">
      <c r="B58" s="28">
        <f>SUM(D58:T58)</f>
        <v>0.9488708496</v>
      </c>
      <c r="C58" s="17"/>
      <c r="D58" s="30">
        <f>D57*'各層數出現機率'!C31</f>
        <v>0.0004272460938</v>
      </c>
      <c r="E58" s="30">
        <f>E57*'各層數出現機率'!D31</f>
        <v>0.003204345703</v>
      </c>
      <c r="F58" s="30">
        <f>F57*'各層數出現機率'!E31</f>
        <v>0.008972167969</v>
      </c>
      <c r="G58" s="30">
        <f>G57*'各層數出現機率'!F31</f>
        <v>0.02082824707</v>
      </c>
      <c r="H58" s="30">
        <f>H57*'各層數出現機率'!G31</f>
        <v>0.04998779297</v>
      </c>
      <c r="I58" s="30">
        <f>I57*'各層數出現機率'!H31</f>
        <v>0.1008087158</v>
      </c>
      <c r="J58" s="30">
        <f>J57*'各層數出現機率'!I31</f>
        <v>0.1527404785</v>
      </c>
      <c r="K58" s="30">
        <f>K57*'各層數出現機率'!J31</f>
        <v>0.1374664307</v>
      </c>
      <c r="L58" s="30">
        <f>L57*'各層數出現機率'!K31</f>
        <v>0.1374664307</v>
      </c>
      <c r="M58" s="30">
        <f>M57*'各層數出現機率'!L31</f>
        <v>0.1527404785</v>
      </c>
      <c r="N58" s="30">
        <f>N57*'各層數出現機率'!M31</f>
        <v>0.1008087158</v>
      </c>
      <c r="O58" s="30">
        <f>O57*'各層數出現機率'!N31</f>
        <v>0.04998779297</v>
      </c>
      <c r="P58" s="30">
        <f>P57*'各層數出現機率'!O31</f>
        <v>0.02082824707</v>
      </c>
      <c r="Q58" s="30">
        <f>Q57*'各層數出現機率'!P31</f>
        <v>0.008972167969</v>
      </c>
      <c r="R58" s="30">
        <f>R57*'各層數出現機率'!Q31</f>
        <v>0.003204345703</v>
      </c>
      <c r="S58" s="30">
        <f>S57*'各層數出現機率'!R31</f>
        <v>0.0004272460938</v>
      </c>
      <c r="T58" s="26"/>
      <c r="U58" s="3"/>
      <c r="V58" s="3"/>
      <c r="W58" s="3"/>
      <c r="X58" s="3"/>
      <c r="Y58" s="3"/>
      <c r="Z58" s="3"/>
      <c r="AA58" s="3"/>
      <c r="AB58" s="3"/>
    </row>
    <row r="59">
      <c r="B59" s="28"/>
      <c r="C59" s="17" t="s">
        <v>17</v>
      </c>
      <c r="D59" s="29">
        <v>20.0</v>
      </c>
      <c r="E59" s="29">
        <v>10.0</v>
      </c>
      <c r="F59" s="29">
        <v>1.5</v>
      </c>
      <c r="G59" s="29">
        <v>1.4</v>
      </c>
      <c r="H59" s="29">
        <v>1.3</v>
      </c>
      <c r="I59" s="29">
        <v>1.2</v>
      </c>
      <c r="J59" s="29">
        <v>1.1</v>
      </c>
      <c r="K59" s="29">
        <v>0.9</v>
      </c>
      <c r="L59" s="29">
        <v>0.5</v>
      </c>
      <c r="M59" s="29">
        <v>0.9</v>
      </c>
      <c r="N59" s="29">
        <v>1.1</v>
      </c>
      <c r="O59" s="29">
        <v>1.2</v>
      </c>
      <c r="P59" s="29">
        <v>1.3</v>
      </c>
      <c r="Q59" s="29">
        <v>1.4</v>
      </c>
      <c r="R59" s="29">
        <v>1.5</v>
      </c>
      <c r="S59" s="29">
        <v>10.0</v>
      </c>
      <c r="T59" s="29">
        <v>20.0</v>
      </c>
      <c r="U59" s="3"/>
      <c r="V59" s="3"/>
      <c r="W59" s="3"/>
      <c r="X59" s="3"/>
      <c r="Y59" s="3"/>
      <c r="Z59" s="3"/>
      <c r="AA59" s="3"/>
      <c r="AB59" s="3"/>
    </row>
    <row r="60">
      <c r="B60" s="28">
        <f>SUM(D60:T60)</f>
        <v>0.9483001709</v>
      </c>
      <c r="C60" s="17"/>
      <c r="D60" s="22">
        <f>D59*'各層數出現機率'!C35</f>
        <v>0.0003051757813</v>
      </c>
      <c r="E60" s="22">
        <f>E59*'各層數出現機率'!D35</f>
        <v>0.00244140625</v>
      </c>
      <c r="F60" s="22">
        <f>F59*'各層數出現機率'!E35</f>
        <v>0.002746582031</v>
      </c>
      <c r="G60" s="22">
        <f>G59*'各層數出現機率'!F35</f>
        <v>0.01196289063</v>
      </c>
      <c r="H60" s="22">
        <f>H59*'各層數出現機率'!G35</f>
        <v>0.03610229492</v>
      </c>
      <c r="I60" s="22">
        <f>I59*'各層數出現機率'!H35</f>
        <v>0.07998046875</v>
      </c>
      <c r="J60" s="22">
        <f>J59*'各層數出現機率'!I35</f>
        <v>0.1344116211</v>
      </c>
      <c r="K60" s="22">
        <f>K59*'各層數出現機率'!J35</f>
        <v>0.1571044922</v>
      </c>
      <c r="L60" s="22">
        <f>L59*'各層數出現機率'!K35</f>
        <v>0.09819030762</v>
      </c>
      <c r="M60" s="22">
        <f>M59*'各層數出現機率'!L35</f>
        <v>0.1571044922</v>
      </c>
      <c r="N60" s="22">
        <f>N59*'各層數出現機率'!M35</f>
        <v>0.1344116211</v>
      </c>
      <c r="O60" s="22">
        <f>O59*'各層數出現機率'!N35</f>
        <v>0.07998046875</v>
      </c>
      <c r="P60" s="22">
        <f>P59*'各層數出現機率'!O35</f>
        <v>0.03610229492</v>
      </c>
      <c r="Q60" s="22">
        <f>Q59*'各層數出現機率'!P35</f>
        <v>0.01196289063</v>
      </c>
      <c r="R60" s="22">
        <f>R59*'各層數出現機率'!Q35</f>
        <v>0.002746582031</v>
      </c>
      <c r="S60" s="22">
        <f>S59*'各層數出現機率'!R35</f>
        <v>0.00244140625</v>
      </c>
      <c r="T60" s="22">
        <f>T59*'各層數出現機率'!S35</f>
        <v>0.0003051757813</v>
      </c>
      <c r="U60" s="3"/>
      <c r="V60" s="3"/>
      <c r="W60" s="3"/>
      <c r="X60" s="3"/>
      <c r="Y60" s="3"/>
      <c r="Z60" s="3"/>
      <c r="AA60" s="3"/>
      <c r="AB60" s="3"/>
    </row>
    <row r="61">
      <c r="A61" s="3"/>
      <c r="B61" s="28"/>
      <c r="C61" s="3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"/>
      <c r="V61" s="3"/>
      <c r="W61" s="3"/>
      <c r="X61" s="3"/>
      <c r="Y61" s="3"/>
      <c r="Z61" s="3"/>
      <c r="AA61" s="3"/>
      <c r="AB61" s="3"/>
    </row>
    <row r="62">
      <c r="A62" s="3"/>
      <c r="B62" s="28">
        <f>AVERAGE(B5:B60)</f>
        <v>0.9490216291</v>
      </c>
      <c r="C62" s="3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"/>
      <c r="V62" s="3"/>
      <c r="W62" s="3"/>
      <c r="X62" s="3"/>
      <c r="Y62" s="3"/>
      <c r="Z62" s="3"/>
      <c r="AA62" s="3"/>
      <c r="AB62" s="3"/>
    </row>
    <row r="63">
      <c r="A63" s="3"/>
      <c r="B63" s="25"/>
      <c r="C63" s="3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"/>
      <c r="V63" s="3"/>
      <c r="W63" s="3"/>
      <c r="X63" s="3"/>
      <c r="Y63" s="3"/>
      <c r="Z63" s="3"/>
      <c r="AA63" s="3"/>
      <c r="AB63" s="3"/>
    </row>
    <row r="64">
      <c r="A64" s="3"/>
      <c r="B64" s="25"/>
      <c r="C64" s="3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"/>
      <c r="V64" s="3"/>
      <c r="W64" s="3"/>
      <c r="X64" s="3"/>
      <c r="Y64" s="3"/>
      <c r="Z64" s="3"/>
      <c r="AA64" s="3"/>
      <c r="AB64" s="3"/>
    </row>
    <row r="65">
      <c r="A65" s="3"/>
      <c r="B65" s="25"/>
      <c r="C65" s="3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"/>
      <c r="V65" s="3"/>
      <c r="W65" s="3"/>
      <c r="X65" s="3"/>
      <c r="Y65" s="3"/>
      <c r="Z65" s="3"/>
      <c r="AA65" s="3"/>
      <c r="AB65" s="3"/>
    </row>
    <row r="66">
      <c r="A66" s="3"/>
      <c r="B66" s="25"/>
      <c r="C66" s="3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"/>
      <c r="V66" s="3"/>
      <c r="W66" s="3"/>
      <c r="X66" s="3"/>
      <c r="Y66" s="3"/>
      <c r="Z66" s="3"/>
      <c r="AA66" s="3"/>
      <c r="AB66" s="3"/>
    </row>
    <row r="67">
      <c r="A67" s="3"/>
      <c r="B67" s="25"/>
      <c r="C67" s="3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"/>
      <c r="V67" s="3"/>
      <c r="W67" s="3"/>
      <c r="X67" s="3"/>
      <c r="Y67" s="3"/>
      <c r="Z67" s="3"/>
      <c r="AA67" s="3"/>
      <c r="AB67" s="3"/>
    </row>
    <row r="68">
      <c r="A68" s="3"/>
      <c r="B68" s="25"/>
      <c r="C68" s="3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"/>
      <c r="V68" s="3"/>
      <c r="W68" s="3"/>
      <c r="X68" s="3"/>
      <c r="Y68" s="3"/>
      <c r="Z68" s="3"/>
      <c r="AA68" s="3"/>
      <c r="AB68" s="3"/>
    </row>
    <row r="69">
      <c r="A69" s="3"/>
      <c r="B69" s="25"/>
      <c r="C69" s="3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"/>
      <c r="V69" s="3"/>
      <c r="W69" s="3"/>
      <c r="X69" s="3"/>
      <c r="Y69" s="3"/>
      <c r="Z69" s="3"/>
      <c r="AA69" s="3"/>
      <c r="AB69" s="3"/>
    </row>
    <row r="70">
      <c r="A70" s="3"/>
      <c r="B70" s="25"/>
      <c r="C70" s="3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"/>
      <c r="V70" s="3"/>
      <c r="W70" s="3"/>
      <c r="X70" s="3"/>
      <c r="Y70" s="3"/>
      <c r="Z70" s="3"/>
      <c r="AA70" s="3"/>
      <c r="AB70" s="3"/>
    </row>
    <row r="71">
      <c r="A71" s="3"/>
      <c r="B71" s="25"/>
      <c r="C71" s="3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"/>
      <c r="V71" s="3"/>
      <c r="W71" s="3"/>
      <c r="X71" s="3"/>
      <c r="Y71" s="3"/>
      <c r="Z71" s="3"/>
      <c r="AA71" s="3"/>
      <c r="AB71" s="3"/>
    </row>
    <row r="72">
      <c r="A72" s="3"/>
      <c r="B72" s="25"/>
      <c r="C72" s="3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"/>
      <c r="V72" s="3"/>
      <c r="W72" s="3"/>
      <c r="X72" s="3"/>
      <c r="Y72" s="3"/>
      <c r="Z72" s="3"/>
      <c r="AA72" s="3"/>
      <c r="AB72" s="3"/>
    </row>
    <row r="73">
      <c r="A73" s="3"/>
      <c r="B73" s="25"/>
      <c r="C73" s="3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"/>
      <c r="V73" s="3"/>
      <c r="W73" s="3"/>
      <c r="X73" s="3"/>
      <c r="Y73" s="3"/>
      <c r="Z73" s="3"/>
      <c r="AA73" s="3"/>
      <c r="AB73" s="3"/>
    </row>
    <row r="74">
      <c r="A74" s="3"/>
      <c r="B74" s="25"/>
      <c r="C74" s="3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"/>
      <c r="V74" s="3"/>
      <c r="W74" s="3"/>
      <c r="X74" s="3"/>
      <c r="Y74" s="3"/>
      <c r="Z74" s="3"/>
      <c r="AA74" s="3"/>
      <c r="AB74" s="3"/>
    </row>
    <row r="75">
      <c r="A75" s="3"/>
      <c r="B75" s="25"/>
      <c r="C75" s="3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"/>
      <c r="V75" s="3"/>
      <c r="W75" s="3"/>
      <c r="X75" s="3"/>
      <c r="Y75" s="3"/>
      <c r="Z75" s="3"/>
      <c r="AA75" s="3"/>
      <c r="AB75" s="3"/>
    </row>
    <row r="76">
      <c r="A76" s="3"/>
      <c r="B76" s="25"/>
      <c r="C76" s="3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"/>
      <c r="V76" s="3"/>
      <c r="W76" s="3"/>
      <c r="X76" s="3"/>
      <c r="Y76" s="3"/>
      <c r="Z76" s="3"/>
      <c r="AA76" s="3"/>
      <c r="AB76" s="3"/>
    </row>
    <row r="77">
      <c r="A77" s="3"/>
      <c r="B77" s="25"/>
      <c r="C77" s="3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"/>
      <c r="V77" s="3"/>
      <c r="W77" s="3"/>
      <c r="X77" s="3"/>
      <c r="Y77" s="3"/>
      <c r="Z77" s="3"/>
      <c r="AA77" s="3"/>
      <c r="AB77" s="3"/>
    </row>
    <row r="78">
      <c r="A78" s="3"/>
      <c r="B78" s="25"/>
      <c r="C78" s="3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"/>
      <c r="V78" s="3"/>
      <c r="W78" s="3"/>
      <c r="X78" s="3"/>
      <c r="Y78" s="3"/>
      <c r="Z78" s="3"/>
      <c r="AA78" s="3"/>
      <c r="AB78" s="3"/>
    </row>
    <row r="79">
      <c r="A79" s="3"/>
      <c r="B79" s="25"/>
      <c r="C79" s="3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"/>
      <c r="V79" s="3"/>
      <c r="W79" s="3"/>
      <c r="X79" s="3"/>
      <c r="Y79" s="3"/>
      <c r="Z79" s="3"/>
      <c r="AA79" s="3"/>
      <c r="AB79" s="3"/>
    </row>
    <row r="80">
      <c r="A80" s="3"/>
      <c r="B80" s="25"/>
      <c r="C80" s="3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"/>
      <c r="V80" s="3"/>
      <c r="W80" s="3"/>
      <c r="X80" s="3"/>
      <c r="Y80" s="3"/>
      <c r="Z80" s="3"/>
      <c r="AA80" s="3"/>
      <c r="AB80" s="3"/>
    </row>
    <row r="81">
      <c r="A81" s="3"/>
      <c r="B81" s="25"/>
      <c r="C81" s="3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"/>
      <c r="V81" s="3"/>
      <c r="W81" s="3"/>
      <c r="X81" s="3"/>
      <c r="Y81" s="3"/>
      <c r="Z81" s="3"/>
      <c r="AA81" s="3"/>
      <c r="AB81" s="3"/>
    </row>
    <row r="82">
      <c r="A82" s="3"/>
      <c r="B82" s="25"/>
      <c r="C82" s="3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"/>
      <c r="V82" s="3"/>
      <c r="W82" s="3"/>
      <c r="X82" s="3"/>
      <c r="Y82" s="3"/>
      <c r="Z82" s="3"/>
      <c r="AA82" s="3"/>
      <c r="AB82" s="3"/>
    </row>
    <row r="83">
      <c r="A83" s="3"/>
      <c r="B83" s="25"/>
      <c r="C83" s="3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"/>
      <c r="V83" s="3"/>
      <c r="W83" s="3"/>
      <c r="X83" s="3"/>
      <c r="Y83" s="3"/>
      <c r="Z83" s="3"/>
      <c r="AA83" s="3"/>
      <c r="AB83" s="3"/>
    </row>
    <row r="84">
      <c r="A84" s="3"/>
      <c r="B84" s="25"/>
      <c r="C84" s="3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"/>
      <c r="V84" s="3"/>
      <c r="W84" s="3"/>
      <c r="X84" s="3"/>
      <c r="Y84" s="3"/>
      <c r="Z84" s="3"/>
      <c r="AA84" s="3"/>
      <c r="AB84" s="3"/>
    </row>
    <row r="85">
      <c r="A85" s="3"/>
      <c r="B85" s="25"/>
      <c r="C85" s="3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"/>
      <c r="V85" s="3"/>
      <c r="W85" s="3"/>
      <c r="X85" s="3"/>
      <c r="Y85" s="3"/>
      <c r="Z85" s="3"/>
      <c r="AA85" s="3"/>
      <c r="AB85" s="3"/>
    </row>
    <row r="86">
      <c r="A86" s="3"/>
      <c r="B86" s="25"/>
      <c r="C86" s="3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"/>
      <c r="V86" s="3"/>
      <c r="W86" s="3"/>
      <c r="X86" s="3"/>
      <c r="Y86" s="3"/>
      <c r="Z86" s="3"/>
      <c r="AA86" s="3"/>
      <c r="AB86" s="3"/>
    </row>
    <row r="87">
      <c r="A87" s="3"/>
      <c r="B87" s="25"/>
      <c r="C87" s="3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"/>
      <c r="V87" s="3"/>
      <c r="W87" s="3"/>
      <c r="X87" s="3"/>
      <c r="Y87" s="3"/>
      <c r="Z87" s="3"/>
      <c r="AA87" s="3"/>
      <c r="AB87" s="3"/>
    </row>
    <row r="88">
      <c r="A88" s="3"/>
      <c r="B88" s="25"/>
      <c r="C88" s="3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"/>
      <c r="V88" s="3"/>
      <c r="W88" s="3"/>
      <c r="X88" s="3"/>
      <c r="Y88" s="3"/>
      <c r="Z88" s="3"/>
      <c r="AA88" s="3"/>
      <c r="AB88" s="3"/>
    </row>
    <row r="89">
      <c r="A89" s="3"/>
      <c r="B89" s="25"/>
      <c r="C89" s="3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"/>
      <c r="V89" s="3"/>
      <c r="W89" s="3"/>
      <c r="X89" s="3"/>
      <c r="Y89" s="3"/>
      <c r="Z89" s="3"/>
      <c r="AA89" s="3"/>
      <c r="AB89" s="3"/>
    </row>
    <row r="90">
      <c r="A90" s="3"/>
      <c r="B90" s="25"/>
      <c r="C90" s="3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3"/>
      <c r="C91" s="3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3"/>
      <c r="C92" s="3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3"/>
      <c r="C93" s="3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3"/>
      <c r="C94" s="3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3"/>
      <c r="C95" s="3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3"/>
      <c r="C96" s="3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3"/>
      <c r="C97" s="3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3"/>
      <c r="C98" s="3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3"/>
      <c r="C99" s="3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3"/>
      <c r="C100" s="3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3"/>
      <c r="C101" s="3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3"/>
      <c r="C102" s="3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3"/>
      <c r="C103" s="3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3"/>
      <c r="C104" s="3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3"/>
      <c r="C105" s="3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3"/>
      <c r="C106" s="3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3"/>
      <c r="C107" s="3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3"/>
      <c r="C108" s="3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3"/>
      <c r="C109" s="3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3"/>
      <c r="C110" s="3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3"/>
      <c r="C111" s="3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3"/>
      <c r="C112" s="3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3"/>
      <c r="C113" s="3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3"/>
      <c r="C114" s="3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3"/>
      <c r="C115" s="3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3"/>
      <c r="C116" s="3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3"/>
      <c r="C117" s="3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3"/>
      <c r="C118" s="3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3"/>
      <c r="C119" s="3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3"/>
      <c r="C120" s="3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3"/>
      <c r="C121" s="3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3"/>
      <c r="C122" s="3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3"/>
      <c r="C123" s="3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3"/>
      <c r="C124" s="3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3"/>
      <c r="C125" s="3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3"/>
      <c r="C126" s="3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3"/>
      <c r="C127" s="3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3"/>
      <c r="C128" s="3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3"/>
      <c r="C129" s="3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3"/>
      <c r="C130" s="3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3"/>
      <c r="C131" s="3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3"/>
      <c r="C132" s="3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3"/>
      <c r="C133" s="3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3"/>
      <c r="C134" s="3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3"/>
      <c r="C135" s="3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3"/>
      <c r="C136" s="3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3"/>
      <c r="C137" s="3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3"/>
      <c r="C138" s="3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3"/>
      <c r="C139" s="3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3"/>
      <c r="C140" s="3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3"/>
      <c r="C141" s="3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3"/>
      <c r="C142" s="3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3"/>
      <c r="C143" s="3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3"/>
      <c r="C144" s="3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3"/>
      <c r="C145" s="3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3"/>
      <c r="C146" s="3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3"/>
      <c r="C147" s="3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3"/>
      <c r="C148" s="3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3"/>
      <c r="C149" s="3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3"/>
      <c r="C150" s="3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3"/>
      <c r="C151" s="3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3"/>
      <c r="C152" s="3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3"/>
      <c r="C153" s="3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3"/>
      <c r="C154" s="3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3"/>
      <c r="C155" s="3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3"/>
      <c r="C156" s="3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3"/>
      <c r="C157" s="3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3"/>
      <c r="C158" s="3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3"/>
      <c r="C159" s="3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3"/>
      <c r="C160" s="3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3"/>
      <c r="C161" s="3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3"/>
      <c r="C162" s="3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3"/>
      <c r="C163" s="3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3"/>
      <c r="C164" s="3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3"/>
      <c r="C165" s="3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3"/>
      <c r="C166" s="3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3"/>
      <c r="C167" s="3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3"/>
      <c r="C168" s="3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3"/>
      <c r="C169" s="3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3"/>
      <c r="C170" s="3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3"/>
      <c r="C171" s="3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3"/>
      <c r="C172" s="3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3"/>
      <c r="C173" s="3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3"/>
      <c r="C174" s="3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3"/>
      <c r="C175" s="3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3"/>
      <c r="C176" s="3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3"/>
      <c r="C177" s="3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3"/>
      <c r="C178" s="3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3"/>
      <c r="C179" s="3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3"/>
      <c r="C180" s="3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3"/>
      <c r="C181" s="3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3"/>
      <c r="C182" s="3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3"/>
      <c r="C183" s="3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3"/>
      <c r="C184" s="3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3"/>
      <c r="C185" s="3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3"/>
      <c r="C186" s="3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3"/>
      <c r="C187" s="3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3"/>
      <c r="C188" s="3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3"/>
      <c r="C189" s="3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3"/>
      <c r="C190" s="3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3"/>
      <c r="C191" s="3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3"/>
      <c r="C192" s="3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3"/>
      <c r="C193" s="3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3"/>
      <c r="C194" s="3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3"/>
      <c r="C195" s="3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3"/>
      <c r="C196" s="3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3"/>
      <c r="C197" s="3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3"/>
      <c r="C198" s="3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3"/>
      <c r="C199" s="3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3"/>
      <c r="C200" s="3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3"/>
      <c r="C201" s="3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3"/>
      <c r="C202" s="3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3"/>
      <c r="C203" s="3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3"/>
      <c r="C204" s="3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3"/>
      <c r="C205" s="3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3"/>
      <c r="C206" s="3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3"/>
      <c r="C207" s="3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3"/>
      <c r="C208" s="3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3"/>
      <c r="C209" s="3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3"/>
      <c r="C210" s="3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3"/>
      <c r="C211" s="3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3"/>
      <c r="C212" s="3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3"/>
      <c r="C213" s="3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3"/>
      <c r="C214" s="3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3"/>
      <c r="C215" s="3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3"/>
      <c r="C216" s="3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3"/>
      <c r="C217" s="3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3"/>
      <c r="C218" s="3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3"/>
      <c r="C219" s="3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3"/>
      <c r="C220" s="3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3"/>
      <c r="C221" s="3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3"/>
      <c r="C222" s="3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3"/>
      <c r="C223" s="3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3"/>
      <c r="C224" s="3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3"/>
      <c r="C225" s="3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3"/>
      <c r="C226" s="3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3"/>
      <c r="C227" s="3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3"/>
      <c r="C228" s="3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3"/>
      <c r="C229" s="3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3"/>
      <c r="C230" s="3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3"/>
      <c r="C231" s="3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3"/>
      <c r="C232" s="3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3"/>
      <c r="C233" s="3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3"/>
      <c r="C234" s="3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3"/>
      <c r="C235" s="3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3"/>
      <c r="C236" s="3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3"/>
      <c r="C237" s="3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3"/>
      <c r="C238" s="3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3"/>
      <c r="C239" s="3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3"/>
      <c r="C240" s="3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3"/>
      <c r="C241" s="3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3"/>
      <c r="C242" s="3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3"/>
      <c r="C243" s="3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3"/>
      <c r="C244" s="3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3"/>
      <c r="C245" s="3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3"/>
      <c r="C246" s="3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3"/>
      <c r="C247" s="3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3"/>
      <c r="C248" s="3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3"/>
      <c r="C249" s="3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3"/>
      <c r="C250" s="3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3"/>
      <c r="C251" s="3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3"/>
      <c r="C252" s="3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3"/>
      <c r="C253" s="3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3"/>
      <c r="C254" s="3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3"/>
      <c r="C255" s="3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3"/>
      <c r="C256" s="3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3"/>
      <c r="C257" s="3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3"/>
      <c r="C258" s="3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3"/>
      <c r="C259" s="3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3"/>
      <c r="C260" s="3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3"/>
      <c r="C261" s="3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3"/>
      <c r="C262" s="3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3"/>
      <c r="C263" s="3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3"/>
      <c r="C264" s="3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3"/>
      <c r="C265" s="3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3"/>
      <c r="C266" s="3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3"/>
      <c r="C267" s="3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3"/>
      <c r="C268" s="3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3"/>
      <c r="C269" s="3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3"/>
      <c r="C270" s="3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3"/>
      <c r="C271" s="3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3"/>
      <c r="C272" s="3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3"/>
      <c r="C273" s="3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3"/>
      <c r="C274" s="3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3"/>
      <c r="C275" s="3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3"/>
      <c r="C276" s="3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3"/>
      <c r="C277" s="3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3"/>
      <c r="C278" s="3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3"/>
      <c r="C279" s="3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3"/>
      <c r="C280" s="3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3"/>
      <c r="C281" s="3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3"/>
      <c r="C282" s="3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3"/>
      <c r="C283" s="3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3"/>
      <c r="C284" s="3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3"/>
      <c r="C285" s="3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3"/>
      <c r="C286" s="3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3"/>
      <c r="C287" s="3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3"/>
      <c r="C288" s="3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3"/>
      <c r="C289" s="3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3"/>
      <c r="C290" s="3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3"/>
      <c r="C291" s="3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3"/>
      <c r="C292" s="3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3"/>
      <c r="C293" s="3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3"/>
      <c r="C294" s="3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3"/>
      <c r="C295" s="3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3"/>
      <c r="C296" s="3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3"/>
      <c r="C297" s="3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3"/>
      <c r="C298" s="3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3"/>
      <c r="C299" s="3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3"/>
      <c r="C300" s="3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3"/>
      <c r="C301" s="3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3"/>
      <c r="C302" s="3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3"/>
      <c r="C303" s="3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3"/>
      <c r="C304" s="3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3"/>
      <c r="C305" s="3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3"/>
      <c r="C306" s="3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3"/>
      <c r="C307" s="3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3"/>
      <c r="C308" s="3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3"/>
      <c r="C309" s="3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3"/>
      <c r="C310" s="3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3"/>
      <c r="C311" s="3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3"/>
      <c r="C312" s="3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3"/>
      <c r="C313" s="3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3"/>
      <c r="C314" s="3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3"/>
      <c r="C315" s="3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3"/>
      <c r="C316" s="3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3"/>
      <c r="C317" s="3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3"/>
      <c r="C318" s="3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3"/>
      <c r="C319" s="3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3"/>
      <c r="C320" s="3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3"/>
      <c r="C321" s="3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3"/>
      <c r="C322" s="3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3"/>
      <c r="C323" s="3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3"/>
      <c r="C324" s="3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3"/>
      <c r="C325" s="3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3"/>
      <c r="C326" s="3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3"/>
      <c r="C327" s="3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3"/>
      <c r="C328" s="3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3"/>
      <c r="C329" s="3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3"/>
      <c r="C330" s="3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3"/>
      <c r="C331" s="3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3"/>
      <c r="C332" s="3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3"/>
      <c r="C333" s="3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3"/>
      <c r="C334" s="3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3"/>
      <c r="C335" s="3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3"/>
      <c r="C336" s="3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3"/>
      <c r="C337" s="3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3"/>
      <c r="C338" s="3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3"/>
      <c r="C339" s="3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3"/>
      <c r="C340" s="3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3"/>
      <c r="C341" s="3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3"/>
      <c r="C342" s="3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3"/>
      <c r="C343" s="3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3"/>
      <c r="C344" s="3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3"/>
      <c r="C345" s="3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3"/>
      <c r="C346" s="3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3"/>
      <c r="C347" s="3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3"/>
      <c r="C348" s="3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3"/>
      <c r="C349" s="3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3"/>
      <c r="C350" s="3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3"/>
      <c r="C351" s="3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3"/>
      <c r="C352" s="3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3"/>
      <c r="C353" s="3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3"/>
      <c r="C354" s="3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3"/>
      <c r="C355" s="3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3"/>
      <c r="C356" s="3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3"/>
      <c r="C357" s="3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3"/>
      <c r="C358" s="3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3"/>
      <c r="C359" s="3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3"/>
      <c r="C360" s="3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3"/>
      <c r="C361" s="3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3"/>
      <c r="C362" s="3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3"/>
      <c r="C363" s="3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3"/>
      <c r="C364" s="3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3"/>
      <c r="C365" s="3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3"/>
      <c r="C366" s="3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3"/>
      <c r="C367" s="3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3"/>
      <c r="C368" s="3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3"/>
      <c r="C369" s="3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3"/>
      <c r="C370" s="3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3"/>
      <c r="C371" s="3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3"/>
      <c r="C372" s="3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3"/>
      <c r="C373" s="3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3"/>
      <c r="C374" s="3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3"/>
      <c r="C375" s="3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3"/>
      <c r="C376" s="3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3"/>
      <c r="C377" s="3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3"/>
      <c r="C378" s="3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3"/>
      <c r="C379" s="3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3"/>
      <c r="C380" s="3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3"/>
      <c r="C381" s="3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3"/>
      <c r="C382" s="3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3"/>
      <c r="C383" s="3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3"/>
      <c r="C384" s="3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3"/>
      <c r="C385" s="3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3"/>
      <c r="C386" s="3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3"/>
      <c r="C387" s="3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3"/>
      <c r="C388" s="3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3"/>
      <c r="C389" s="3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3"/>
      <c r="C390" s="3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3"/>
      <c r="C391" s="3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3"/>
      <c r="C392" s="3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3"/>
      <c r="C393" s="3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3"/>
      <c r="C394" s="3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3"/>
      <c r="C395" s="3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3"/>
      <c r="C396" s="3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3"/>
      <c r="C397" s="3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3"/>
      <c r="C398" s="3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3"/>
      <c r="C399" s="3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3"/>
      <c r="C400" s="3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3"/>
      <c r="C401" s="3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3"/>
      <c r="C402" s="3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3"/>
      <c r="C403" s="3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3"/>
      <c r="C404" s="3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3"/>
      <c r="C405" s="3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3"/>
      <c r="C406" s="3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3"/>
      <c r="C407" s="3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3"/>
      <c r="C408" s="3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3"/>
      <c r="C409" s="3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3"/>
      <c r="C410" s="3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3"/>
      <c r="C411" s="3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3"/>
      <c r="C412" s="3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3"/>
      <c r="C413" s="3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3"/>
      <c r="C414" s="3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3"/>
      <c r="C415" s="3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3"/>
      <c r="C416" s="3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3"/>
      <c r="C417" s="3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3"/>
      <c r="C418" s="3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3"/>
      <c r="C419" s="3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3"/>
      <c r="C420" s="3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3"/>
      <c r="C421" s="3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3"/>
      <c r="C422" s="3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3"/>
      <c r="C423" s="3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3"/>
      <c r="C424" s="3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3"/>
      <c r="C425" s="3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3"/>
      <c r="C426" s="3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3"/>
      <c r="C427" s="3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3"/>
      <c r="C428" s="3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3"/>
      <c r="C429" s="3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3"/>
      <c r="C430" s="3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3"/>
      <c r="C431" s="3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3"/>
      <c r="C432" s="3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3"/>
      <c r="C433" s="3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3"/>
      <c r="C434" s="3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3"/>
      <c r="C435" s="3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3"/>
      <c r="C436" s="3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3"/>
      <c r="C437" s="3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3"/>
      <c r="C438" s="3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3"/>
      <c r="C439" s="3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3"/>
      <c r="C440" s="3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3"/>
      <c r="C441" s="3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3"/>
      <c r="C442" s="3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3"/>
      <c r="C443" s="3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3"/>
      <c r="C444" s="3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3"/>
      <c r="C445" s="3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3"/>
      <c r="C446" s="3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3"/>
      <c r="C447" s="3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3"/>
      <c r="C448" s="3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3"/>
      <c r="C449" s="3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3"/>
      <c r="C450" s="3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3"/>
      <c r="C451" s="3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3"/>
      <c r="C452" s="3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3"/>
      <c r="C453" s="3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3"/>
      <c r="C454" s="3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3"/>
      <c r="C455" s="3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3"/>
      <c r="C456" s="3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3"/>
      <c r="C457" s="3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3"/>
      <c r="C458" s="3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3"/>
      <c r="C459" s="3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3"/>
      <c r="C460" s="3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3"/>
      <c r="C461" s="3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3"/>
      <c r="C462" s="3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3"/>
      <c r="C463" s="3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3"/>
      <c r="C464" s="3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3"/>
      <c r="C465" s="3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3"/>
      <c r="C466" s="3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3"/>
      <c r="C467" s="3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3"/>
      <c r="C468" s="3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3"/>
      <c r="C469" s="3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3"/>
      <c r="C470" s="3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3"/>
      <c r="C471" s="3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3"/>
      <c r="C472" s="3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3"/>
      <c r="C473" s="3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3"/>
      <c r="C474" s="3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3"/>
      <c r="C475" s="3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3"/>
      <c r="C476" s="3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3"/>
      <c r="C477" s="3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3"/>
      <c r="C478" s="3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3"/>
      <c r="C479" s="3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3"/>
      <c r="C480" s="3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3"/>
      <c r="C481" s="3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3"/>
      <c r="C482" s="3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3"/>
      <c r="C483" s="3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3"/>
      <c r="C484" s="3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3"/>
      <c r="C485" s="3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3"/>
      <c r="C486" s="3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3"/>
      <c r="C487" s="3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3"/>
      <c r="C488" s="3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3"/>
      <c r="C489" s="3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3"/>
      <c r="C490" s="3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3"/>
      <c r="C491" s="3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3"/>
      <c r="C492" s="3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3"/>
      <c r="C493" s="3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3"/>
      <c r="C494" s="3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3"/>
      <c r="C495" s="3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3"/>
      <c r="C496" s="3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3"/>
      <c r="C497" s="3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3"/>
      <c r="C498" s="3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3"/>
      <c r="C499" s="3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3"/>
      <c r="C500" s="3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3"/>
      <c r="C501" s="3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3"/>
      <c r="C502" s="3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3"/>
      <c r="C503" s="3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3"/>
      <c r="C504" s="3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3"/>
      <c r="C505" s="3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3"/>
      <c r="C506" s="3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3"/>
      <c r="C507" s="3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3"/>
      <c r="C508" s="3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3"/>
      <c r="C509" s="3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3"/>
      <c r="C510" s="3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3"/>
      <c r="C511" s="3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3"/>
      <c r="C512" s="3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3"/>
      <c r="C513" s="3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3"/>
      <c r="C514" s="3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3"/>
      <c r="C515" s="3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3"/>
      <c r="C516" s="3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3"/>
      <c r="C517" s="3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3"/>
      <c r="C518" s="3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3"/>
      <c r="C519" s="3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3"/>
      <c r="C520" s="3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3"/>
      <c r="C521" s="3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3"/>
      <c r="C522" s="3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3"/>
      <c r="C523" s="3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3"/>
      <c r="C524" s="3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3"/>
      <c r="C525" s="3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3"/>
      <c r="C526" s="3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3"/>
      <c r="C527" s="3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3"/>
      <c r="C528" s="3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3"/>
      <c r="C529" s="3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3"/>
      <c r="C530" s="3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3"/>
      <c r="C531" s="3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3"/>
      <c r="C532" s="3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3"/>
      <c r="C533" s="3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3"/>
      <c r="C534" s="3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3"/>
      <c r="C535" s="3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3"/>
      <c r="C536" s="3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3"/>
      <c r="C537" s="3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3"/>
      <c r="C538" s="3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3"/>
      <c r="C539" s="3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3"/>
      <c r="C540" s="3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3"/>
      <c r="C541" s="3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3"/>
      <c r="C542" s="3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3"/>
      <c r="C543" s="3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3"/>
      <c r="C544" s="3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3"/>
      <c r="C545" s="3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3"/>
      <c r="C546" s="3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3"/>
      <c r="C547" s="3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3"/>
      <c r="C548" s="3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3"/>
      <c r="C549" s="3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3"/>
      <c r="C550" s="3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3"/>
      <c r="C551" s="3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3"/>
      <c r="C552" s="3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3"/>
      <c r="C553" s="3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3"/>
      <c r="C554" s="3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3"/>
      <c r="C555" s="3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3"/>
      <c r="C556" s="3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3"/>
      <c r="C557" s="3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3"/>
      <c r="C558" s="3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3"/>
      <c r="C559" s="3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3"/>
      <c r="C560" s="3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3"/>
      <c r="C561" s="3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3"/>
      <c r="C562" s="3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3"/>
      <c r="C563" s="3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3"/>
      <c r="C564" s="3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3"/>
      <c r="C565" s="3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3"/>
      <c r="C566" s="3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3"/>
      <c r="C567" s="3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3"/>
      <c r="C568" s="3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3"/>
      <c r="C569" s="3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3"/>
      <c r="C570" s="3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3"/>
      <c r="C571" s="3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3"/>
      <c r="C572" s="3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3"/>
      <c r="C573" s="3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3"/>
      <c r="C574" s="3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3"/>
      <c r="C575" s="3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3"/>
      <c r="C576" s="3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3"/>
      <c r="C577" s="3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3"/>
      <c r="C578" s="3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3"/>
      <c r="C579" s="3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3"/>
      <c r="C580" s="3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3"/>
      <c r="C581" s="3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3"/>
      <c r="C582" s="3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3"/>
      <c r="C583" s="3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3"/>
      <c r="C584" s="3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3"/>
      <c r="C585" s="3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3"/>
      <c r="C586" s="3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3"/>
      <c r="C587" s="3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3"/>
      <c r="C588" s="3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3"/>
      <c r="C589" s="3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3"/>
      <c r="C590" s="3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3"/>
      <c r="C591" s="3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3"/>
      <c r="C592" s="3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3"/>
      <c r="C593" s="3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3"/>
      <c r="C594" s="3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3"/>
      <c r="C595" s="3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3"/>
      <c r="C596" s="3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3"/>
      <c r="C597" s="3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3"/>
      <c r="C598" s="3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3"/>
      <c r="C599" s="3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3"/>
      <c r="C600" s="3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3"/>
      <c r="C601" s="3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3"/>
      <c r="C602" s="3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3"/>
      <c r="C603" s="3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3"/>
      <c r="C604" s="3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3"/>
      <c r="C605" s="3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3"/>
      <c r="C606" s="3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3"/>
      <c r="C607" s="3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3"/>
      <c r="C608" s="3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3"/>
      <c r="C609" s="3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3"/>
      <c r="C610" s="3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3"/>
      <c r="C611" s="3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3"/>
      <c r="C612" s="3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3"/>
      <c r="C613" s="3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3"/>
      <c r="C614" s="3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3"/>
      <c r="C615" s="3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3"/>
      <c r="C616" s="3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3"/>
      <c r="C617" s="3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3"/>
      <c r="C618" s="3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3"/>
      <c r="C619" s="3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3"/>
      <c r="C620" s="3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3"/>
      <c r="C621" s="3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3"/>
      <c r="C622" s="3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3"/>
      <c r="C623" s="3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3"/>
      <c r="C624" s="3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3"/>
      <c r="C625" s="3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3"/>
      <c r="C626" s="3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3"/>
      <c r="C627" s="3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3"/>
      <c r="C628" s="3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3"/>
      <c r="C629" s="3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3"/>
      <c r="C630" s="3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3"/>
      <c r="C631" s="3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3"/>
      <c r="C632" s="3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3"/>
      <c r="C633" s="3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3"/>
      <c r="C634" s="3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3"/>
      <c r="C635" s="3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3"/>
      <c r="C636" s="3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3"/>
      <c r="C637" s="3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3"/>
      <c r="C638" s="3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3"/>
      <c r="C639" s="3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3"/>
      <c r="C640" s="3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3"/>
      <c r="C641" s="3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3"/>
      <c r="C642" s="3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3"/>
      <c r="C643" s="3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3"/>
      <c r="C644" s="3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3"/>
      <c r="C645" s="3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3"/>
      <c r="C646" s="3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3"/>
      <c r="C647" s="3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3"/>
      <c r="C648" s="3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3"/>
      <c r="C649" s="3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3"/>
      <c r="C650" s="3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3"/>
      <c r="C651" s="3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3"/>
      <c r="C652" s="3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3"/>
      <c r="C653" s="3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3"/>
      <c r="C654" s="3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3"/>
      <c r="C655" s="3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3"/>
      <c r="C656" s="3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3"/>
      <c r="C657" s="3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3"/>
      <c r="C658" s="3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3"/>
      <c r="C659" s="3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3"/>
      <c r="C660" s="3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3"/>
      <c r="C661" s="3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3"/>
      <c r="C662" s="3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3"/>
      <c r="C663" s="3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3"/>
      <c r="C664" s="3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3"/>
      <c r="C665" s="3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3"/>
      <c r="C666" s="3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3"/>
      <c r="C667" s="3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3"/>
      <c r="C668" s="3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3"/>
      <c r="C669" s="3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3"/>
      <c r="C670" s="3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3"/>
      <c r="C671" s="3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3"/>
      <c r="C672" s="3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3"/>
      <c r="C673" s="3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3"/>
      <c r="C674" s="3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3"/>
      <c r="C675" s="3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3"/>
      <c r="C676" s="3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3"/>
      <c r="C677" s="3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3"/>
      <c r="C678" s="3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3"/>
      <c r="C679" s="3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3"/>
      <c r="C680" s="3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3"/>
      <c r="C681" s="3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3"/>
      <c r="C682" s="3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3"/>
      <c r="C683" s="3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3"/>
      <c r="C684" s="3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3"/>
      <c r="C685" s="3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3"/>
      <c r="C686" s="3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3"/>
      <c r="C687" s="3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3"/>
      <c r="C688" s="3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3"/>
      <c r="C689" s="3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3"/>
      <c r="C690" s="3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3"/>
      <c r="C691" s="3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3"/>
      <c r="C692" s="3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3"/>
      <c r="C693" s="3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3"/>
      <c r="C694" s="3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3"/>
      <c r="C695" s="3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3"/>
      <c r="C696" s="3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3"/>
      <c r="C697" s="3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3"/>
      <c r="C698" s="3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3"/>
      <c r="C699" s="3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3"/>
      <c r="C700" s="3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3"/>
      <c r="C701" s="3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3"/>
      <c r="C702" s="3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3"/>
      <c r="C703" s="3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3"/>
      <c r="C704" s="3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3"/>
      <c r="C705" s="3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3"/>
      <c r="C706" s="3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3"/>
      <c r="C707" s="3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3"/>
      <c r="C708" s="3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3"/>
      <c r="C709" s="3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3"/>
      <c r="C710" s="3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3"/>
      <c r="C711" s="3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3"/>
      <c r="C712" s="3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3"/>
      <c r="C713" s="3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3"/>
      <c r="C714" s="3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3"/>
      <c r="C715" s="3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3"/>
      <c r="C716" s="3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3"/>
      <c r="C717" s="3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3"/>
      <c r="C718" s="3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3"/>
      <c r="C719" s="3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3"/>
      <c r="C720" s="3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3"/>
      <c r="C721" s="3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3"/>
      <c r="C722" s="3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3"/>
      <c r="C723" s="3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3"/>
      <c r="C724" s="3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3"/>
      <c r="C725" s="3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3"/>
      <c r="C726" s="3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3"/>
      <c r="C727" s="3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3"/>
      <c r="C728" s="3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3"/>
      <c r="C729" s="3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3"/>
      <c r="C730" s="3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3"/>
      <c r="C731" s="3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3"/>
      <c r="C732" s="3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3"/>
      <c r="C733" s="3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3"/>
      <c r="C734" s="3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3"/>
      <c r="C735" s="3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3"/>
      <c r="C736" s="3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3"/>
      <c r="C737" s="3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3"/>
      <c r="C738" s="3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3"/>
      <c r="C739" s="3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3"/>
      <c r="C740" s="3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3"/>
      <c r="C741" s="3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3"/>
      <c r="C742" s="3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3"/>
      <c r="C743" s="3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3"/>
      <c r="C744" s="3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3"/>
      <c r="C745" s="3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3"/>
      <c r="C746" s="3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3"/>
      <c r="C747" s="3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3"/>
      <c r="C748" s="3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3"/>
      <c r="C749" s="3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3"/>
      <c r="C750" s="3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3"/>
      <c r="C751" s="3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3"/>
      <c r="C752" s="3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3"/>
      <c r="C753" s="3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3"/>
      <c r="C754" s="3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3"/>
      <c r="C755" s="3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3"/>
      <c r="C756" s="3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3"/>
      <c r="C757" s="3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3"/>
      <c r="C758" s="3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3"/>
      <c r="C759" s="3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3"/>
      <c r="C760" s="3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3"/>
      <c r="C761" s="3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3"/>
      <c r="C762" s="3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3"/>
      <c r="C763" s="3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3"/>
      <c r="C764" s="3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3"/>
      <c r="C765" s="3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3"/>
      <c r="C766" s="3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3"/>
      <c r="C767" s="3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3"/>
      <c r="C768" s="3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3"/>
      <c r="C769" s="3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3"/>
      <c r="C770" s="3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3"/>
      <c r="C771" s="3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3"/>
      <c r="C772" s="3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3"/>
      <c r="C773" s="3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3"/>
      <c r="C774" s="3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3"/>
      <c r="C775" s="3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3"/>
      <c r="C776" s="3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3"/>
      <c r="C777" s="3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3"/>
      <c r="C778" s="3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3"/>
      <c r="C779" s="3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3"/>
      <c r="C780" s="3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3"/>
      <c r="C781" s="3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3"/>
      <c r="C782" s="3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3"/>
      <c r="C783" s="3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3"/>
      <c r="C784" s="3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3"/>
      <c r="C785" s="3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3"/>
      <c r="C786" s="3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3"/>
      <c r="C787" s="3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3"/>
      <c r="C788" s="3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3"/>
      <c r="C789" s="3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3"/>
      <c r="C790" s="3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3"/>
      <c r="C791" s="3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3"/>
      <c r="C792" s="3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3"/>
      <c r="C793" s="3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3"/>
      <c r="C794" s="3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3"/>
      <c r="C795" s="3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3"/>
      <c r="C796" s="3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3"/>
      <c r="C797" s="3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3"/>
      <c r="C798" s="3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3"/>
      <c r="C799" s="3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3"/>
      <c r="C800" s="3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3"/>
      <c r="C801" s="3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3"/>
      <c r="C802" s="3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3"/>
      <c r="C803" s="3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3"/>
      <c r="C804" s="3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3"/>
      <c r="C805" s="3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3"/>
      <c r="C806" s="3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3"/>
      <c r="C807" s="3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3"/>
      <c r="C808" s="3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3"/>
      <c r="C809" s="3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3"/>
      <c r="C810" s="3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3"/>
      <c r="C811" s="3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3"/>
      <c r="C812" s="3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3"/>
      <c r="C813" s="3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3"/>
      <c r="C814" s="3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3"/>
      <c r="C815" s="3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3"/>
      <c r="C816" s="3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3"/>
      <c r="C817" s="3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3"/>
      <c r="C818" s="3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3"/>
      <c r="C819" s="3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3"/>
      <c r="C820" s="3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3"/>
      <c r="C821" s="3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3"/>
      <c r="C822" s="3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3"/>
      <c r="C823" s="3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3"/>
      <c r="C824" s="3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3"/>
      <c r="C825" s="3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3"/>
      <c r="C826" s="3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3"/>
      <c r="C827" s="3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3"/>
      <c r="C828" s="3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3"/>
      <c r="C829" s="3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3"/>
      <c r="C830" s="3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3"/>
      <c r="C831" s="3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3"/>
      <c r="C832" s="3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3"/>
      <c r="C833" s="3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3"/>
      <c r="C834" s="3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3"/>
      <c r="C835" s="3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3"/>
      <c r="C836" s="3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3"/>
      <c r="C837" s="3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3"/>
      <c r="C838" s="3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3"/>
      <c r="C839" s="3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3"/>
      <c r="C840" s="3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3"/>
      <c r="C841" s="3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3"/>
      <c r="C842" s="3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3"/>
      <c r="C843" s="3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3"/>
      <c r="C844" s="3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3"/>
      <c r="C845" s="3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3"/>
      <c r="C846" s="3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3"/>
      <c r="C847" s="3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3"/>
      <c r="C848" s="3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3"/>
      <c r="C849" s="3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3"/>
      <c r="C850" s="3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3"/>
      <c r="C851" s="3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3"/>
      <c r="C852" s="3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3"/>
      <c r="C853" s="3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3"/>
      <c r="C854" s="3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3"/>
      <c r="C855" s="3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3"/>
      <c r="C856" s="3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3"/>
      <c r="C857" s="3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3"/>
      <c r="C858" s="3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3"/>
      <c r="C859" s="3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3"/>
      <c r="C860" s="3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3"/>
      <c r="C861" s="3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3"/>
      <c r="C862" s="3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3"/>
      <c r="C863" s="3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3"/>
      <c r="C864" s="3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3"/>
      <c r="C865" s="3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3"/>
      <c r="C866" s="3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3"/>
      <c r="C867" s="3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3"/>
      <c r="C868" s="3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3"/>
      <c r="C869" s="3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3"/>
      <c r="C870" s="3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3"/>
      <c r="C871" s="3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3"/>
      <c r="C872" s="3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3"/>
      <c r="C873" s="3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3"/>
      <c r="C874" s="3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3"/>
      <c r="C875" s="3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3"/>
      <c r="C876" s="3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3"/>
      <c r="C877" s="3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3"/>
      <c r="C878" s="3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3"/>
      <c r="C879" s="3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3"/>
      <c r="C880" s="3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3"/>
      <c r="C881" s="3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3"/>
      <c r="C882" s="3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3"/>
      <c r="C883" s="3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3"/>
      <c r="C884" s="3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3"/>
      <c r="C885" s="3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3"/>
      <c r="C886" s="3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3"/>
      <c r="C887" s="3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3"/>
      <c r="C888" s="3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3"/>
      <c r="C889" s="3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3"/>
      <c r="C890" s="3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3"/>
      <c r="C891" s="3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3"/>
      <c r="C892" s="3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3"/>
      <c r="C893" s="3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3"/>
      <c r="C894" s="3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3"/>
      <c r="C895" s="3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3"/>
      <c r="C896" s="3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3"/>
      <c r="C897" s="3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3"/>
      <c r="C898" s="3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3"/>
      <c r="C899" s="3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3"/>
      <c r="C900" s="3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3"/>
      <c r="C901" s="3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3"/>
      <c r="C902" s="3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3"/>
      <c r="C903" s="3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3"/>
      <c r="C904" s="3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3"/>
      <c r="C905" s="3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3"/>
      <c r="C906" s="3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3"/>
      <c r="C907" s="3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3"/>
      <c r="C908" s="3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3"/>
      <c r="C909" s="3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3"/>
      <c r="C910" s="3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3"/>
      <c r="C911" s="3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3"/>
      <c r="C912" s="3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3"/>
      <c r="C913" s="3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3"/>
      <c r="C914" s="3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3"/>
      <c r="C915" s="3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3"/>
      <c r="C916" s="3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3"/>
      <c r="C917" s="3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3"/>
      <c r="C918" s="3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3"/>
      <c r="C919" s="3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3"/>
      <c r="C920" s="3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3"/>
      <c r="C921" s="3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3"/>
      <c r="C922" s="3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3"/>
      <c r="C923" s="3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3"/>
      <c r="C924" s="3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3"/>
      <c r="C925" s="3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3"/>
      <c r="C926" s="3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3"/>
      <c r="C927" s="3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3"/>
      <c r="C928" s="3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3"/>
      <c r="C929" s="3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3"/>
      <c r="C930" s="3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3"/>
      <c r="C931" s="3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3"/>
      <c r="C932" s="3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3"/>
      <c r="C933" s="3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3"/>
      <c r="C934" s="3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3"/>
      <c r="C935" s="3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3"/>
      <c r="C936" s="3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3"/>
      <c r="C937" s="3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3"/>
      <c r="C938" s="3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3"/>
      <c r="C939" s="3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3"/>
      <c r="C940" s="3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3"/>
      <c r="C941" s="3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3"/>
      <c r="C942" s="3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3"/>
      <c r="C943" s="3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3"/>
      <c r="C944" s="3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3"/>
      <c r="C945" s="3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3"/>
      <c r="C946" s="3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3"/>
      <c r="C947" s="3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3"/>
      <c r="C948" s="3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3"/>
      <c r="C949" s="3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3"/>
      <c r="C950" s="3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3"/>
      <c r="C951" s="3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3"/>
      <c r="C952" s="3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3"/>
      <c r="C953" s="3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3"/>
      <c r="C954" s="3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3"/>
      <c r="C955" s="3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3"/>
      <c r="C956" s="3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3"/>
      <c r="C957" s="3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3"/>
      <c r="C958" s="3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3"/>
      <c r="C959" s="3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3"/>
      <c r="C960" s="3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3"/>
      <c r="C961" s="3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3"/>
      <c r="C962" s="3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3"/>
      <c r="C963" s="3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3"/>
      <c r="C964" s="3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3"/>
      <c r="C965" s="3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3"/>
      <c r="C966" s="3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3"/>
      <c r="C967" s="3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3"/>
      <c r="C968" s="3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3"/>
      <c r="C969" s="3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3"/>
      <c r="C970" s="3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3"/>
      <c r="C971" s="3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3"/>
      <c r="C972" s="3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3"/>
      <c r="C973" s="3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3"/>
      <c r="C974" s="3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3"/>
      <c r="C975" s="3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3"/>
      <c r="C976" s="3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3"/>
      <c r="C977" s="3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3"/>
      <c r="C978" s="3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3"/>
      <c r="C979" s="3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3"/>
      <c r="C980" s="3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3"/>
      <c r="C981" s="3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3"/>
      <c r="C982" s="3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3"/>
      <c r="C983" s="3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3"/>
      <c r="C984" s="3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3"/>
      <c r="C985" s="3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3"/>
      <c r="C986" s="3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3"/>
      <c r="C987" s="3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3"/>
      <c r="C988" s="3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3"/>
      <c r="C989" s="3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3"/>
      <c r="C990" s="3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3"/>
      <c r="C991" s="3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3"/>
      <c r="C992" s="3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3"/>
      <c r="C993" s="3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3"/>
      <c r="C994" s="3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3"/>
      <c r="C995" s="3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3"/>
      <c r="C996" s="3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3"/>
      <c r="C997" s="3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3"/>
      <c r="C998" s="3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3"/>
      <c r="C999" s="3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3"/>
      <c r="C1000" s="3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"/>
      <c r="V1000" s="3"/>
      <c r="W1000" s="3"/>
      <c r="X1000" s="3"/>
      <c r="Y1000" s="3"/>
      <c r="Z1000" s="3"/>
      <c r="AA1000" s="3"/>
      <c r="AB1000" s="3"/>
    </row>
    <row r="1001">
      <c r="A1001" s="3"/>
      <c r="B1001" s="33"/>
      <c r="C1001" s="3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"/>
      <c r="V1001" s="3"/>
      <c r="W1001" s="3"/>
      <c r="X1001" s="3"/>
      <c r="Y1001" s="3"/>
      <c r="Z1001" s="3"/>
      <c r="AA1001" s="3"/>
      <c r="AB1001" s="3"/>
    </row>
    <row r="1002">
      <c r="A1002" s="3"/>
      <c r="B1002" s="33"/>
      <c r="C1002" s="3"/>
      <c r="D1002" s="31"/>
      <c r="E1002" s="31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"/>
      <c r="V1002" s="3"/>
      <c r="W1002" s="3"/>
      <c r="X1002" s="3"/>
      <c r="Y1002" s="3"/>
      <c r="Z1002" s="3"/>
      <c r="AA1002" s="3"/>
      <c r="AB1002" s="3"/>
    </row>
  </sheetData>
  <mergeCells count="7">
    <mergeCell ref="C1:D1"/>
    <mergeCell ref="E1:F1"/>
    <mergeCell ref="C2:D2"/>
    <mergeCell ref="E2:F2"/>
    <mergeCell ref="A5:A22"/>
    <mergeCell ref="A24:A41"/>
    <mergeCell ref="A43:A60"/>
  </mergeCells>
  <conditionalFormatting sqref="B6:B60">
    <cfRule type="cellIs" dxfId="0" priority="1" operator="greaterThanOrEqual">
      <formula>$C$2</formula>
    </cfRule>
  </conditionalFormatting>
  <conditionalFormatting sqref="B6:B71">
    <cfRule type="cellIs" dxfId="0" priority="2" operator="lessThanOrEqual">
      <formula>$E$2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13.75"/>
  </cols>
  <sheetData>
    <row r="1">
      <c r="A1" s="7"/>
      <c r="B1" s="23"/>
      <c r="C1" s="9" t="s">
        <v>5</v>
      </c>
      <c r="E1" s="9" t="s">
        <v>6</v>
      </c>
      <c r="G1" s="10"/>
      <c r="H1" s="10"/>
      <c r="I1" s="10"/>
      <c r="J1" s="10"/>
      <c r="K1" s="10"/>
      <c r="L1" s="10"/>
      <c r="M1" s="11"/>
      <c r="N1" s="11"/>
      <c r="O1" s="11"/>
      <c r="P1" s="11"/>
      <c r="Q1" s="11"/>
      <c r="R1" s="11"/>
      <c r="S1" s="11"/>
      <c r="T1" s="11"/>
      <c r="U1" s="3"/>
      <c r="V1" s="3"/>
      <c r="W1" s="3"/>
      <c r="X1" s="3"/>
      <c r="Y1" s="3"/>
      <c r="Z1" s="3"/>
      <c r="AA1" s="3"/>
      <c r="AB1" s="3"/>
    </row>
    <row r="2">
      <c r="A2" s="12" t="s">
        <v>7</v>
      </c>
      <c r="B2" s="24">
        <v>94.0</v>
      </c>
      <c r="C2" s="14">
        <f>(B2+0.05)/100</f>
        <v>0.9405</v>
      </c>
      <c r="E2" s="14">
        <f>(B2-0.25)/100</f>
        <v>0.9375</v>
      </c>
      <c r="G2" s="10"/>
      <c r="H2" s="10"/>
      <c r="I2" s="10"/>
      <c r="J2" s="10"/>
      <c r="K2" s="10"/>
      <c r="L2" s="10"/>
      <c r="M2" s="11"/>
      <c r="N2" s="11"/>
      <c r="O2" s="11"/>
      <c r="P2" s="11"/>
      <c r="Q2" s="11"/>
      <c r="R2" s="11"/>
      <c r="S2" s="11"/>
      <c r="T2" s="11"/>
      <c r="U2" s="3"/>
      <c r="V2" s="3"/>
      <c r="W2" s="3"/>
      <c r="X2" s="3"/>
      <c r="Y2" s="3"/>
      <c r="Z2" s="3"/>
      <c r="AA2" s="3"/>
      <c r="AB2" s="3"/>
    </row>
    <row r="3">
      <c r="A3" s="15"/>
      <c r="B3" s="25"/>
      <c r="C3" s="17"/>
      <c r="D3" s="26"/>
      <c r="E3" s="26"/>
      <c r="F3" s="26"/>
      <c r="G3" s="26"/>
      <c r="H3" s="26"/>
      <c r="I3" s="26"/>
      <c r="J3" s="26"/>
      <c r="K3" s="26"/>
      <c r="L3" s="26"/>
      <c r="M3" s="27"/>
      <c r="N3" s="27"/>
      <c r="O3" s="27"/>
      <c r="P3" s="27"/>
      <c r="Q3" s="27"/>
      <c r="R3" s="27"/>
      <c r="S3" s="27"/>
      <c r="T3" s="27"/>
      <c r="U3" s="3"/>
      <c r="V3" s="3"/>
      <c r="W3" s="3"/>
      <c r="X3" s="3"/>
      <c r="Y3" s="3"/>
      <c r="Z3" s="3"/>
      <c r="AA3" s="3"/>
      <c r="AB3" s="3"/>
    </row>
    <row r="4">
      <c r="A4" s="15"/>
      <c r="B4" s="25" t="s">
        <v>7</v>
      </c>
      <c r="C4" s="17"/>
      <c r="D4" s="26"/>
      <c r="E4" s="26"/>
      <c r="F4" s="26"/>
      <c r="G4" s="26"/>
      <c r="H4" s="26"/>
      <c r="I4" s="26"/>
      <c r="J4" s="26"/>
      <c r="K4" s="26"/>
      <c r="L4" s="26"/>
      <c r="M4" s="27"/>
      <c r="N4" s="27"/>
      <c r="O4" s="27"/>
      <c r="P4" s="27"/>
      <c r="Q4" s="27"/>
      <c r="R4" s="27"/>
      <c r="S4" s="27"/>
      <c r="T4" s="27"/>
      <c r="U4" s="3"/>
      <c r="V4" s="3"/>
      <c r="W4" s="3"/>
      <c r="X4" s="3"/>
      <c r="Y4" s="3"/>
      <c r="Z4" s="3"/>
      <c r="AA4" s="3"/>
      <c r="AB4" s="3"/>
    </row>
    <row r="5">
      <c r="A5" s="18" t="s">
        <v>8</v>
      </c>
      <c r="B5" s="28"/>
      <c r="C5" s="17" t="s">
        <v>9</v>
      </c>
      <c r="D5" s="29">
        <v>28.0</v>
      </c>
      <c r="E5" s="29">
        <v>4.0</v>
      </c>
      <c r="F5" s="29">
        <v>1.3</v>
      </c>
      <c r="G5" s="29">
        <v>0.3</v>
      </c>
      <c r="H5" s="29">
        <v>0.2</v>
      </c>
      <c r="I5" s="29">
        <v>0.3</v>
      </c>
      <c r="J5" s="29">
        <v>1.3</v>
      </c>
      <c r="K5" s="29">
        <v>4.0</v>
      </c>
      <c r="L5" s="29">
        <v>28.0</v>
      </c>
      <c r="M5" s="27"/>
      <c r="N5" s="27"/>
      <c r="O5" s="27"/>
      <c r="P5" s="27"/>
      <c r="Q5" s="27"/>
      <c r="R5" s="27"/>
      <c r="S5" s="27"/>
      <c r="T5" s="27"/>
      <c r="U5" s="3"/>
      <c r="V5" s="3"/>
      <c r="W5" s="3"/>
      <c r="X5" s="3"/>
      <c r="Y5" s="3"/>
      <c r="Z5" s="3"/>
      <c r="AA5" s="3"/>
      <c r="AB5" s="3"/>
    </row>
    <row r="6">
      <c r="B6" s="28">
        <f>SUM(D6:T6)</f>
        <v>0.9390625</v>
      </c>
      <c r="C6" s="17"/>
      <c r="D6" s="30">
        <f>D5*'各層數出現機率'!C3</f>
        <v>0.109375</v>
      </c>
      <c r="E6" s="30">
        <f>E5*'各層數出現機率'!D3</f>
        <v>0.125</v>
      </c>
      <c r="F6" s="30">
        <f>F5*'各層數出現機率'!E3</f>
        <v>0.1421875</v>
      </c>
      <c r="G6" s="30">
        <f>G5*'各層數出現機率'!F3</f>
        <v>0.065625</v>
      </c>
      <c r="H6" s="30">
        <f>H5*'各層數出現機率'!G3</f>
        <v>0.0546875</v>
      </c>
      <c r="I6" s="30">
        <f>I5*'各層數出現機率'!H3</f>
        <v>0.065625</v>
      </c>
      <c r="J6" s="30">
        <f>J5*'各層數出現機率'!I3</f>
        <v>0.1421875</v>
      </c>
      <c r="K6" s="30">
        <f>K5*'各層數出現機率'!J3</f>
        <v>0.125</v>
      </c>
      <c r="L6" s="30">
        <f>L5*'各層數出現機率'!K3</f>
        <v>0.109375</v>
      </c>
      <c r="M6" s="26"/>
      <c r="N6" s="26"/>
      <c r="O6" s="26"/>
      <c r="P6" s="26"/>
      <c r="Q6" s="26"/>
      <c r="R6" s="26"/>
      <c r="S6" s="26"/>
      <c r="T6" s="26"/>
      <c r="U6" s="3"/>
      <c r="V6" s="3"/>
      <c r="W6" s="3"/>
      <c r="X6" s="3"/>
      <c r="Y6" s="3"/>
      <c r="Z6" s="3"/>
      <c r="AA6" s="3"/>
      <c r="AB6" s="3"/>
    </row>
    <row r="7">
      <c r="B7" s="28"/>
      <c r="C7" s="17" t="s">
        <v>10</v>
      </c>
      <c r="D7" s="29">
        <v>43.0</v>
      </c>
      <c r="E7" s="29">
        <v>5.5</v>
      </c>
      <c r="F7" s="29">
        <v>2.0</v>
      </c>
      <c r="G7" s="29">
        <v>0.6</v>
      </c>
      <c r="H7" s="29">
        <v>0.2</v>
      </c>
      <c r="I7" s="29">
        <v>0.2</v>
      </c>
      <c r="J7" s="29">
        <v>0.6</v>
      </c>
      <c r="K7" s="29">
        <v>2.0</v>
      </c>
      <c r="L7" s="29">
        <v>5.5</v>
      </c>
      <c r="M7" s="29">
        <v>43.0</v>
      </c>
      <c r="N7" s="27"/>
      <c r="O7" s="27"/>
      <c r="P7" s="27"/>
      <c r="Q7" s="27"/>
      <c r="R7" s="27"/>
      <c r="S7" s="27"/>
      <c r="T7" s="27"/>
      <c r="U7" s="3"/>
      <c r="V7" s="3"/>
      <c r="W7" s="3"/>
      <c r="X7" s="3"/>
      <c r="Y7" s="3"/>
      <c r="Z7" s="3"/>
      <c r="AA7" s="3"/>
      <c r="AB7" s="3"/>
    </row>
    <row r="8">
      <c r="B8" s="28">
        <f>SUM(D8:T8)</f>
        <v>0.937890625</v>
      </c>
      <c r="C8" s="17"/>
      <c r="D8" s="30">
        <f>D7*'各層數出現機率'!C7</f>
        <v>0.083984375</v>
      </c>
      <c r="E8" s="30">
        <f>E7*'各層數出現機率'!D7</f>
        <v>0.0966796875</v>
      </c>
      <c r="F8" s="30">
        <f>F7*'各層數出現機率'!E7</f>
        <v>0.140625</v>
      </c>
      <c r="G8" s="30">
        <f>G7*'各層數出現機率'!F7</f>
        <v>0.0984375</v>
      </c>
      <c r="H8" s="30">
        <f>H7*'各層數出現機率'!G7</f>
        <v>0.04921875</v>
      </c>
      <c r="I8" s="30">
        <f>I7*'各層數出現機率'!H7</f>
        <v>0.04921875</v>
      </c>
      <c r="J8" s="30">
        <f>J7*'各層數出現機率'!I7</f>
        <v>0.0984375</v>
      </c>
      <c r="K8" s="30">
        <f>K7*'各層數出現機率'!J7</f>
        <v>0.140625</v>
      </c>
      <c r="L8" s="30">
        <f>L7*'各層數出現機率'!K7</f>
        <v>0.0966796875</v>
      </c>
      <c r="M8" s="30">
        <f>M7*'各層數出現機率'!L7</f>
        <v>0.083984375</v>
      </c>
      <c r="N8" s="26"/>
      <c r="O8" s="26"/>
      <c r="P8" s="26"/>
      <c r="Q8" s="26"/>
      <c r="R8" s="26"/>
      <c r="S8" s="26"/>
      <c r="T8" s="26"/>
      <c r="U8" s="3"/>
      <c r="V8" s="3"/>
      <c r="W8" s="3"/>
      <c r="X8" s="3"/>
      <c r="Y8" s="3"/>
      <c r="Z8" s="3"/>
      <c r="AA8" s="3"/>
      <c r="AB8" s="3"/>
    </row>
    <row r="9">
      <c r="B9" s="28"/>
      <c r="C9" s="17" t="s">
        <v>11</v>
      </c>
      <c r="D9" s="29">
        <v>70.0</v>
      </c>
      <c r="E9" s="29">
        <v>9.0</v>
      </c>
      <c r="F9" s="29">
        <v>3.3</v>
      </c>
      <c r="G9" s="29">
        <v>0.7</v>
      </c>
      <c r="H9" s="29">
        <v>0.3</v>
      </c>
      <c r="I9" s="29">
        <v>0.2</v>
      </c>
      <c r="J9" s="29">
        <v>0.3</v>
      </c>
      <c r="K9" s="29">
        <v>0.7</v>
      </c>
      <c r="L9" s="29">
        <v>3.3</v>
      </c>
      <c r="M9" s="29">
        <v>9.0</v>
      </c>
      <c r="N9" s="29">
        <v>70.0</v>
      </c>
      <c r="O9" s="27"/>
      <c r="P9" s="27"/>
      <c r="Q9" s="27"/>
      <c r="R9" s="27"/>
      <c r="S9" s="27"/>
      <c r="T9" s="27"/>
      <c r="U9" s="3"/>
      <c r="V9" s="3"/>
      <c r="W9" s="3"/>
      <c r="X9" s="3"/>
      <c r="Y9" s="3"/>
      <c r="Z9" s="3"/>
      <c r="AA9" s="3"/>
      <c r="AB9" s="3"/>
    </row>
    <row r="10">
      <c r="B10" s="28">
        <f>SUM(D10:T10)</f>
        <v>0.9388671875</v>
      </c>
      <c r="C10" s="17"/>
      <c r="D10" s="30">
        <f>D9*'各層數出現機率'!C11</f>
        <v>0.068359375</v>
      </c>
      <c r="E10" s="30">
        <f>E9*'各層數出現機率'!D11</f>
        <v>0.087890625</v>
      </c>
      <c r="F10" s="30">
        <f>F9*'各層數出現機率'!E11</f>
        <v>0.1450195313</v>
      </c>
      <c r="G10" s="30">
        <f>G9*'各層數出現機率'!F11</f>
        <v>0.08203125</v>
      </c>
      <c r="H10" s="30">
        <f>H9*'各層數出現機率'!G11</f>
        <v>0.0615234375</v>
      </c>
      <c r="I10" s="30">
        <f>I9*'各層數出現機率'!H11</f>
        <v>0.04921875</v>
      </c>
      <c r="J10" s="30">
        <f>J9*'各層數出現機率'!I11</f>
        <v>0.0615234375</v>
      </c>
      <c r="K10" s="30">
        <f>K9*'各層數出現機率'!J11</f>
        <v>0.08203125</v>
      </c>
      <c r="L10" s="30">
        <f>L9*'各層數出現機率'!K11</f>
        <v>0.1450195313</v>
      </c>
      <c r="M10" s="30">
        <f>M9*'各層數出現機率'!L11</f>
        <v>0.087890625</v>
      </c>
      <c r="N10" s="30">
        <f>N9*'各層數出現機率'!M11</f>
        <v>0.068359375</v>
      </c>
      <c r="O10" s="26"/>
      <c r="P10" s="26"/>
      <c r="Q10" s="26"/>
      <c r="R10" s="26"/>
      <c r="S10" s="26"/>
      <c r="T10" s="26"/>
      <c r="U10" s="3"/>
      <c r="V10" s="3"/>
      <c r="W10" s="3"/>
      <c r="X10" s="3"/>
      <c r="Y10" s="3"/>
      <c r="Z10" s="3"/>
      <c r="AA10" s="3"/>
      <c r="AB10" s="3"/>
    </row>
    <row r="11">
      <c r="B11" s="28"/>
      <c r="C11" s="17" t="s">
        <v>12</v>
      </c>
      <c r="D11" s="29">
        <v>110.0</v>
      </c>
      <c r="E11" s="29">
        <v>14.0</v>
      </c>
      <c r="F11" s="29">
        <v>5.0</v>
      </c>
      <c r="G11" s="29">
        <v>1.2</v>
      </c>
      <c r="H11" s="29">
        <v>0.4</v>
      </c>
      <c r="I11" s="29">
        <v>0.2</v>
      </c>
      <c r="J11" s="29">
        <v>0.2</v>
      </c>
      <c r="K11" s="29">
        <v>0.4</v>
      </c>
      <c r="L11" s="29">
        <v>1.2</v>
      </c>
      <c r="M11" s="29">
        <v>5.0</v>
      </c>
      <c r="N11" s="29">
        <v>14.0</v>
      </c>
      <c r="O11" s="29">
        <v>110.0</v>
      </c>
      <c r="P11" s="27"/>
      <c r="Q11" s="27"/>
      <c r="R11" s="27"/>
      <c r="S11" s="27"/>
      <c r="T11" s="27"/>
      <c r="U11" s="3"/>
      <c r="V11" s="3"/>
      <c r="W11" s="3"/>
      <c r="X11" s="3"/>
      <c r="Y11" s="3"/>
      <c r="Z11" s="3"/>
      <c r="AA11" s="3"/>
      <c r="AB11" s="3"/>
    </row>
    <row r="12">
      <c r="B12" s="28">
        <f>SUM(D12:T12)</f>
        <v>0.9388671875</v>
      </c>
      <c r="C12" s="17"/>
      <c r="D12" s="30">
        <f>D11*'各層數出現機率'!C15</f>
        <v>0.0537109375</v>
      </c>
      <c r="E12" s="30">
        <f>E11*'各層數出現機率'!D15</f>
        <v>0.0751953125</v>
      </c>
      <c r="F12" s="30">
        <f>F11*'各層數出現機率'!E15</f>
        <v>0.1342773438</v>
      </c>
      <c r="G12" s="30">
        <f>G11*'各層數出現機率'!F15</f>
        <v>0.0966796875</v>
      </c>
      <c r="H12" s="30">
        <f>H11*'各層數出現機率'!G15</f>
        <v>0.064453125</v>
      </c>
      <c r="I12" s="30">
        <f>I11*'各層數出現機率'!H15</f>
        <v>0.0451171875</v>
      </c>
      <c r="J12" s="30">
        <f>J11*'各層數出現機率'!I15</f>
        <v>0.0451171875</v>
      </c>
      <c r="K12" s="30">
        <f>K11*'各層數出現機率'!J15</f>
        <v>0.064453125</v>
      </c>
      <c r="L12" s="30">
        <f>L11*'各層數出現機率'!K15</f>
        <v>0.0966796875</v>
      </c>
      <c r="M12" s="30">
        <f>M11*'各層數出現機率'!L15</f>
        <v>0.1342773438</v>
      </c>
      <c r="N12" s="30">
        <f>N11*'各層數出現機率'!M15</f>
        <v>0.0751953125</v>
      </c>
      <c r="O12" s="30">
        <f>O11*'各層數出現機率'!N15</f>
        <v>0.0537109375</v>
      </c>
      <c r="P12" s="26"/>
      <c r="Q12" s="26"/>
      <c r="R12" s="26"/>
      <c r="S12" s="26"/>
      <c r="T12" s="26"/>
      <c r="U12" s="3"/>
      <c r="V12" s="3"/>
      <c r="W12" s="3"/>
      <c r="X12" s="3"/>
      <c r="Y12" s="3"/>
      <c r="Z12" s="3"/>
      <c r="AA12" s="3"/>
      <c r="AB12" s="3"/>
    </row>
    <row r="13">
      <c r="B13" s="28"/>
      <c r="C13" s="17" t="s">
        <v>13</v>
      </c>
      <c r="D13" s="29">
        <v>160.0</v>
      </c>
      <c r="E13" s="29">
        <v>22.0</v>
      </c>
      <c r="F13" s="29">
        <v>7.0</v>
      </c>
      <c r="G13" s="29">
        <v>2.0</v>
      </c>
      <c r="H13" s="29">
        <v>0.7</v>
      </c>
      <c r="I13" s="29">
        <v>0.2</v>
      </c>
      <c r="J13" s="29">
        <v>0.2</v>
      </c>
      <c r="K13" s="29">
        <v>0.2</v>
      </c>
      <c r="L13" s="29">
        <v>0.7</v>
      </c>
      <c r="M13" s="29">
        <v>2.0</v>
      </c>
      <c r="N13" s="29">
        <v>7.0</v>
      </c>
      <c r="O13" s="29">
        <v>22.0</v>
      </c>
      <c r="P13" s="29">
        <v>160.0</v>
      </c>
      <c r="Q13" s="27"/>
      <c r="R13" s="27"/>
      <c r="S13" s="27"/>
      <c r="T13" s="27"/>
      <c r="U13" s="3"/>
      <c r="V13" s="3"/>
      <c r="W13" s="3"/>
      <c r="X13" s="3"/>
      <c r="Y13" s="3"/>
      <c r="Z13" s="3"/>
      <c r="AA13" s="3"/>
      <c r="AB13" s="3"/>
    </row>
    <row r="14">
      <c r="B14" s="28">
        <f>SUM(D14:T14)</f>
        <v>0.9391113281</v>
      </c>
      <c r="C14" s="17"/>
      <c r="D14" s="30">
        <f>D13*'各層數出現機率'!C19</f>
        <v>0.0390625</v>
      </c>
      <c r="E14" s="30">
        <f>E13*'各層數出現機率'!D19</f>
        <v>0.064453125</v>
      </c>
      <c r="F14" s="30">
        <f>F13*'各層數出現機率'!E19</f>
        <v>0.1127929688</v>
      </c>
      <c r="G14" s="30">
        <f>G13*'各層數出現機率'!F19</f>
        <v>0.107421875</v>
      </c>
      <c r="H14" s="30">
        <f>H13*'各層數出現機率'!G19</f>
        <v>0.08459472656</v>
      </c>
      <c r="I14" s="30">
        <f>I13*'各層數出現機率'!H19</f>
        <v>0.038671875</v>
      </c>
      <c r="J14" s="30">
        <f>J13*'各層數出現機率'!I19</f>
        <v>0.0451171875</v>
      </c>
      <c r="K14" s="30">
        <f>K13*'各層數出現機率'!J19</f>
        <v>0.038671875</v>
      </c>
      <c r="L14" s="30">
        <f>L13*'各層數出現機率'!K19</f>
        <v>0.08459472656</v>
      </c>
      <c r="M14" s="30">
        <f>M13*'各層數出現機率'!L19</f>
        <v>0.107421875</v>
      </c>
      <c r="N14" s="30">
        <f>N13*'各層數出現機率'!M19</f>
        <v>0.1127929688</v>
      </c>
      <c r="O14" s="30">
        <f>O13*'各層數出現機率'!N19</f>
        <v>0.064453125</v>
      </c>
      <c r="P14" s="30">
        <f>P13*'各層數出現機率'!O19</f>
        <v>0.0390625</v>
      </c>
      <c r="Q14" s="26"/>
      <c r="R14" s="26"/>
      <c r="S14" s="26"/>
      <c r="T14" s="26"/>
      <c r="U14" s="3"/>
      <c r="V14" s="3"/>
      <c r="W14" s="3"/>
      <c r="X14" s="3"/>
      <c r="Y14" s="3"/>
      <c r="Z14" s="3"/>
      <c r="AA14" s="3"/>
      <c r="AB14" s="3"/>
    </row>
    <row r="15">
      <c r="B15" s="28"/>
      <c r="C15" s="17" t="s">
        <v>14</v>
      </c>
      <c r="D15" s="29">
        <v>250.0</v>
      </c>
      <c r="E15" s="29">
        <v>33.0</v>
      </c>
      <c r="F15" s="29">
        <v>9.0</v>
      </c>
      <c r="G15" s="29">
        <v>4.0</v>
      </c>
      <c r="H15" s="29">
        <v>1.0</v>
      </c>
      <c r="I15" s="29">
        <v>0.2</v>
      </c>
      <c r="J15" s="29">
        <v>0.2</v>
      </c>
      <c r="K15" s="29">
        <v>0.2</v>
      </c>
      <c r="L15" s="29">
        <v>0.2</v>
      </c>
      <c r="M15" s="29">
        <v>1.0</v>
      </c>
      <c r="N15" s="29">
        <v>4.0</v>
      </c>
      <c r="O15" s="29">
        <v>9.0</v>
      </c>
      <c r="P15" s="29">
        <v>33.0</v>
      </c>
      <c r="Q15" s="29">
        <v>250.0</v>
      </c>
      <c r="R15" s="27"/>
      <c r="S15" s="27"/>
      <c r="T15" s="27"/>
      <c r="U15" s="3"/>
      <c r="V15" s="3"/>
      <c r="W15" s="3"/>
      <c r="X15" s="3"/>
      <c r="Y15" s="3"/>
      <c r="Z15" s="3"/>
      <c r="AA15" s="3"/>
      <c r="AB15" s="3"/>
    </row>
    <row r="16">
      <c r="B16" s="28">
        <f>SUM(D16:T16)</f>
        <v>0.9376464844</v>
      </c>
      <c r="C16" s="17"/>
      <c r="D16" s="30">
        <f>D15*'各層數出現機率'!C23</f>
        <v>0.03051757813</v>
      </c>
      <c r="E16" s="30">
        <f>E15*'各層數出現機率'!D23</f>
        <v>0.05236816406</v>
      </c>
      <c r="F16" s="30">
        <f>F15*'各層數出現機率'!E23</f>
        <v>0.08569335938</v>
      </c>
      <c r="G16" s="30">
        <f>G15*'各層數出現機率'!F23</f>
        <v>0.1396484375</v>
      </c>
      <c r="H16" s="30">
        <f>H15*'各層數出現機率'!G23</f>
        <v>0.08728027344</v>
      </c>
      <c r="I16" s="30">
        <f>I15*'各層數出現機率'!H23</f>
        <v>0.03142089844</v>
      </c>
      <c r="J16" s="30">
        <f>J15*'各層數出現機率'!I23</f>
        <v>0.04189453125</v>
      </c>
      <c r="K16" s="30">
        <f>K15*'各層數出現機率'!J23</f>
        <v>0.04189453125</v>
      </c>
      <c r="L16" s="30">
        <f>L15*'各層數出現機率'!K23</f>
        <v>0.03142089844</v>
      </c>
      <c r="M16" s="30">
        <f>M15*'各層數出現機率'!L23</f>
        <v>0.08728027344</v>
      </c>
      <c r="N16" s="30">
        <f>N15*'各層數出現機率'!M23</f>
        <v>0.1396484375</v>
      </c>
      <c r="O16" s="30">
        <f>O15*'各層數出現機率'!N23</f>
        <v>0.08569335938</v>
      </c>
      <c r="P16" s="30">
        <f>P15*'各層數出現機率'!O23</f>
        <v>0.05236816406</v>
      </c>
      <c r="Q16" s="30">
        <f>Q15*'各層數出現機率'!P23</f>
        <v>0.03051757813</v>
      </c>
      <c r="R16" s="26"/>
      <c r="S16" s="26"/>
      <c r="T16" s="26"/>
      <c r="U16" s="3"/>
      <c r="V16" s="3"/>
      <c r="W16" s="3"/>
      <c r="X16" s="3"/>
      <c r="Y16" s="3"/>
      <c r="Z16" s="3"/>
      <c r="AA16" s="3"/>
      <c r="AB16" s="3"/>
    </row>
    <row r="17">
      <c r="B17" s="28"/>
      <c r="C17" s="17" t="s">
        <v>15</v>
      </c>
      <c r="D17" s="29">
        <v>400.0</v>
      </c>
      <c r="E17" s="29">
        <v>48.0</v>
      </c>
      <c r="F17" s="29">
        <v>15.0</v>
      </c>
      <c r="G17" s="29">
        <v>5.0</v>
      </c>
      <c r="H17" s="29">
        <v>1.9</v>
      </c>
      <c r="I17" s="29">
        <v>0.3</v>
      </c>
      <c r="J17" s="29">
        <v>0.2</v>
      </c>
      <c r="K17" s="29">
        <v>0.2</v>
      </c>
      <c r="L17" s="29">
        <v>0.2</v>
      </c>
      <c r="M17" s="29">
        <v>0.3</v>
      </c>
      <c r="N17" s="29">
        <v>1.9</v>
      </c>
      <c r="O17" s="29">
        <v>5.0</v>
      </c>
      <c r="P17" s="29">
        <v>15.0</v>
      </c>
      <c r="Q17" s="29">
        <v>48.0</v>
      </c>
      <c r="R17" s="29">
        <v>400.0</v>
      </c>
      <c r="S17" s="27"/>
      <c r="T17" s="27"/>
      <c r="U17" s="3"/>
      <c r="V17" s="3"/>
      <c r="W17" s="3"/>
      <c r="X17" s="3"/>
      <c r="Y17" s="3"/>
      <c r="Z17" s="3"/>
      <c r="AA17" s="3"/>
      <c r="AB17" s="3"/>
    </row>
    <row r="18">
      <c r="B18" s="28">
        <f>SUM(D18:T18)</f>
        <v>0.9403442383</v>
      </c>
      <c r="C18" s="17"/>
      <c r="D18" s="30">
        <f>D17*'各層數出現機率'!C27</f>
        <v>0.0244140625</v>
      </c>
      <c r="E18" s="30">
        <f>E17*'各層數出現機率'!D27</f>
        <v>0.041015625</v>
      </c>
      <c r="F18" s="30">
        <f>F17*'各層數出現機率'!E27</f>
        <v>0.08331298828</v>
      </c>
      <c r="G18" s="30">
        <f>G17*'各層數出現機率'!F27</f>
        <v>0.1110839844</v>
      </c>
      <c r="H18" s="30">
        <f>H17*'各層數出現機率'!G27</f>
        <v>0.1160827637</v>
      </c>
      <c r="I18" s="30">
        <f>I17*'各層數出現機率'!H27</f>
        <v>0.03665771484</v>
      </c>
      <c r="J18" s="30">
        <f>J17*'各層數出現機率'!I27</f>
        <v>0.03665771484</v>
      </c>
      <c r="K18" s="30">
        <f>K17*'各層數出現機率'!J27</f>
        <v>0.04189453125</v>
      </c>
      <c r="L18" s="30">
        <f>L17*'各層數出現機率'!K27</f>
        <v>0.03665771484</v>
      </c>
      <c r="M18" s="30">
        <f>M17*'各層數出現機率'!L27</f>
        <v>0.03665771484</v>
      </c>
      <c r="N18" s="30">
        <f>N17*'各層數出現機率'!M27</f>
        <v>0.1160827637</v>
      </c>
      <c r="O18" s="30">
        <f>O17*'各層數出現機率'!N27</f>
        <v>0.1110839844</v>
      </c>
      <c r="P18" s="30">
        <f>P17*'各層數出現機率'!O27</f>
        <v>0.08331298828</v>
      </c>
      <c r="Q18" s="30">
        <f>Q17*'各層數出現機率'!P27</f>
        <v>0.041015625</v>
      </c>
      <c r="R18" s="30">
        <f>R17*'各層數出現機率'!Q27</f>
        <v>0.0244140625</v>
      </c>
      <c r="S18" s="26"/>
      <c r="T18" s="26"/>
      <c r="U18" s="3"/>
      <c r="V18" s="3"/>
      <c r="W18" s="3"/>
      <c r="X18" s="3"/>
      <c r="Y18" s="3"/>
      <c r="Z18" s="3"/>
      <c r="AA18" s="3"/>
      <c r="AB18" s="3"/>
    </row>
    <row r="19">
      <c r="B19" s="28"/>
      <c r="C19" s="17" t="s">
        <v>16</v>
      </c>
      <c r="D19" s="29">
        <v>600.0</v>
      </c>
      <c r="E19" s="29">
        <v>75.0</v>
      </c>
      <c r="F19" s="29">
        <v>22.0</v>
      </c>
      <c r="G19" s="29">
        <v>7.0</v>
      </c>
      <c r="H19" s="29">
        <v>3.0</v>
      </c>
      <c r="I19" s="29">
        <v>0.6</v>
      </c>
      <c r="J19" s="29">
        <v>0.2</v>
      </c>
      <c r="K19" s="29">
        <v>0.2</v>
      </c>
      <c r="L19" s="29">
        <v>0.2</v>
      </c>
      <c r="M19" s="29">
        <v>0.2</v>
      </c>
      <c r="N19" s="29">
        <v>0.6</v>
      </c>
      <c r="O19" s="29">
        <v>3.0</v>
      </c>
      <c r="P19" s="29">
        <v>7.0</v>
      </c>
      <c r="Q19" s="29">
        <v>22.0</v>
      </c>
      <c r="R19" s="29">
        <v>75.0</v>
      </c>
      <c r="S19" s="29">
        <v>600.0</v>
      </c>
      <c r="T19" s="27"/>
      <c r="U19" s="3"/>
      <c r="V19" s="3"/>
      <c r="W19" s="3"/>
      <c r="X19" s="3"/>
      <c r="Y19" s="3"/>
      <c r="Z19" s="3"/>
      <c r="AA19" s="3"/>
      <c r="AB19" s="3"/>
    </row>
    <row r="20">
      <c r="B20" s="28">
        <f>SUM(D20:T20)</f>
        <v>0.940234375</v>
      </c>
      <c r="C20" s="17"/>
      <c r="D20" s="30">
        <f>D19*'各層數出現機率'!C31</f>
        <v>0.01831054688</v>
      </c>
      <c r="E20" s="30">
        <f>E19*'各層數出現機率'!D31</f>
        <v>0.03433227539</v>
      </c>
      <c r="F20" s="30">
        <f>F19*'各層數出現機率'!E31</f>
        <v>0.07049560547</v>
      </c>
      <c r="G20" s="30">
        <f>G19*'各層數出現機率'!F31</f>
        <v>0.09719848633</v>
      </c>
      <c r="H20" s="30">
        <f>H19*'各層數出現機率'!G31</f>
        <v>0.1249694824</v>
      </c>
      <c r="I20" s="30">
        <f>I19*'各層數出現機率'!H31</f>
        <v>0.05498657227</v>
      </c>
      <c r="J20" s="30">
        <f>J19*'各層數出現機率'!I31</f>
        <v>0.0305480957</v>
      </c>
      <c r="K20" s="30">
        <f>K19*'各層數出現機率'!J31</f>
        <v>0.03927612305</v>
      </c>
      <c r="L20" s="30">
        <f>L19*'各層數出現機率'!K31</f>
        <v>0.03927612305</v>
      </c>
      <c r="M20" s="30">
        <f>M19*'各層數出現機率'!L31</f>
        <v>0.0305480957</v>
      </c>
      <c r="N20" s="30">
        <f>N19*'各層數出現機率'!M31</f>
        <v>0.05498657227</v>
      </c>
      <c r="O20" s="30">
        <f>O19*'各層數出現機率'!N31</f>
        <v>0.1249694824</v>
      </c>
      <c r="P20" s="30">
        <f>P19*'各層數出現機率'!O31</f>
        <v>0.09719848633</v>
      </c>
      <c r="Q20" s="30">
        <f>Q19*'各層數出現機率'!P31</f>
        <v>0.07049560547</v>
      </c>
      <c r="R20" s="30">
        <f>R19*'各層數出現機率'!Q31</f>
        <v>0.03433227539</v>
      </c>
      <c r="S20" s="30">
        <f>S19*'各層數出現機率'!R31</f>
        <v>0.01831054688</v>
      </c>
      <c r="T20" s="26"/>
      <c r="U20" s="3"/>
      <c r="V20" s="3"/>
      <c r="W20" s="3"/>
      <c r="X20" s="3"/>
      <c r="Y20" s="3"/>
      <c r="Z20" s="3"/>
      <c r="AA20" s="3"/>
      <c r="AB20" s="3"/>
    </row>
    <row r="21">
      <c r="B21" s="28"/>
      <c r="C21" s="17" t="s">
        <v>17</v>
      </c>
      <c r="D21" s="29">
        <v>1000.0</v>
      </c>
      <c r="E21" s="29">
        <v>130.0</v>
      </c>
      <c r="F21" s="29">
        <v>20.0</v>
      </c>
      <c r="G21" s="29">
        <v>8.8</v>
      </c>
      <c r="H21" s="29">
        <v>4.0</v>
      </c>
      <c r="I21" s="29">
        <v>1.8</v>
      </c>
      <c r="J21" s="29">
        <v>0.2</v>
      </c>
      <c r="K21" s="29">
        <v>0.2</v>
      </c>
      <c r="L21" s="29">
        <v>0.2</v>
      </c>
      <c r="M21" s="29">
        <v>0.2</v>
      </c>
      <c r="N21" s="29">
        <v>0.2</v>
      </c>
      <c r="O21" s="29">
        <v>1.8</v>
      </c>
      <c r="P21" s="29">
        <v>4.0</v>
      </c>
      <c r="Q21" s="29">
        <v>8.8</v>
      </c>
      <c r="R21" s="29">
        <v>20.0</v>
      </c>
      <c r="S21" s="29">
        <v>130.0</v>
      </c>
      <c r="T21" s="29">
        <v>1000.0</v>
      </c>
      <c r="U21" s="3"/>
      <c r="V21" s="3"/>
      <c r="W21" s="3"/>
      <c r="X21" s="3"/>
      <c r="Y21" s="3"/>
      <c r="Z21" s="3"/>
      <c r="AA21" s="3"/>
      <c r="AB21" s="3"/>
    </row>
    <row r="22">
      <c r="B22" s="28">
        <f>SUM(D22:T22)</f>
        <v>0.937713623</v>
      </c>
      <c r="C22" s="17"/>
      <c r="D22" s="22">
        <f>D21*'各層數出現機率'!C35</f>
        <v>0.01525878906</v>
      </c>
      <c r="E22" s="22">
        <f>E21*'各層數出現機率'!D35</f>
        <v>0.03173828125</v>
      </c>
      <c r="F22" s="22">
        <f>F21*'各層數出現機率'!E35</f>
        <v>0.03662109375</v>
      </c>
      <c r="G22" s="22">
        <f>G21*'各層數出現機率'!F35</f>
        <v>0.0751953125</v>
      </c>
      <c r="H22" s="22">
        <f>H21*'各層數出現機率'!G35</f>
        <v>0.1110839844</v>
      </c>
      <c r="I22" s="22">
        <f>I21*'各層數出現機率'!H35</f>
        <v>0.1199707031</v>
      </c>
      <c r="J22" s="22">
        <f>J21*'各層數出現機率'!I35</f>
        <v>0.02443847656</v>
      </c>
      <c r="K22" s="22">
        <f>K21*'各層數出現機率'!J35</f>
        <v>0.03491210938</v>
      </c>
      <c r="L22" s="22">
        <f>L21*'各層數出現機率'!K35</f>
        <v>0.03927612305</v>
      </c>
      <c r="M22" s="22">
        <f>M21*'各層數出現機率'!L35</f>
        <v>0.03491210938</v>
      </c>
      <c r="N22" s="22">
        <f>N21*'各層數出現機率'!M35</f>
        <v>0.02443847656</v>
      </c>
      <c r="O22" s="22">
        <f>O21*'各層數出現機率'!N35</f>
        <v>0.1199707031</v>
      </c>
      <c r="P22" s="22">
        <f>P21*'各層數出現機率'!O35</f>
        <v>0.1110839844</v>
      </c>
      <c r="Q22" s="22">
        <f>Q21*'各層數出現機率'!P35</f>
        <v>0.0751953125</v>
      </c>
      <c r="R22" s="22">
        <f>R21*'各層數出現機率'!Q35</f>
        <v>0.03662109375</v>
      </c>
      <c r="S22" s="22">
        <f>S21*'各層數出現機率'!R35</f>
        <v>0.03173828125</v>
      </c>
      <c r="T22" s="22">
        <f>T21*'各層數出現機率'!S35</f>
        <v>0.01525878906</v>
      </c>
      <c r="U22" s="3"/>
      <c r="V22" s="3"/>
      <c r="W22" s="3"/>
      <c r="X22" s="3"/>
      <c r="Y22" s="3"/>
      <c r="Z22" s="3"/>
      <c r="AA22" s="3"/>
      <c r="AB22" s="3"/>
    </row>
    <row r="23">
      <c r="A23" s="3"/>
      <c r="B23" s="28"/>
      <c r="C23" s="3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"/>
      <c r="V23" s="3"/>
      <c r="W23" s="3"/>
      <c r="X23" s="3"/>
      <c r="Y23" s="3"/>
      <c r="Z23" s="3"/>
      <c r="AA23" s="3"/>
      <c r="AB23" s="3"/>
    </row>
    <row r="24">
      <c r="A24" s="20" t="s">
        <v>18</v>
      </c>
      <c r="B24" s="28"/>
      <c r="C24" s="17" t="s">
        <v>9</v>
      </c>
      <c r="D24" s="29">
        <v>15.0</v>
      </c>
      <c r="E24" s="29">
        <v>2.3</v>
      </c>
      <c r="F24" s="29">
        <v>1.2</v>
      </c>
      <c r="G24" s="29">
        <v>0.7</v>
      </c>
      <c r="H24" s="29">
        <v>0.4</v>
      </c>
      <c r="I24" s="29">
        <v>0.7</v>
      </c>
      <c r="J24" s="29">
        <v>1.2</v>
      </c>
      <c r="K24" s="29">
        <v>2.3</v>
      </c>
      <c r="L24" s="29">
        <v>15.0</v>
      </c>
      <c r="M24" s="27"/>
      <c r="N24" s="27"/>
      <c r="O24" s="27"/>
      <c r="P24" s="27"/>
      <c r="Q24" s="27"/>
      <c r="R24" s="27"/>
      <c r="S24" s="27"/>
      <c r="T24" s="27"/>
      <c r="U24" s="3"/>
      <c r="V24" s="3"/>
      <c r="W24" s="3"/>
      <c r="X24" s="3"/>
      <c r="Y24" s="3"/>
      <c r="Z24" s="3"/>
      <c r="AA24" s="3"/>
      <c r="AB24" s="3"/>
    </row>
    <row r="25">
      <c r="B25" s="28">
        <f>SUM(D25:T25)</f>
        <v>0.9390625</v>
      </c>
      <c r="C25" s="17"/>
      <c r="D25" s="30">
        <f>D24*'各層數出現機率'!C3</f>
        <v>0.05859375</v>
      </c>
      <c r="E25" s="30">
        <f>E24*'各層數出現機率'!D3</f>
        <v>0.071875</v>
      </c>
      <c r="F25" s="30">
        <f>F24*'各層數出現機率'!E3</f>
        <v>0.13125</v>
      </c>
      <c r="G25" s="30">
        <f>G24*'各層數出現機率'!F3</f>
        <v>0.153125</v>
      </c>
      <c r="H25" s="30">
        <f>H24*'各層數出現機率'!G3</f>
        <v>0.109375</v>
      </c>
      <c r="I25" s="30">
        <f>I24*'各層數出現機率'!H3</f>
        <v>0.153125</v>
      </c>
      <c r="J25" s="30">
        <f>J24*'各層數出現機率'!I3</f>
        <v>0.13125</v>
      </c>
      <c r="K25" s="30">
        <f>K24*'各層數出現機率'!J3</f>
        <v>0.071875</v>
      </c>
      <c r="L25" s="30">
        <f>L24*'各層數出現機率'!K3</f>
        <v>0.05859375</v>
      </c>
      <c r="M25" s="26"/>
      <c r="N25" s="26"/>
      <c r="O25" s="26"/>
      <c r="P25" s="26"/>
      <c r="Q25" s="26"/>
      <c r="R25" s="26"/>
      <c r="S25" s="26"/>
      <c r="T25" s="26"/>
      <c r="U25" s="3"/>
      <c r="V25" s="3"/>
      <c r="W25" s="3"/>
      <c r="X25" s="3"/>
      <c r="Y25" s="3"/>
      <c r="Z25" s="3"/>
      <c r="AA25" s="3"/>
      <c r="AB25" s="3"/>
    </row>
    <row r="26">
      <c r="B26" s="28"/>
      <c r="C26" s="17" t="s">
        <v>10</v>
      </c>
      <c r="D26" s="29">
        <v>16.0</v>
      </c>
      <c r="E26" s="29">
        <v>3.0</v>
      </c>
      <c r="F26" s="29">
        <v>1.4</v>
      </c>
      <c r="G26" s="29">
        <v>1.0</v>
      </c>
      <c r="H26" s="29">
        <v>0.5</v>
      </c>
      <c r="I26" s="29">
        <v>0.5</v>
      </c>
      <c r="J26" s="29">
        <v>1.0</v>
      </c>
      <c r="K26" s="29">
        <v>1.4</v>
      </c>
      <c r="L26" s="29">
        <v>3.0</v>
      </c>
      <c r="M26" s="29">
        <v>16.0</v>
      </c>
      <c r="N26" s="27"/>
      <c r="O26" s="27"/>
      <c r="P26" s="27"/>
      <c r="Q26" s="27"/>
      <c r="R26" s="27"/>
      <c r="S26" s="27"/>
      <c r="T26" s="27"/>
      <c r="U26" s="3"/>
      <c r="V26" s="3"/>
      <c r="W26" s="3"/>
      <c r="X26" s="3"/>
      <c r="Y26" s="3"/>
      <c r="Z26" s="3"/>
      <c r="AA26" s="3"/>
      <c r="AB26" s="3"/>
    </row>
    <row r="27">
      <c r="B27" s="28">
        <f>SUM(D27:T27)</f>
        <v>0.9390625</v>
      </c>
      <c r="C27" s="17"/>
      <c r="D27" s="30">
        <f>D26*'各層數出現機率'!C7</f>
        <v>0.03125</v>
      </c>
      <c r="E27" s="30">
        <f>E26*'各層數出現機率'!D7</f>
        <v>0.052734375</v>
      </c>
      <c r="F27" s="30">
        <f>F26*'各層數出現機率'!E7</f>
        <v>0.0984375</v>
      </c>
      <c r="G27" s="30">
        <f>G26*'各層數出現機率'!F7</f>
        <v>0.1640625</v>
      </c>
      <c r="H27" s="30">
        <f>H26*'各層數出現機率'!G7</f>
        <v>0.123046875</v>
      </c>
      <c r="I27" s="30">
        <f>I26*'各層數出現機率'!H7</f>
        <v>0.123046875</v>
      </c>
      <c r="J27" s="30">
        <f>J26*'各層數出現機率'!I7</f>
        <v>0.1640625</v>
      </c>
      <c r="K27" s="30">
        <f>K26*'各層數出現機率'!J7</f>
        <v>0.0984375</v>
      </c>
      <c r="L27" s="30">
        <f>L26*'各層數出現機率'!K7</f>
        <v>0.052734375</v>
      </c>
      <c r="M27" s="30">
        <f>M26*'各層數出現機率'!L7</f>
        <v>0.03125</v>
      </c>
      <c r="N27" s="26"/>
      <c r="O27" s="26"/>
      <c r="P27" s="26"/>
      <c r="Q27" s="26"/>
      <c r="R27" s="26"/>
      <c r="S27" s="26"/>
      <c r="T27" s="26"/>
      <c r="U27" s="3"/>
      <c r="V27" s="3"/>
      <c r="W27" s="3"/>
      <c r="X27" s="3"/>
      <c r="Y27" s="3"/>
      <c r="Z27" s="3"/>
      <c r="AA27" s="3"/>
      <c r="AB27" s="3"/>
    </row>
    <row r="28">
      <c r="B28" s="28"/>
      <c r="C28" s="17" t="s">
        <v>11</v>
      </c>
      <c r="D28" s="29">
        <v>20.0</v>
      </c>
      <c r="E28" s="29">
        <v>4.5</v>
      </c>
      <c r="F28" s="29">
        <v>1.6</v>
      </c>
      <c r="G28" s="29">
        <v>1.4</v>
      </c>
      <c r="H28" s="29">
        <v>0.6</v>
      </c>
      <c r="I28" s="29">
        <v>0.4</v>
      </c>
      <c r="J28" s="29">
        <v>0.6</v>
      </c>
      <c r="K28" s="29">
        <v>1.4</v>
      </c>
      <c r="L28" s="29">
        <v>1.6</v>
      </c>
      <c r="M28" s="29">
        <v>4.5</v>
      </c>
      <c r="N28" s="29">
        <v>20.0</v>
      </c>
      <c r="O28" s="27"/>
      <c r="P28" s="27"/>
      <c r="Q28" s="27"/>
      <c r="R28" s="27"/>
      <c r="S28" s="27"/>
      <c r="T28" s="27"/>
      <c r="U28" s="3"/>
      <c r="V28" s="3"/>
      <c r="W28" s="3"/>
      <c r="X28" s="3"/>
      <c r="Y28" s="3"/>
      <c r="Z28" s="3"/>
      <c r="AA28" s="3"/>
      <c r="AB28" s="3"/>
    </row>
    <row r="29">
      <c r="B29" s="28">
        <f>SUM(D29:T29)</f>
        <v>0.940234375</v>
      </c>
      <c r="C29" s="17"/>
      <c r="D29" s="30">
        <f>D28*'各層數出現機率'!C11</f>
        <v>0.01953125</v>
      </c>
      <c r="E29" s="30">
        <f>E28*'各層數出現機率'!D11</f>
        <v>0.0439453125</v>
      </c>
      <c r="F29" s="30">
        <f>F28*'各層數出現機率'!E11</f>
        <v>0.0703125</v>
      </c>
      <c r="G29" s="30">
        <f>G28*'各層數出現機率'!F11</f>
        <v>0.1640625</v>
      </c>
      <c r="H29" s="30">
        <f>H28*'各層數出現機率'!G11</f>
        <v>0.123046875</v>
      </c>
      <c r="I29" s="30">
        <f>I28*'各層數出現機率'!H11</f>
        <v>0.0984375</v>
      </c>
      <c r="J29" s="30">
        <f>J28*'各層數出現機率'!I11</f>
        <v>0.123046875</v>
      </c>
      <c r="K29" s="30">
        <f>K28*'各層數出現機率'!J11</f>
        <v>0.1640625</v>
      </c>
      <c r="L29" s="30">
        <f>L28*'各層數出現機率'!K11</f>
        <v>0.0703125</v>
      </c>
      <c r="M29" s="30">
        <f>M28*'各層數出現機率'!L11</f>
        <v>0.0439453125</v>
      </c>
      <c r="N29" s="30">
        <f>N28*'各層數出現機率'!M11</f>
        <v>0.01953125</v>
      </c>
      <c r="O29" s="26"/>
      <c r="P29" s="26"/>
      <c r="Q29" s="26"/>
      <c r="R29" s="26"/>
      <c r="S29" s="26"/>
      <c r="T29" s="26"/>
      <c r="U29" s="3"/>
      <c r="V29" s="3"/>
      <c r="W29" s="3"/>
      <c r="X29" s="3"/>
      <c r="Y29" s="3"/>
      <c r="Z29" s="3"/>
      <c r="AA29" s="3"/>
      <c r="AB29" s="3"/>
    </row>
    <row r="30">
      <c r="B30" s="28"/>
      <c r="C30" s="17" t="s">
        <v>12</v>
      </c>
      <c r="D30" s="29">
        <v>22.0</v>
      </c>
      <c r="E30" s="29">
        <v>5.5</v>
      </c>
      <c r="F30" s="29">
        <v>2.5</v>
      </c>
      <c r="G30" s="29">
        <v>1.7</v>
      </c>
      <c r="H30" s="29">
        <v>0.7</v>
      </c>
      <c r="I30" s="29">
        <v>0.5</v>
      </c>
      <c r="J30" s="29">
        <v>0.5</v>
      </c>
      <c r="K30" s="29">
        <v>0.7</v>
      </c>
      <c r="L30" s="29">
        <v>1.7</v>
      </c>
      <c r="M30" s="29">
        <v>2.5</v>
      </c>
      <c r="N30" s="29">
        <v>5.5</v>
      </c>
      <c r="O30" s="29">
        <v>22.0</v>
      </c>
      <c r="P30" s="27"/>
      <c r="Q30" s="27"/>
      <c r="R30" s="27"/>
      <c r="S30" s="27"/>
      <c r="T30" s="27"/>
      <c r="U30" s="3"/>
      <c r="V30" s="3"/>
      <c r="W30" s="3"/>
      <c r="X30" s="3"/>
      <c r="Y30" s="3"/>
      <c r="Z30" s="3"/>
      <c r="AA30" s="3"/>
      <c r="AB30" s="3"/>
    </row>
    <row r="31">
      <c r="B31" s="28">
        <f>SUM(D31:T31)</f>
        <v>0.9399414063</v>
      </c>
      <c r="C31" s="17"/>
      <c r="D31" s="30">
        <f>D30*'各層數出現機率'!C15</f>
        <v>0.0107421875</v>
      </c>
      <c r="E31" s="30">
        <f>E30*'各層數出現機率'!D15</f>
        <v>0.02954101563</v>
      </c>
      <c r="F31" s="30">
        <f>F30*'各層數出現機率'!E15</f>
        <v>0.06713867188</v>
      </c>
      <c r="G31" s="30">
        <f>G30*'各層數出現機率'!F15</f>
        <v>0.1369628906</v>
      </c>
      <c r="H31" s="30">
        <f>H30*'各層數出現機率'!G15</f>
        <v>0.1127929688</v>
      </c>
      <c r="I31" s="30">
        <f>I30*'各層數出現機率'!H15</f>
        <v>0.1127929688</v>
      </c>
      <c r="J31" s="30">
        <f>J30*'各層數出現機率'!I15</f>
        <v>0.1127929688</v>
      </c>
      <c r="K31" s="30">
        <f>K30*'各層數出現機率'!J15</f>
        <v>0.1127929688</v>
      </c>
      <c r="L31" s="30">
        <f>L30*'各層數出現機率'!K15</f>
        <v>0.1369628906</v>
      </c>
      <c r="M31" s="30">
        <f>M30*'各層數出現機率'!L15</f>
        <v>0.06713867188</v>
      </c>
      <c r="N31" s="30">
        <f>N30*'各層數出現機率'!M15</f>
        <v>0.02954101563</v>
      </c>
      <c r="O31" s="30">
        <f>O30*'各層數出現機率'!N15</f>
        <v>0.0107421875</v>
      </c>
      <c r="P31" s="26"/>
      <c r="Q31" s="26"/>
      <c r="R31" s="26"/>
      <c r="S31" s="26"/>
      <c r="T31" s="26"/>
      <c r="U31" s="3"/>
      <c r="V31" s="3"/>
      <c r="W31" s="3"/>
      <c r="X31" s="3"/>
      <c r="Y31" s="3"/>
      <c r="Z31" s="3"/>
      <c r="AA31" s="3"/>
      <c r="AB31" s="3"/>
    </row>
    <row r="32">
      <c r="B32" s="28"/>
      <c r="C32" s="17" t="s">
        <v>13</v>
      </c>
      <c r="D32" s="29">
        <v>30.0</v>
      </c>
      <c r="E32" s="29">
        <v>8.8</v>
      </c>
      <c r="F32" s="29">
        <v>2.9</v>
      </c>
      <c r="G32" s="29">
        <v>2.0</v>
      </c>
      <c r="H32" s="29">
        <v>1.1</v>
      </c>
      <c r="I32" s="29">
        <v>0.6</v>
      </c>
      <c r="J32" s="29">
        <v>0.3</v>
      </c>
      <c r="K32" s="29">
        <v>0.6</v>
      </c>
      <c r="L32" s="29">
        <v>1.1</v>
      </c>
      <c r="M32" s="29">
        <v>2.0</v>
      </c>
      <c r="N32" s="29">
        <v>2.9</v>
      </c>
      <c r="O32" s="29">
        <v>8.8</v>
      </c>
      <c r="P32" s="29">
        <v>30.0</v>
      </c>
      <c r="Q32" s="27"/>
      <c r="R32" s="27"/>
      <c r="S32" s="27"/>
      <c r="T32" s="27"/>
      <c r="U32" s="3"/>
      <c r="V32" s="3"/>
      <c r="W32" s="3"/>
      <c r="X32" s="3"/>
      <c r="Y32" s="3"/>
      <c r="Z32" s="3"/>
      <c r="AA32" s="3"/>
      <c r="AB32" s="3"/>
    </row>
    <row r="33">
      <c r="B33" s="28">
        <f>SUM(D33:T33)</f>
        <v>0.9400878906</v>
      </c>
      <c r="C33" s="17"/>
      <c r="D33" s="30">
        <f>D32*'各層數出現機率'!C19</f>
        <v>0.00732421875</v>
      </c>
      <c r="E33" s="30">
        <f>E32*'各層數出現機率'!D19</f>
        <v>0.02578125</v>
      </c>
      <c r="F33" s="30">
        <f>F32*'各層數出現機率'!E19</f>
        <v>0.04672851563</v>
      </c>
      <c r="G33" s="30">
        <f>G32*'各層數出現機率'!F19</f>
        <v>0.107421875</v>
      </c>
      <c r="H33" s="30">
        <f>H32*'各層數出現機率'!G19</f>
        <v>0.1329345703</v>
      </c>
      <c r="I33" s="30">
        <f>I32*'各層數出現機率'!H19</f>
        <v>0.116015625</v>
      </c>
      <c r="J33" s="30">
        <f>J32*'各層數出現機率'!I19</f>
        <v>0.06767578125</v>
      </c>
      <c r="K33" s="30">
        <f>K32*'各層數出現機率'!J19</f>
        <v>0.116015625</v>
      </c>
      <c r="L33" s="30">
        <f>L32*'各層數出現機率'!K19</f>
        <v>0.1329345703</v>
      </c>
      <c r="M33" s="30">
        <f>M32*'各層數出現機率'!L19</f>
        <v>0.107421875</v>
      </c>
      <c r="N33" s="30">
        <f>N32*'各層數出現機率'!M19</f>
        <v>0.04672851563</v>
      </c>
      <c r="O33" s="30">
        <f>O32*'各層數出現機率'!N19</f>
        <v>0.02578125</v>
      </c>
      <c r="P33" s="30">
        <f>P32*'各層數出現機率'!O19</f>
        <v>0.00732421875</v>
      </c>
      <c r="Q33" s="26"/>
      <c r="R33" s="26"/>
      <c r="S33" s="26"/>
      <c r="T33" s="26"/>
      <c r="U33" s="3"/>
      <c r="V33" s="3"/>
      <c r="W33" s="3"/>
      <c r="X33" s="3"/>
      <c r="Y33" s="3"/>
      <c r="Z33" s="3"/>
      <c r="AA33" s="3"/>
      <c r="AB33" s="3"/>
    </row>
    <row r="34">
      <c r="B34" s="28"/>
      <c r="C34" s="17" t="s">
        <v>14</v>
      </c>
      <c r="D34" s="29">
        <v>42.0</v>
      </c>
      <c r="E34" s="29">
        <v>10.0</v>
      </c>
      <c r="F34" s="29">
        <v>5.5</v>
      </c>
      <c r="G34" s="29">
        <v>2.8</v>
      </c>
      <c r="H34" s="29">
        <v>1.2</v>
      </c>
      <c r="I34" s="29">
        <v>0.7</v>
      </c>
      <c r="J34" s="29">
        <v>0.4</v>
      </c>
      <c r="K34" s="29">
        <v>0.4</v>
      </c>
      <c r="L34" s="29">
        <v>0.7</v>
      </c>
      <c r="M34" s="29">
        <v>1.2</v>
      </c>
      <c r="N34" s="29">
        <v>2.8</v>
      </c>
      <c r="O34" s="29">
        <v>5.5</v>
      </c>
      <c r="P34" s="29">
        <v>10.0</v>
      </c>
      <c r="Q34" s="29">
        <v>42.0</v>
      </c>
      <c r="R34" s="27"/>
      <c r="S34" s="27"/>
      <c r="T34" s="27"/>
      <c r="U34" s="3"/>
      <c r="V34" s="3"/>
      <c r="W34" s="3"/>
      <c r="X34" s="3"/>
      <c r="Y34" s="3"/>
      <c r="Z34" s="3"/>
      <c r="AA34" s="3"/>
      <c r="AB34" s="3"/>
    </row>
    <row r="35">
      <c r="B35" s="28">
        <f>SUM(D35:T35)</f>
        <v>0.9392333984</v>
      </c>
      <c r="C35" s="17"/>
      <c r="D35" s="30">
        <f>D34*'各層數出現機率'!C23</f>
        <v>0.005126953125</v>
      </c>
      <c r="E35" s="30">
        <f>E34*'各層數出現機率'!D23</f>
        <v>0.01586914063</v>
      </c>
      <c r="F35" s="30">
        <f>F34*'各層數出現機率'!E23</f>
        <v>0.05236816406</v>
      </c>
      <c r="G35" s="30">
        <f>G34*'各層數出現機率'!F23</f>
        <v>0.09775390625</v>
      </c>
      <c r="H35" s="30">
        <f>H34*'各層數出現機率'!G23</f>
        <v>0.1047363281</v>
      </c>
      <c r="I35" s="30">
        <f>I34*'各層數出現機率'!H23</f>
        <v>0.1099731445</v>
      </c>
      <c r="J35" s="30">
        <f>J34*'各層數出現機率'!I23</f>
        <v>0.0837890625</v>
      </c>
      <c r="K35" s="30">
        <f>K34*'各層數出現機率'!J23</f>
        <v>0.0837890625</v>
      </c>
      <c r="L35" s="30">
        <f>L34*'各層數出現機率'!K23</f>
        <v>0.1099731445</v>
      </c>
      <c r="M35" s="30">
        <f>M34*'各層數出現機率'!L23</f>
        <v>0.1047363281</v>
      </c>
      <c r="N35" s="30">
        <f>N34*'各層數出現機率'!M23</f>
        <v>0.09775390625</v>
      </c>
      <c r="O35" s="30">
        <f>O34*'各層數出現機率'!N23</f>
        <v>0.05236816406</v>
      </c>
      <c r="P35" s="30">
        <f>P34*'各層數出現機率'!O23</f>
        <v>0.01586914063</v>
      </c>
      <c r="Q35" s="30">
        <f>Q34*'各層數出現機率'!P23</f>
        <v>0.005126953125</v>
      </c>
      <c r="R35" s="26"/>
      <c r="S35" s="26"/>
      <c r="T35" s="26"/>
      <c r="U35" s="3"/>
      <c r="V35" s="3"/>
      <c r="W35" s="3"/>
      <c r="X35" s="3"/>
      <c r="Y35" s="3"/>
      <c r="Z35" s="3"/>
      <c r="AA35" s="3"/>
      <c r="AB35" s="3"/>
    </row>
    <row r="36">
      <c r="B36" s="28"/>
      <c r="C36" s="17" t="s">
        <v>15</v>
      </c>
      <c r="D36" s="29">
        <v>50.0</v>
      </c>
      <c r="E36" s="29">
        <v>14.0</v>
      </c>
      <c r="F36" s="29">
        <v>5.2</v>
      </c>
      <c r="G36" s="29">
        <v>3.1</v>
      </c>
      <c r="H36" s="29">
        <v>2.0</v>
      </c>
      <c r="I36" s="29">
        <v>1.0</v>
      </c>
      <c r="J36" s="29">
        <v>0.5</v>
      </c>
      <c r="K36" s="29">
        <v>0.2</v>
      </c>
      <c r="L36" s="29">
        <v>0.5</v>
      </c>
      <c r="M36" s="29">
        <v>1.0</v>
      </c>
      <c r="N36" s="29">
        <v>2.0</v>
      </c>
      <c r="O36" s="29">
        <v>3.1</v>
      </c>
      <c r="P36" s="29">
        <v>5.2</v>
      </c>
      <c r="Q36" s="29">
        <v>14.0</v>
      </c>
      <c r="R36" s="29">
        <v>50.0</v>
      </c>
      <c r="S36" s="27"/>
      <c r="T36" s="27"/>
      <c r="U36" s="3"/>
      <c r="V36" s="3"/>
      <c r="W36" s="3"/>
      <c r="X36" s="3"/>
      <c r="Y36" s="3"/>
      <c r="Z36" s="3"/>
      <c r="AA36" s="3"/>
      <c r="AB36" s="3"/>
    </row>
    <row r="37">
      <c r="B37" s="28">
        <f>SUM(D37:T37)</f>
        <v>0.9394897461</v>
      </c>
      <c r="C37" s="17"/>
      <c r="D37" s="30">
        <f>D36*'各層數出現機率'!C27</f>
        <v>0.003051757813</v>
      </c>
      <c r="E37" s="30">
        <f>E36*'各層數出現機率'!D27</f>
        <v>0.01196289063</v>
      </c>
      <c r="F37" s="30">
        <f>F36*'各層數出現機率'!E27</f>
        <v>0.02888183594</v>
      </c>
      <c r="G37" s="30">
        <f>G36*'各層數出現機率'!F27</f>
        <v>0.06887207031</v>
      </c>
      <c r="H37" s="30">
        <f>H36*'各層數出現機率'!G27</f>
        <v>0.1221923828</v>
      </c>
      <c r="I37" s="30">
        <f>I36*'各層數出現機率'!H27</f>
        <v>0.1221923828</v>
      </c>
      <c r="J37" s="30">
        <f>J36*'各層數出現機率'!I27</f>
        <v>0.09164428711</v>
      </c>
      <c r="K37" s="30">
        <f>K36*'各層數出現機率'!J27</f>
        <v>0.04189453125</v>
      </c>
      <c r="L37" s="30">
        <f>L36*'各層數出現機率'!K27</f>
        <v>0.09164428711</v>
      </c>
      <c r="M37" s="30">
        <f>M36*'各層數出現機率'!L27</f>
        <v>0.1221923828</v>
      </c>
      <c r="N37" s="30">
        <f>N36*'各層數出現機率'!M27</f>
        <v>0.1221923828</v>
      </c>
      <c r="O37" s="30">
        <f>O36*'各層數出現機率'!N27</f>
        <v>0.06887207031</v>
      </c>
      <c r="P37" s="30">
        <f>P36*'各層數出現機率'!O27</f>
        <v>0.02888183594</v>
      </c>
      <c r="Q37" s="30">
        <f>Q36*'各層數出現機率'!P27</f>
        <v>0.01196289063</v>
      </c>
      <c r="R37" s="30">
        <f>R36*'各層數出現機率'!Q27</f>
        <v>0.003051757813</v>
      </c>
      <c r="S37" s="26"/>
      <c r="T37" s="26"/>
      <c r="U37" s="3"/>
      <c r="V37" s="3"/>
      <c r="W37" s="3"/>
      <c r="X37" s="3"/>
      <c r="Y37" s="3"/>
      <c r="Z37" s="3"/>
      <c r="AA37" s="3"/>
      <c r="AB37" s="3"/>
    </row>
    <row r="38">
      <c r="B38" s="28"/>
      <c r="C38" s="17" t="s">
        <v>16</v>
      </c>
      <c r="D38" s="29">
        <v>85.0</v>
      </c>
      <c r="E38" s="29">
        <v>13.0</v>
      </c>
      <c r="F38" s="29">
        <v>9.0</v>
      </c>
      <c r="G38" s="29">
        <v>4.5</v>
      </c>
      <c r="H38" s="29">
        <v>3.0</v>
      </c>
      <c r="I38" s="29">
        <v>1.2</v>
      </c>
      <c r="J38" s="29">
        <v>0.5</v>
      </c>
      <c r="K38" s="29">
        <v>0.3</v>
      </c>
      <c r="L38" s="29">
        <v>0.3</v>
      </c>
      <c r="M38" s="29">
        <v>0.5</v>
      </c>
      <c r="N38" s="29">
        <v>1.2</v>
      </c>
      <c r="O38" s="29">
        <v>3.0</v>
      </c>
      <c r="P38" s="29">
        <v>4.5</v>
      </c>
      <c r="Q38" s="29">
        <v>9.0</v>
      </c>
      <c r="R38" s="29">
        <v>13.0</v>
      </c>
      <c r="S38" s="29">
        <v>85.0</v>
      </c>
      <c r="T38" s="27"/>
      <c r="U38" s="3"/>
      <c r="V38" s="3"/>
      <c r="W38" s="3"/>
      <c r="X38" s="3"/>
      <c r="Y38" s="3"/>
      <c r="Z38" s="3"/>
      <c r="AA38" s="3"/>
      <c r="AB38" s="3"/>
    </row>
    <row r="39">
      <c r="B39" s="28">
        <f>SUM(D39:T39)</f>
        <v>0.9401916504</v>
      </c>
      <c r="C39" s="17"/>
      <c r="D39" s="30">
        <f>D38*'各層數出現機率'!C31</f>
        <v>0.002593994141</v>
      </c>
      <c r="E39" s="30">
        <f>E38*'各層數出現機率'!D31</f>
        <v>0.005950927734</v>
      </c>
      <c r="F39" s="30">
        <f>F38*'各層數出現機率'!E31</f>
        <v>0.02883911133</v>
      </c>
      <c r="G39" s="30">
        <f>G38*'各層數出現機率'!F31</f>
        <v>0.06248474121</v>
      </c>
      <c r="H39" s="30">
        <f>H38*'各層數出現機率'!G31</f>
        <v>0.1249694824</v>
      </c>
      <c r="I39" s="30">
        <f>I38*'各層數出現機率'!H31</f>
        <v>0.1099731445</v>
      </c>
      <c r="J39" s="30">
        <f>J38*'各層數出現機率'!I31</f>
        <v>0.07637023926</v>
      </c>
      <c r="K39" s="30">
        <f>K38*'各層數出現機率'!J31</f>
        <v>0.05891418457</v>
      </c>
      <c r="L39" s="30">
        <f>L38*'各層數出現機率'!K31</f>
        <v>0.05891418457</v>
      </c>
      <c r="M39" s="30">
        <f>M38*'各層數出現機率'!L31</f>
        <v>0.07637023926</v>
      </c>
      <c r="N39" s="30">
        <f>N38*'各層數出現機率'!M31</f>
        <v>0.1099731445</v>
      </c>
      <c r="O39" s="30">
        <f>O38*'各層數出現機率'!N31</f>
        <v>0.1249694824</v>
      </c>
      <c r="P39" s="30">
        <f>P38*'各層數出現機率'!O31</f>
        <v>0.06248474121</v>
      </c>
      <c r="Q39" s="30">
        <f>Q38*'各層數出現機率'!P31</f>
        <v>0.02883911133</v>
      </c>
      <c r="R39" s="30">
        <f>R38*'各層數出現機率'!Q31</f>
        <v>0.005950927734</v>
      </c>
      <c r="S39" s="30">
        <f>S38*'各層數出現機率'!R31</f>
        <v>0.002593994141</v>
      </c>
      <c r="T39" s="26"/>
      <c r="U39" s="3"/>
      <c r="V39" s="3"/>
      <c r="W39" s="3"/>
      <c r="X39" s="3"/>
      <c r="Y39" s="3"/>
      <c r="Z39" s="3"/>
      <c r="AA39" s="3"/>
      <c r="AB39" s="3"/>
    </row>
    <row r="40">
      <c r="B40" s="28"/>
      <c r="C40" s="17" t="s">
        <v>17</v>
      </c>
      <c r="D40" s="29">
        <v>110.0</v>
      </c>
      <c r="E40" s="29">
        <v>35.0</v>
      </c>
      <c r="F40" s="29">
        <v>8.0</v>
      </c>
      <c r="G40" s="29">
        <v>4.0</v>
      </c>
      <c r="H40" s="29">
        <v>2.8</v>
      </c>
      <c r="I40" s="29">
        <v>1.4</v>
      </c>
      <c r="J40" s="29">
        <v>1.0</v>
      </c>
      <c r="K40" s="29">
        <v>0.5</v>
      </c>
      <c r="L40" s="29">
        <v>0.3</v>
      </c>
      <c r="M40" s="29">
        <v>0.5</v>
      </c>
      <c r="N40" s="29">
        <v>1.0</v>
      </c>
      <c r="O40" s="29">
        <v>1.4</v>
      </c>
      <c r="P40" s="29">
        <v>2.8</v>
      </c>
      <c r="Q40" s="29">
        <v>4.0</v>
      </c>
      <c r="R40" s="29">
        <v>8.0</v>
      </c>
      <c r="S40" s="29">
        <v>35.0</v>
      </c>
      <c r="T40" s="29">
        <v>110.0</v>
      </c>
      <c r="U40" s="3"/>
      <c r="V40" s="3"/>
      <c r="W40" s="3"/>
      <c r="X40" s="3"/>
      <c r="Y40" s="3"/>
      <c r="Z40" s="3"/>
      <c r="AA40" s="3"/>
      <c r="AB40" s="3"/>
    </row>
    <row r="41">
      <c r="B41" s="28">
        <f>SUM(D41:T41)</f>
        <v>0.9381011963</v>
      </c>
      <c r="C41" s="17"/>
      <c r="D41" s="22">
        <f>D40*'各層數出現機率'!C35</f>
        <v>0.001678466797</v>
      </c>
      <c r="E41" s="22">
        <f>E40*'各層數出現機率'!D35</f>
        <v>0.008544921875</v>
      </c>
      <c r="F41" s="22">
        <f>F40*'各層數出現機率'!E35</f>
        <v>0.0146484375</v>
      </c>
      <c r="G41" s="22">
        <f>G40*'各層數出現機率'!F35</f>
        <v>0.0341796875</v>
      </c>
      <c r="H41" s="22">
        <f>H40*'各層數出現機率'!G35</f>
        <v>0.07775878906</v>
      </c>
      <c r="I41" s="22">
        <f>I40*'各層數出現機率'!H35</f>
        <v>0.09331054688</v>
      </c>
      <c r="J41" s="22">
        <f>J40*'各層數出現機率'!I35</f>
        <v>0.1221923828</v>
      </c>
      <c r="K41" s="22">
        <f>K40*'各層數出現機率'!J35</f>
        <v>0.08728027344</v>
      </c>
      <c r="L41" s="22">
        <f>L40*'各層數出現機率'!K35</f>
        <v>0.05891418457</v>
      </c>
      <c r="M41" s="22">
        <f>M40*'各層數出現機率'!L35</f>
        <v>0.08728027344</v>
      </c>
      <c r="N41" s="22">
        <f>N40*'各層數出現機率'!M35</f>
        <v>0.1221923828</v>
      </c>
      <c r="O41" s="22">
        <f>O40*'各層數出現機率'!N35</f>
        <v>0.09331054688</v>
      </c>
      <c r="P41" s="22">
        <f>P40*'各層數出現機率'!O35</f>
        <v>0.07775878906</v>
      </c>
      <c r="Q41" s="22">
        <f>Q40*'各層數出現機率'!P35</f>
        <v>0.0341796875</v>
      </c>
      <c r="R41" s="22">
        <f>R40*'各層數出現機率'!Q35</f>
        <v>0.0146484375</v>
      </c>
      <c r="S41" s="22">
        <f>S40*'各層數出現機率'!R35</f>
        <v>0.008544921875</v>
      </c>
      <c r="T41" s="22">
        <f>T40*'各層數出現機率'!S35</f>
        <v>0.001678466797</v>
      </c>
      <c r="U41" s="3"/>
      <c r="V41" s="3"/>
      <c r="W41" s="3"/>
      <c r="X41" s="3"/>
      <c r="Y41" s="3"/>
      <c r="Z41" s="3"/>
      <c r="AA41" s="3"/>
      <c r="AB41" s="3"/>
    </row>
    <row r="42">
      <c r="A42" s="3"/>
      <c r="B42" s="28"/>
      <c r="C42" s="3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"/>
      <c r="V42" s="3"/>
      <c r="W42" s="3"/>
      <c r="X42" s="3"/>
      <c r="Y42" s="3"/>
      <c r="Z42" s="3"/>
      <c r="AA42" s="3"/>
      <c r="AB42" s="3"/>
    </row>
    <row r="43">
      <c r="A43" s="21" t="s">
        <v>19</v>
      </c>
      <c r="B43" s="28"/>
      <c r="C43" s="17" t="s">
        <v>9</v>
      </c>
      <c r="D43" s="29">
        <v>5.5</v>
      </c>
      <c r="E43" s="29">
        <v>1.3</v>
      </c>
      <c r="F43" s="29">
        <v>1.1</v>
      </c>
      <c r="G43" s="29">
        <v>1.0</v>
      </c>
      <c r="H43" s="29">
        <v>0.5</v>
      </c>
      <c r="I43" s="29">
        <v>1.0</v>
      </c>
      <c r="J43" s="29">
        <v>1.1</v>
      </c>
      <c r="K43" s="29">
        <v>1.3</v>
      </c>
      <c r="L43" s="29">
        <v>5.5</v>
      </c>
      <c r="M43" s="27"/>
      <c r="N43" s="27"/>
      <c r="O43" s="27"/>
      <c r="P43" s="27"/>
      <c r="Q43" s="27"/>
      <c r="R43" s="27"/>
      <c r="S43" s="27"/>
      <c r="T43" s="27"/>
      <c r="U43" s="3"/>
      <c r="V43" s="3"/>
      <c r="W43" s="3"/>
      <c r="X43" s="3"/>
      <c r="Y43" s="3"/>
      <c r="Z43" s="3"/>
      <c r="AA43" s="3"/>
      <c r="AB43" s="3"/>
    </row>
    <row r="44">
      <c r="B44" s="28">
        <f>SUM(D44:T44)</f>
        <v>0.9390625</v>
      </c>
      <c r="C44" s="17"/>
      <c r="D44" s="30">
        <f>D43*'各層數出現機率'!C3</f>
        <v>0.021484375</v>
      </c>
      <c r="E44" s="30">
        <f>E43*'各層數出現機率'!D3</f>
        <v>0.040625</v>
      </c>
      <c r="F44" s="30">
        <f>F43*'各層數出現機率'!E3</f>
        <v>0.1203125</v>
      </c>
      <c r="G44" s="30">
        <f>G43*'各層數出現機率'!F3</f>
        <v>0.21875</v>
      </c>
      <c r="H44" s="30">
        <f>H43*'各層數出現機率'!G3</f>
        <v>0.13671875</v>
      </c>
      <c r="I44" s="30">
        <f>I43*'各層數出現機率'!H3</f>
        <v>0.21875</v>
      </c>
      <c r="J44" s="30">
        <f>J43*'各層數出現機率'!I3</f>
        <v>0.1203125</v>
      </c>
      <c r="K44" s="30">
        <f>K43*'各層數出現機率'!J3</f>
        <v>0.040625</v>
      </c>
      <c r="L44" s="30">
        <f>L43*'各層數出現機率'!K3</f>
        <v>0.021484375</v>
      </c>
      <c r="M44" s="26"/>
      <c r="N44" s="26"/>
      <c r="O44" s="26"/>
      <c r="P44" s="26"/>
      <c r="Q44" s="26"/>
      <c r="R44" s="26"/>
      <c r="S44" s="26"/>
      <c r="T44" s="26"/>
      <c r="U44" s="3"/>
      <c r="V44" s="3"/>
      <c r="W44" s="3"/>
      <c r="X44" s="3"/>
      <c r="Y44" s="3"/>
      <c r="Z44" s="3"/>
      <c r="AA44" s="3"/>
      <c r="AB44" s="3"/>
    </row>
    <row r="45">
      <c r="B45" s="28"/>
      <c r="C45" s="17" t="s">
        <v>10</v>
      </c>
      <c r="D45" s="29">
        <v>6.0</v>
      </c>
      <c r="E45" s="29">
        <v>2.1</v>
      </c>
      <c r="F45" s="29">
        <v>1.2</v>
      </c>
      <c r="G45" s="29">
        <v>1.0</v>
      </c>
      <c r="H45" s="29">
        <v>0.7</v>
      </c>
      <c r="I45" s="29">
        <v>0.7</v>
      </c>
      <c r="J45" s="29">
        <v>1.0</v>
      </c>
      <c r="K45" s="29">
        <v>1.2</v>
      </c>
      <c r="L45" s="29">
        <v>2.1</v>
      </c>
      <c r="M45" s="29">
        <v>6.0</v>
      </c>
      <c r="N45" s="27"/>
      <c r="O45" s="27"/>
      <c r="P45" s="27"/>
      <c r="Q45" s="27"/>
      <c r="R45" s="27"/>
      <c r="S45" s="27"/>
      <c r="T45" s="27"/>
      <c r="U45" s="3"/>
      <c r="V45" s="3"/>
      <c r="W45" s="3"/>
      <c r="X45" s="3"/>
      <c r="Y45" s="3"/>
      <c r="Z45" s="3"/>
      <c r="AA45" s="3"/>
      <c r="AB45" s="3"/>
    </row>
    <row r="46">
      <c r="B46" s="28">
        <f>SUM(D46:T46)</f>
        <v>0.938671875</v>
      </c>
      <c r="C46" s="17"/>
      <c r="D46" s="30">
        <f>D45*'各層數出現機率'!C7</f>
        <v>0.01171875</v>
      </c>
      <c r="E46" s="30">
        <f>E45*'各層數出現機率'!D7</f>
        <v>0.0369140625</v>
      </c>
      <c r="F46" s="30">
        <f>F45*'各層數出現機率'!E7</f>
        <v>0.084375</v>
      </c>
      <c r="G46" s="30">
        <f>G45*'各層數出現機率'!F7</f>
        <v>0.1640625</v>
      </c>
      <c r="H46" s="30">
        <f>H45*'各層數出現機率'!G7</f>
        <v>0.172265625</v>
      </c>
      <c r="I46" s="30">
        <f>I45*'各層數出現機率'!H7</f>
        <v>0.172265625</v>
      </c>
      <c r="J46" s="30">
        <f>J45*'各層數出現機率'!I7</f>
        <v>0.1640625</v>
      </c>
      <c r="K46" s="30">
        <f>K45*'各層數出現機率'!J7</f>
        <v>0.084375</v>
      </c>
      <c r="L46" s="30">
        <f>L45*'各層數出現機率'!K7</f>
        <v>0.0369140625</v>
      </c>
      <c r="M46" s="30">
        <f>M45*'各層數出現機率'!L7</f>
        <v>0.01171875</v>
      </c>
      <c r="N46" s="26"/>
      <c r="O46" s="26"/>
      <c r="P46" s="26"/>
      <c r="Q46" s="26"/>
      <c r="R46" s="26"/>
      <c r="S46" s="26"/>
      <c r="T46" s="26"/>
      <c r="U46" s="3"/>
      <c r="V46" s="3"/>
      <c r="W46" s="3"/>
      <c r="X46" s="3"/>
      <c r="Y46" s="3"/>
      <c r="Z46" s="3"/>
      <c r="AA46" s="3"/>
      <c r="AB46" s="3"/>
    </row>
    <row r="47">
      <c r="B47" s="28"/>
      <c r="C47" s="17" t="s">
        <v>11</v>
      </c>
      <c r="D47" s="29">
        <v>6.0</v>
      </c>
      <c r="E47" s="29">
        <v>1.6</v>
      </c>
      <c r="F47" s="29">
        <v>1.2</v>
      </c>
      <c r="G47" s="29">
        <v>1.1</v>
      </c>
      <c r="H47" s="29">
        <v>1.0</v>
      </c>
      <c r="I47" s="29">
        <v>0.5</v>
      </c>
      <c r="J47" s="29">
        <v>1.0</v>
      </c>
      <c r="K47" s="29">
        <v>1.1</v>
      </c>
      <c r="L47" s="29">
        <v>1.2</v>
      </c>
      <c r="M47" s="29">
        <v>1.6</v>
      </c>
      <c r="N47" s="29">
        <v>6.0</v>
      </c>
      <c r="O47" s="27"/>
      <c r="P47" s="27"/>
      <c r="Q47" s="27"/>
      <c r="R47" s="27"/>
      <c r="S47" s="27"/>
      <c r="T47" s="27"/>
      <c r="U47" s="3"/>
      <c r="V47" s="3"/>
      <c r="W47" s="3"/>
      <c r="X47" s="3"/>
      <c r="Y47" s="3"/>
      <c r="Z47" s="3"/>
      <c r="AA47" s="3"/>
      <c r="AB47" s="3"/>
    </row>
    <row r="48">
      <c r="B48" s="28">
        <f>SUM(D48:T48)</f>
        <v>0.939453125</v>
      </c>
      <c r="C48" s="17"/>
      <c r="D48" s="30">
        <f>D47*'各層數出現機率'!C11</f>
        <v>0.005859375</v>
      </c>
      <c r="E48" s="30">
        <f>E47*'各層數出現機率'!D11</f>
        <v>0.015625</v>
      </c>
      <c r="F48" s="30">
        <f>F47*'各層數出現機率'!E11</f>
        <v>0.052734375</v>
      </c>
      <c r="G48" s="30">
        <f>G47*'各層數出現機率'!F11</f>
        <v>0.12890625</v>
      </c>
      <c r="H48" s="30">
        <f>H47*'各層數出現機率'!G11</f>
        <v>0.205078125</v>
      </c>
      <c r="I48" s="30">
        <f>I47*'各層數出現機率'!H11</f>
        <v>0.123046875</v>
      </c>
      <c r="J48" s="30">
        <f>J47*'各層數出現機率'!I11</f>
        <v>0.205078125</v>
      </c>
      <c r="K48" s="30">
        <f>K47*'各層數出現機率'!J11</f>
        <v>0.12890625</v>
      </c>
      <c r="L48" s="30">
        <f>L47*'各層數出現機率'!K11</f>
        <v>0.052734375</v>
      </c>
      <c r="M48" s="30">
        <f>M47*'各層數出現機率'!L11</f>
        <v>0.015625</v>
      </c>
      <c r="N48" s="30">
        <f>N47*'各層數出現機率'!M11</f>
        <v>0.005859375</v>
      </c>
      <c r="O48" s="26"/>
      <c r="P48" s="26"/>
      <c r="Q48" s="26"/>
      <c r="R48" s="26"/>
      <c r="S48" s="26"/>
      <c r="T48" s="26"/>
      <c r="U48" s="3"/>
      <c r="V48" s="3"/>
      <c r="W48" s="3"/>
      <c r="X48" s="3"/>
      <c r="Y48" s="3"/>
      <c r="Z48" s="3"/>
      <c r="AA48" s="3"/>
      <c r="AB48" s="3"/>
    </row>
    <row r="49">
      <c r="B49" s="28"/>
      <c r="C49" s="17" t="s">
        <v>12</v>
      </c>
      <c r="D49" s="29">
        <v>7.0</v>
      </c>
      <c r="E49" s="29">
        <v>2.0</v>
      </c>
      <c r="F49" s="29">
        <v>1.5</v>
      </c>
      <c r="G49" s="29">
        <v>1.2</v>
      </c>
      <c r="H49" s="29">
        <v>1.0</v>
      </c>
      <c r="I49" s="29">
        <v>0.7</v>
      </c>
      <c r="J49" s="29">
        <v>0.7</v>
      </c>
      <c r="K49" s="29">
        <v>1.0</v>
      </c>
      <c r="L49" s="29">
        <v>1.2</v>
      </c>
      <c r="M49" s="29">
        <v>1.5</v>
      </c>
      <c r="N49" s="29">
        <v>2.0</v>
      </c>
      <c r="O49" s="29">
        <v>7.0</v>
      </c>
      <c r="P49" s="27"/>
      <c r="Q49" s="27"/>
      <c r="R49" s="27"/>
      <c r="S49" s="27"/>
      <c r="T49" s="27"/>
      <c r="U49" s="3"/>
      <c r="V49" s="3"/>
      <c r="W49" s="3"/>
      <c r="X49" s="3"/>
      <c r="Y49" s="3"/>
      <c r="Z49" s="3"/>
      <c r="AA49" s="3"/>
      <c r="AB49" s="3"/>
    </row>
    <row r="50">
      <c r="B50" s="28">
        <f>SUM(D50:T50)</f>
        <v>0.9403320313</v>
      </c>
      <c r="C50" s="17"/>
      <c r="D50" s="30">
        <f>D49*'各層數出現機率'!C15</f>
        <v>0.00341796875</v>
      </c>
      <c r="E50" s="30">
        <f>E49*'各層數出現機率'!D15</f>
        <v>0.0107421875</v>
      </c>
      <c r="F50" s="30">
        <f>F49*'各層數出現機率'!E15</f>
        <v>0.04028320313</v>
      </c>
      <c r="G50" s="30">
        <f>G49*'各層數出現機率'!F15</f>
        <v>0.0966796875</v>
      </c>
      <c r="H50" s="30">
        <f>H49*'各層數出現機率'!G15</f>
        <v>0.1611328125</v>
      </c>
      <c r="I50" s="30">
        <f>I49*'各層數出現機率'!H15</f>
        <v>0.1579101563</v>
      </c>
      <c r="J50" s="30">
        <f>J49*'各層數出現機率'!I15</f>
        <v>0.1579101563</v>
      </c>
      <c r="K50" s="30">
        <f>K49*'各層數出現機率'!J15</f>
        <v>0.1611328125</v>
      </c>
      <c r="L50" s="30">
        <f>L49*'各層數出現機率'!K15</f>
        <v>0.0966796875</v>
      </c>
      <c r="M50" s="30">
        <f>M49*'各層數出現機率'!L15</f>
        <v>0.04028320313</v>
      </c>
      <c r="N50" s="30">
        <f>N49*'各層數出現機率'!M15</f>
        <v>0.0107421875</v>
      </c>
      <c r="O50" s="30">
        <f>O49*'各層數出現機率'!N15</f>
        <v>0.00341796875</v>
      </c>
      <c r="P50" s="26"/>
      <c r="Q50" s="26"/>
      <c r="R50" s="26"/>
      <c r="S50" s="26"/>
      <c r="T50" s="26"/>
      <c r="U50" s="3"/>
      <c r="V50" s="3"/>
      <c r="W50" s="3"/>
      <c r="X50" s="3"/>
      <c r="Y50" s="3"/>
      <c r="Z50" s="3"/>
      <c r="AA50" s="3"/>
      <c r="AB50" s="3"/>
    </row>
    <row r="51">
      <c r="B51" s="28"/>
      <c r="C51" s="17" t="s">
        <v>13</v>
      </c>
      <c r="D51" s="29">
        <v>8.0</v>
      </c>
      <c r="E51" s="29">
        <v>2.5</v>
      </c>
      <c r="F51" s="29">
        <v>1.5</v>
      </c>
      <c r="G51" s="29">
        <v>1.2</v>
      </c>
      <c r="H51" s="29">
        <v>1.1</v>
      </c>
      <c r="I51" s="29">
        <v>1.0</v>
      </c>
      <c r="J51" s="29">
        <v>0.4</v>
      </c>
      <c r="K51" s="29">
        <v>1.0</v>
      </c>
      <c r="L51" s="29">
        <v>1.1</v>
      </c>
      <c r="M51" s="29">
        <v>1.2</v>
      </c>
      <c r="N51" s="29">
        <v>1.5</v>
      </c>
      <c r="O51" s="29">
        <v>2.5</v>
      </c>
      <c r="P51" s="29">
        <v>8.0</v>
      </c>
      <c r="Q51" s="27"/>
      <c r="R51" s="27"/>
      <c r="S51" s="27"/>
      <c r="T51" s="27"/>
      <c r="U51" s="3"/>
      <c r="V51" s="3"/>
      <c r="W51" s="3"/>
      <c r="X51" s="3"/>
      <c r="Y51" s="3"/>
      <c r="Z51" s="3"/>
      <c r="AA51" s="3"/>
      <c r="AB51" s="3"/>
    </row>
    <row r="52">
      <c r="B52" s="28">
        <f>SUM(D52:T52)</f>
        <v>0.9386230469</v>
      </c>
      <c r="C52" s="17"/>
      <c r="D52" s="30">
        <f>D51*'各層數出現機率'!C19</f>
        <v>0.001953125</v>
      </c>
      <c r="E52" s="30">
        <f>E51*'各層數出現機率'!D19</f>
        <v>0.00732421875</v>
      </c>
      <c r="F52" s="30">
        <f>F51*'各層數出現機率'!E19</f>
        <v>0.02416992188</v>
      </c>
      <c r="G52" s="30">
        <f>G51*'各層數出現機率'!F19</f>
        <v>0.064453125</v>
      </c>
      <c r="H52" s="30">
        <f>H51*'各層數出現機率'!G19</f>
        <v>0.1329345703</v>
      </c>
      <c r="I52" s="30">
        <f>I51*'各層數出現機率'!H19</f>
        <v>0.193359375</v>
      </c>
      <c r="J52" s="30">
        <f>J51*'各層數出現機率'!I19</f>
        <v>0.090234375</v>
      </c>
      <c r="K52" s="30">
        <f>K51*'各層數出現機率'!J19</f>
        <v>0.193359375</v>
      </c>
      <c r="L52" s="30">
        <f>L51*'各層數出現機率'!K19</f>
        <v>0.1329345703</v>
      </c>
      <c r="M52" s="30">
        <f>M51*'各層數出現機率'!L19</f>
        <v>0.064453125</v>
      </c>
      <c r="N52" s="30">
        <f>N51*'各層數出現機率'!M19</f>
        <v>0.02416992188</v>
      </c>
      <c r="O52" s="30">
        <f>O51*'各層數出現機率'!N19</f>
        <v>0.00732421875</v>
      </c>
      <c r="P52" s="30">
        <f>P51*'各層數出現機率'!O19</f>
        <v>0.001953125</v>
      </c>
      <c r="Q52" s="26"/>
      <c r="R52" s="26"/>
      <c r="S52" s="26"/>
      <c r="T52" s="26"/>
      <c r="U52" s="3"/>
      <c r="V52" s="3"/>
      <c r="W52" s="3"/>
      <c r="X52" s="3"/>
      <c r="Y52" s="3"/>
      <c r="Z52" s="3"/>
      <c r="AA52" s="3"/>
      <c r="AB52" s="3"/>
    </row>
    <row r="53">
      <c r="B53" s="28"/>
      <c r="C53" s="17" t="s">
        <v>14</v>
      </c>
      <c r="D53" s="29">
        <v>8.0</v>
      </c>
      <c r="E53" s="29">
        <v>5.0</v>
      </c>
      <c r="F53" s="29">
        <v>2.8</v>
      </c>
      <c r="G53" s="29">
        <v>1.8</v>
      </c>
      <c r="H53" s="29">
        <v>1.2</v>
      </c>
      <c r="I53" s="29">
        <v>0.9</v>
      </c>
      <c r="J53" s="29">
        <v>0.6</v>
      </c>
      <c r="K53" s="29">
        <v>0.6</v>
      </c>
      <c r="L53" s="29">
        <v>0.9</v>
      </c>
      <c r="M53" s="29">
        <v>1.2</v>
      </c>
      <c r="N53" s="29">
        <v>1.8</v>
      </c>
      <c r="O53" s="29">
        <v>2.8</v>
      </c>
      <c r="P53" s="29">
        <v>5.0</v>
      </c>
      <c r="Q53" s="29">
        <v>8.0</v>
      </c>
      <c r="R53" s="27"/>
      <c r="S53" s="27"/>
      <c r="T53" s="27"/>
      <c r="U53" s="3"/>
      <c r="V53" s="3"/>
      <c r="W53" s="3"/>
      <c r="X53" s="3"/>
      <c r="Y53" s="3"/>
      <c r="Z53" s="3"/>
      <c r="AA53" s="3"/>
      <c r="AB53" s="3"/>
    </row>
    <row r="54">
      <c r="B54" s="28">
        <f>SUM(D54:T54)</f>
        <v>0.9404541016</v>
      </c>
      <c r="C54" s="17"/>
      <c r="D54" s="30">
        <f>D53*'各層數出現機率'!C23</f>
        <v>0.0009765625</v>
      </c>
      <c r="E54" s="30">
        <f>E53*'各層數出現機率'!D23</f>
        <v>0.007934570313</v>
      </c>
      <c r="F54" s="30">
        <f>F53*'各層數出現機率'!E23</f>
        <v>0.02666015625</v>
      </c>
      <c r="G54" s="30">
        <f>G53*'各層數出現機率'!F23</f>
        <v>0.06284179688</v>
      </c>
      <c r="H54" s="30">
        <f>H53*'各層數出現機率'!G23</f>
        <v>0.1047363281</v>
      </c>
      <c r="I54" s="30">
        <f>I53*'各層數出現機率'!H23</f>
        <v>0.141394043</v>
      </c>
      <c r="J54" s="30">
        <f>J53*'各層數出現機率'!I23</f>
        <v>0.1256835938</v>
      </c>
      <c r="K54" s="30">
        <f>K53*'各層數出現機率'!J23</f>
        <v>0.1256835938</v>
      </c>
      <c r="L54" s="30">
        <f>L53*'各層數出現機率'!K23</f>
        <v>0.141394043</v>
      </c>
      <c r="M54" s="30">
        <f>M53*'各層數出現機率'!L23</f>
        <v>0.1047363281</v>
      </c>
      <c r="N54" s="30">
        <f>N53*'各層數出現機率'!M23</f>
        <v>0.06284179688</v>
      </c>
      <c r="O54" s="30">
        <f>O53*'各層數出現機率'!N23</f>
        <v>0.02666015625</v>
      </c>
      <c r="P54" s="30">
        <f>P53*'各層數出現機率'!O23</f>
        <v>0.007934570313</v>
      </c>
      <c r="Q54" s="30">
        <f>Q53*'各層數出現機率'!P23</f>
        <v>0.0009765625</v>
      </c>
      <c r="R54" s="26"/>
      <c r="S54" s="26"/>
      <c r="T54" s="26"/>
      <c r="U54" s="3"/>
      <c r="V54" s="3"/>
      <c r="W54" s="3"/>
      <c r="X54" s="3"/>
      <c r="Y54" s="3"/>
      <c r="Z54" s="3"/>
      <c r="AA54" s="3"/>
      <c r="AB54" s="3"/>
    </row>
    <row r="55">
      <c r="B55" s="28"/>
      <c r="C55" s="17" t="s">
        <v>15</v>
      </c>
      <c r="D55" s="29">
        <v>9.0</v>
      </c>
      <c r="E55" s="29">
        <v>3.0</v>
      </c>
      <c r="F55" s="29">
        <v>1.8</v>
      </c>
      <c r="G55" s="29">
        <v>1.6</v>
      </c>
      <c r="H55" s="29">
        <v>1.3</v>
      </c>
      <c r="I55" s="29">
        <v>1.1</v>
      </c>
      <c r="J55" s="29">
        <v>0.9</v>
      </c>
      <c r="K55" s="29">
        <v>0.4</v>
      </c>
      <c r="L55" s="29">
        <v>0.9</v>
      </c>
      <c r="M55" s="29">
        <v>1.1</v>
      </c>
      <c r="N55" s="29">
        <v>1.3</v>
      </c>
      <c r="O55" s="29">
        <v>1.6</v>
      </c>
      <c r="P55" s="29">
        <v>1.8</v>
      </c>
      <c r="Q55" s="29">
        <v>3.0</v>
      </c>
      <c r="R55" s="29">
        <v>9.0</v>
      </c>
      <c r="S55" s="27"/>
      <c r="T55" s="27"/>
      <c r="U55" s="3"/>
      <c r="V55" s="3"/>
      <c r="W55" s="3"/>
      <c r="X55" s="3"/>
      <c r="Y55" s="3"/>
      <c r="Z55" s="3"/>
      <c r="AA55" s="3"/>
      <c r="AB55" s="3"/>
    </row>
    <row r="56">
      <c r="B56" s="28">
        <f>SUM(D56:T56)</f>
        <v>0.9386962891</v>
      </c>
      <c r="C56" s="17"/>
      <c r="D56" s="30">
        <f>D55*'各層數出現機率'!C27</f>
        <v>0.0005493164063</v>
      </c>
      <c r="E56" s="30">
        <f>E55*'各層數出現機率'!D27</f>
        <v>0.002563476563</v>
      </c>
      <c r="F56" s="30">
        <f>F55*'各層數出現機率'!E27</f>
        <v>0.009997558594</v>
      </c>
      <c r="G56" s="30">
        <f>G55*'各層數出現機率'!F27</f>
        <v>0.035546875</v>
      </c>
      <c r="H56" s="30">
        <f>H55*'各層數出現機率'!G27</f>
        <v>0.07942504883</v>
      </c>
      <c r="I56" s="30">
        <f>I55*'各層數出現機率'!H27</f>
        <v>0.1344116211</v>
      </c>
      <c r="J56" s="30">
        <f>J55*'各層數出現機率'!I27</f>
        <v>0.1649597168</v>
      </c>
      <c r="K56" s="30">
        <f>K55*'各層數出現機率'!J27</f>
        <v>0.0837890625</v>
      </c>
      <c r="L56" s="30">
        <f>L55*'各層數出現機率'!K27</f>
        <v>0.1649597168</v>
      </c>
      <c r="M56" s="30">
        <f>M55*'各層數出現機率'!L27</f>
        <v>0.1344116211</v>
      </c>
      <c r="N56" s="30">
        <f>N55*'各層數出現機率'!M27</f>
        <v>0.07942504883</v>
      </c>
      <c r="O56" s="30">
        <f>O55*'各層數出現機率'!N27</f>
        <v>0.035546875</v>
      </c>
      <c r="P56" s="30">
        <f>P55*'各層數出現機率'!O27</f>
        <v>0.009997558594</v>
      </c>
      <c r="Q56" s="30">
        <f>Q55*'各層數出現機率'!P27</f>
        <v>0.002563476563</v>
      </c>
      <c r="R56" s="30">
        <f>R55*'各層數出現機率'!Q27</f>
        <v>0.0005493164063</v>
      </c>
      <c r="S56" s="26"/>
      <c r="T56" s="26"/>
      <c r="U56" s="3"/>
      <c r="V56" s="3"/>
      <c r="W56" s="3"/>
      <c r="X56" s="3"/>
      <c r="Y56" s="3"/>
      <c r="Z56" s="3"/>
      <c r="AA56" s="3"/>
      <c r="AB56" s="3"/>
    </row>
    <row r="57">
      <c r="B57" s="28"/>
      <c r="C57" s="17" t="s">
        <v>16</v>
      </c>
      <c r="D57" s="29">
        <v>14.0</v>
      </c>
      <c r="E57" s="29">
        <v>9.0</v>
      </c>
      <c r="F57" s="29">
        <v>3.0</v>
      </c>
      <c r="G57" s="29">
        <v>1.8</v>
      </c>
      <c r="H57" s="29">
        <v>1.3</v>
      </c>
      <c r="I57" s="29">
        <v>1.1</v>
      </c>
      <c r="J57" s="29">
        <v>0.9</v>
      </c>
      <c r="K57" s="29">
        <v>0.7</v>
      </c>
      <c r="L57" s="29">
        <v>0.7</v>
      </c>
      <c r="M57" s="29">
        <v>0.9</v>
      </c>
      <c r="N57" s="29">
        <v>1.1</v>
      </c>
      <c r="O57" s="29">
        <v>1.3</v>
      </c>
      <c r="P57" s="29">
        <v>1.8</v>
      </c>
      <c r="Q57" s="29">
        <v>3.0</v>
      </c>
      <c r="R57" s="29">
        <v>9.0</v>
      </c>
      <c r="S57" s="29">
        <v>14.0</v>
      </c>
      <c r="T57" s="27"/>
      <c r="U57" s="3"/>
      <c r="V57" s="3"/>
      <c r="W57" s="3"/>
      <c r="X57" s="3"/>
      <c r="Y57" s="3"/>
      <c r="Z57" s="3"/>
      <c r="AA57" s="3"/>
      <c r="AB57" s="3"/>
    </row>
    <row r="58">
      <c r="B58" s="28">
        <f>SUM(D58:T58)</f>
        <v>0.9380981445</v>
      </c>
      <c r="C58" s="17"/>
      <c r="D58" s="30">
        <f>D57*'各層數出現機率'!C31</f>
        <v>0.0004272460938</v>
      </c>
      <c r="E58" s="30">
        <f>E57*'各層數出現機率'!D31</f>
        <v>0.004119873047</v>
      </c>
      <c r="F58" s="30">
        <f>F57*'各層數出現機率'!E31</f>
        <v>0.009613037109</v>
      </c>
      <c r="G58" s="30">
        <f>G57*'各層數出現機率'!F31</f>
        <v>0.02499389648</v>
      </c>
      <c r="H58" s="30">
        <f>H57*'各層數出現機率'!G31</f>
        <v>0.05415344238</v>
      </c>
      <c r="I58" s="30">
        <f>I57*'各層數出現機率'!H31</f>
        <v>0.1008087158</v>
      </c>
      <c r="J58" s="30">
        <f>J57*'各層數出現機率'!I31</f>
        <v>0.1374664307</v>
      </c>
      <c r="K58" s="30">
        <f>K57*'各層數出現機率'!J31</f>
        <v>0.1374664307</v>
      </c>
      <c r="L58" s="30">
        <f>L57*'各層數出現機率'!K31</f>
        <v>0.1374664307</v>
      </c>
      <c r="M58" s="30">
        <f>M57*'各層數出現機率'!L31</f>
        <v>0.1374664307</v>
      </c>
      <c r="N58" s="30">
        <f>N57*'各層數出現機率'!M31</f>
        <v>0.1008087158</v>
      </c>
      <c r="O58" s="30">
        <f>O57*'各層數出現機率'!N31</f>
        <v>0.05415344238</v>
      </c>
      <c r="P58" s="30">
        <f>P57*'各層數出現機率'!O31</f>
        <v>0.02499389648</v>
      </c>
      <c r="Q58" s="30">
        <f>Q57*'各層數出現機率'!P31</f>
        <v>0.009613037109</v>
      </c>
      <c r="R58" s="30">
        <f>R57*'各層數出現機率'!Q31</f>
        <v>0.004119873047</v>
      </c>
      <c r="S58" s="30">
        <f>S57*'各層數出現機率'!R31</f>
        <v>0.0004272460938</v>
      </c>
      <c r="T58" s="26"/>
      <c r="U58" s="3"/>
      <c r="V58" s="3"/>
      <c r="W58" s="3"/>
      <c r="X58" s="3"/>
      <c r="Y58" s="3"/>
      <c r="Z58" s="3"/>
      <c r="AA58" s="3"/>
      <c r="AB58" s="3"/>
    </row>
    <row r="59">
      <c r="B59" s="28"/>
      <c r="C59" s="17" t="s">
        <v>17</v>
      </c>
      <c r="D59" s="29">
        <v>25.0</v>
      </c>
      <c r="E59" s="29">
        <v>18.0</v>
      </c>
      <c r="F59" s="29">
        <v>1.8</v>
      </c>
      <c r="G59" s="29">
        <v>1.6</v>
      </c>
      <c r="H59" s="29">
        <v>1.4</v>
      </c>
      <c r="I59" s="29">
        <v>1.2</v>
      </c>
      <c r="J59" s="29">
        <v>1.0</v>
      </c>
      <c r="K59" s="29">
        <v>0.9</v>
      </c>
      <c r="L59" s="29">
        <v>0.5</v>
      </c>
      <c r="M59" s="29">
        <v>0.9</v>
      </c>
      <c r="N59" s="29">
        <v>1.0</v>
      </c>
      <c r="O59" s="29">
        <v>1.2</v>
      </c>
      <c r="P59" s="29">
        <v>1.4</v>
      </c>
      <c r="Q59" s="29">
        <v>1.6</v>
      </c>
      <c r="R59" s="29">
        <v>1.8</v>
      </c>
      <c r="S59" s="29">
        <v>18.0</v>
      </c>
      <c r="T59" s="29">
        <v>25.0</v>
      </c>
      <c r="U59" s="3"/>
      <c r="V59" s="3"/>
      <c r="W59" s="3"/>
      <c r="X59" s="3"/>
      <c r="Y59" s="3"/>
      <c r="Z59" s="3"/>
      <c r="AA59" s="3"/>
      <c r="AB59" s="3"/>
    </row>
    <row r="60">
      <c r="B60" s="28">
        <f>SUM(D60:T60)</f>
        <v>0.937991333</v>
      </c>
      <c r="C60" s="17"/>
      <c r="D60" s="22">
        <f>D59*'各層數出現機率'!C35</f>
        <v>0.0003814697266</v>
      </c>
      <c r="E60" s="22">
        <f>E59*'各層數出現機率'!D35</f>
        <v>0.00439453125</v>
      </c>
      <c r="F60" s="22">
        <f>F59*'各層數出現機率'!E35</f>
        <v>0.003295898438</v>
      </c>
      <c r="G60" s="22">
        <f>G59*'各層數出現機率'!F35</f>
        <v>0.013671875</v>
      </c>
      <c r="H60" s="22">
        <f>H59*'各層數出現機率'!G35</f>
        <v>0.03887939453</v>
      </c>
      <c r="I60" s="22">
        <f>I59*'各層數出現機率'!H35</f>
        <v>0.07998046875</v>
      </c>
      <c r="J60" s="22">
        <f>J59*'各層數出現機率'!I35</f>
        <v>0.1221923828</v>
      </c>
      <c r="K60" s="22">
        <f>K59*'各層數出現機率'!J35</f>
        <v>0.1571044922</v>
      </c>
      <c r="L60" s="22">
        <f>L59*'各層數出現機率'!K35</f>
        <v>0.09819030762</v>
      </c>
      <c r="M60" s="22">
        <f>M59*'各層數出現機率'!L35</f>
        <v>0.1571044922</v>
      </c>
      <c r="N60" s="22">
        <f>N59*'各層數出現機率'!M35</f>
        <v>0.1221923828</v>
      </c>
      <c r="O60" s="22">
        <f>O59*'各層數出現機率'!N35</f>
        <v>0.07998046875</v>
      </c>
      <c r="P60" s="22">
        <f>P59*'各層數出現機率'!O35</f>
        <v>0.03887939453</v>
      </c>
      <c r="Q60" s="22">
        <f>Q59*'各層數出現機率'!P35</f>
        <v>0.013671875</v>
      </c>
      <c r="R60" s="22">
        <f>R59*'各層數出現機率'!Q35</f>
        <v>0.003295898438</v>
      </c>
      <c r="S60" s="22">
        <f>S59*'各層數出現機率'!R35</f>
        <v>0.00439453125</v>
      </c>
      <c r="T60" s="22">
        <f>T59*'各層數出現機率'!S35</f>
        <v>0.0003814697266</v>
      </c>
      <c r="U60" s="3"/>
      <c r="V60" s="3"/>
      <c r="W60" s="3"/>
      <c r="X60" s="3"/>
      <c r="Y60" s="3"/>
      <c r="Z60" s="3"/>
      <c r="AA60" s="3"/>
      <c r="AB60" s="3"/>
    </row>
    <row r="61">
      <c r="A61" s="3"/>
      <c r="B61" s="28"/>
      <c r="C61" s="3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"/>
      <c r="V61" s="3"/>
      <c r="W61" s="3"/>
      <c r="X61" s="3"/>
      <c r="Y61" s="3"/>
      <c r="Z61" s="3"/>
      <c r="AA61" s="3"/>
      <c r="AB61" s="3"/>
    </row>
    <row r="62">
      <c r="A62" s="3"/>
      <c r="B62" s="28">
        <f>AVERAGE(B6:B60)</f>
        <v>0.9391305429</v>
      </c>
      <c r="C62" s="3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"/>
      <c r="V62" s="3"/>
      <c r="W62" s="3"/>
      <c r="X62" s="3"/>
      <c r="Y62" s="3"/>
      <c r="Z62" s="3"/>
      <c r="AA62" s="3"/>
      <c r="AB62" s="3"/>
    </row>
    <row r="63">
      <c r="A63" s="3"/>
      <c r="B63" s="25"/>
      <c r="C63" s="3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"/>
      <c r="V63" s="3"/>
      <c r="W63" s="3"/>
      <c r="X63" s="3"/>
      <c r="Y63" s="3"/>
      <c r="Z63" s="3"/>
      <c r="AA63" s="3"/>
      <c r="AB63" s="3"/>
    </row>
    <row r="64">
      <c r="A64" s="3"/>
      <c r="B64" s="25"/>
      <c r="C64" s="3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"/>
      <c r="V64" s="3"/>
      <c r="W64" s="3"/>
      <c r="X64" s="3"/>
      <c r="Y64" s="3"/>
      <c r="Z64" s="3"/>
      <c r="AA64" s="3"/>
      <c r="AB64" s="3"/>
    </row>
    <row r="65">
      <c r="A65" s="3"/>
      <c r="B65" s="25"/>
      <c r="C65" s="3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"/>
      <c r="V65" s="3"/>
      <c r="W65" s="3"/>
      <c r="X65" s="3"/>
      <c r="Y65" s="3"/>
      <c r="Z65" s="3"/>
      <c r="AA65" s="3"/>
      <c r="AB65" s="3"/>
    </row>
    <row r="66">
      <c r="A66" s="3"/>
      <c r="B66" s="25"/>
      <c r="C66" s="3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"/>
      <c r="V66" s="3"/>
      <c r="W66" s="3"/>
      <c r="X66" s="3"/>
      <c r="Y66" s="3"/>
      <c r="Z66" s="3"/>
      <c r="AA66" s="3"/>
      <c r="AB66" s="3"/>
    </row>
    <row r="67">
      <c r="A67" s="3"/>
      <c r="B67" s="25"/>
      <c r="C67" s="3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"/>
      <c r="V67" s="3"/>
      <c r="W67" s="3"/>
      <c r="X67" s="3"/>
      <c r="Y67" s="3"/>
      <c r="Z67" s="3"/>
      <c r="AA67" s="3"/>
      <c r="AB67" s="3"/>
    </row>
    <row r="68">
      <c r="A68" s="3"/>
      <c r="B68" s="25"/>
      <c r="C68" s="3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"/>
      <c r="V68" s="3"/>
      <c r="W68" s="3"/>
      <c r="X68" s="3"/>
      <c r="Y68" s="3"/>
      <c r="Z68" s="3"/>
      <c r="AA68" s="3"/>
      <c r="AB68" s="3"/>
    </row>
    <row r="69">
      <c r="A69" s="3"/>
      <c r="B69" s="25"/>
      <c r="C69" s="3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"/>
      <c r="V69" s="3"/>
      <c r="W69" s="3"/>
      <c r="X69" s="3"/>
      <c r="Y69" s="3"/>
      <c r="Z69" s="3"/>
      <c r="AA69" s="3"/>
      <c r="AB69" s="3"/>
    </row>
    <row r="70">
      <c r="A70" s="3"/>
      <c r="B70" s="25"/>
      <c r="C70" s="3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"/>
      <c r="V70" s="3"/>
      <c r="W70" s="3"/>
      <c r="X70" s="3"/>
      <c r="Y70" s="3"/>
      <c r="Z70" s="3"/>
      <c r="AA70" s="3"/>
      <c r="AB70" s="3"/>
    </row>
    <row r="71">
      <c r="A71" s="3"/>
      <c r="B71" s="25"/>
      <c r="C71" s="3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"/>
      <c r="V71" s="3"/>
      <c r="W71" s="3"/>
      <c r="X71" s="3"/>
      <c r="Y71" s="3"/>
      <c r="Z71" s="3"/>
      <c r="AA71" s="3"/>
      <c r="AB71" s="3"/>
    </row>
    <row r="72">
      <c r="A72" s="3"/>
      <c r="B72" s="25"/>
      <c r="C72" s="3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"/>
      <c r="V72" s="3"/>
      <c r="W72" s="3"/>
      <c r="X72" s="3"/>
      <c r="Y72" s="3"/>
      <c r="Z72" s="3"/>
      <c r="AA72" s="3"/>
      <c r="AB72" s="3"/>
    </row>
    <row r="73">
      <c r="A73" s="3"/>
      <c r="B73" s="25"/>
      <c r="C73" s="3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"/>
      <c r="V73" s="3"/>
      <c r="W73" s="3"/>
      <c r="X73" s="3"/>
      <c r="Y73" s="3"/>
      <c r="Z73" s="3"/>
      <c r="AA73" s="3"/>
      <c r="AB73" s="3"/>
    </row>
    <row r="74">
      <c r="A74" s="3"/>
      <c r="B74" s="25"/>
      <c r="C74" s="3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"/>
      <c r="V74" s="3"/>
      <c r="W74" s="3"/>
      <c r="X74" s="3"/>
      <c r="Y74" s="3"/>
      <c r="Z74" s="3"/>
      <c r="AA74" s="3"/>
      <c r="AB74" s="3"/>
    </row>
    <row r="75">
      <c r="A75" s="3"/>
      <c r="B75" s="25"/>
      <c r="C75" s="3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"/>
      <c r="V75" s="3"/>
      <c r="W75" s="3"/>
      <c r="X75" s="3"/>
      <c r="Y75" s="3"/>
      <c r="Z75" s="3"/>
      <c r="AA75" s="3"/>
      <c r="AB75" s="3"/>
    </row>
    <row r="76">
      <c r="A76" s="3"/>
      <c r="B76" s="25"/>
      <c r="C76" s="3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"/>
      <c r="V76" s="3"/>
      <c r="W76" s="3"/>
      <c r="X76" s="3"/>
      <c r="Y76" s="3"/>
      <c r="Z76" s="3"/>
      <c r="AA76" s="3"/>
      <c r="AB76" s="3"/>
    </row>
    <row r="77">
      <c r="A77" s="3"/>
      <c r="B77" s="25"/>
      <c r="C77" s="3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"/>
      <c r="V77" s="3"/>
      <c r="W77" s="3"/>
      <c r="X77" s="3"/>
      <c r="Y77" s="3"/>
      <c r="Z77" s="3"/>
      <c r="AA77" s="3"/>
      <c r="AB77" s="3"/>
    </row>
    <row r="78">
      <c r="A78" s="3"/>
      <c r="B78" s="25"/>
      <c r="C78" s="3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"/>
      <c r="V78" s="3"/>
      <c r="W78" s="3"/>
      <c r="X78" s="3"/>
      <c r="Y78" s="3"/>
      <c r="Z78" s="3"/>
      <c r="AA78" s="3"/>
      <c r="AB78" s="3"/>
    </row>
    <row r="79">
      <c r="A79" s="3"/>
      <c r="B79" s="25"/>
      <c r="C79" s="3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"/>
      <c r="V79" s="3"/>
      <c r="W79" s="3"/>
      <c r="X79" s="3"/>
      <c r="Y79" s="3"/>
      <c r="Z79" s="3"/>
      <c r="AA79" s="3"/>
      <c r="AB79" s="3"/>
    </row>
    <row r="80">
      <c r="A80" s="3"/>
      <c r="B80" s="25"/>
      <c r="C80" s="3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"/>
      <c r="V80" s="3"/>
      <c r="W80" s="3"/>
      <c r="X80" s="3"/>
      <c r="Y80" s="3"/>
      <c r="Z80" s="3"/>
      <c r="AA80" s="3"/>
      <c r="AB80" s="3"/>
    </row>
    <row r="81">
      <c r="A81" s="3"/>
      <c r="B81" s="25"/>
      <c r="C81" s="3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"/>
      <c r="V81" s="3"/>
      <c r="W81" s="3"/>
      <c r="X81" s="3"/>
      <c r="Y81" s="3"/>
      <c r="Z81" s="3"/>
      <c r="AA81" s="3"/>
      <c r="AB81" s="3"/>
    </row>
    <row r="82">
      <c r="A82" s="3"/>
      <c r="B82" s="25"/>
      <c r="C82" s="3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"/>
      <c r="V82" s="3"/>
      <c r="W82" s="3"/>
      <c r="X82" s="3"/>
      <c r="Y82" s="3"/>
      <c r="Z82" s="3"/>
      <c r="AA82" s="3"/>
      <c r="AB82" s="3"/>
    </row>
    <row r="83">
      <c r="A83" s="3"/>
      <c r="B83" s="25"/>
      <c r="C83" s="3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"/>
      <c r="V83" s="3"/>
      <c r="W83" s="3"/>
      <c r="X83" s="3"/>
      <c r="Y83" s="3"/>
      <c r="Z83" s="3"/>
      <c r="AA83" s="3"/>
      <c r="AB83" s="3"/>
    </row>
    <row r="84">
      <c r="A84" s="3"/>
      <c r="B84" s="25"/>
      <c r="C84" s="3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"/>
      <c r="V84" s="3"/>
      <c r="W84" s="3"/>
      <c r="X84" s="3"/>
      <c r="Y84" s="3"/>
      <c r="Z84" s="3"/>
      <c r="AA84" s="3"/>
      <c r="AB84" s="3"/>
    </row>
    <row r="85">
      <c r="A85" s="3"/>
      <c r="B85" s="25"/>
      <c r="C85" s="3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"/>
      <c r="V85" s="3"/>
      <c r="W85" s="3"/>
      <c r="X85" s="3"/>
      <c r="Y85" s="3"/>
      <c r="Z85" s="3"/>
      <c r="AA85" s="3"/>
      <c r="AB85" s="3"/>
    </row>
    <row r="86">
      <c r="A86" s="3"/>
      <c r="B86" s="25"/>
      <c r="C86" s="3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"/>
      <c r="V86" s="3"/>
      <c r="W86" s="3"/>
      <c r="X86" s="3"/>
      <c r="Y86" s="3"/>
      <c r="Z86" s="3"/>
      <c r="AA86" s="3"/>
      <c r="AB86" s="3"/>
    </row>
    <row r="87">
      <c r="A87" s="3"/>
      <c r="B87" s="25"/>
      <c r="C87" s="3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"/>
      <c r="V87" s="3"/>
      <c r="W87" s="3"/>
      <c r="X87" s="3"/>
      <c r="Y87" s="3"/>
      <c r="Z87" s="3"/>
      <c r="AA87" s="3"/>
      <c r="AB87" s="3"/>
    </row>
    <row r="88">
      <c r="A88" s="3"/>
      <c r="B88" s="25"/>
      <c r="C88" s="3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"/>
      <c r="V88" s="3"/>
      <c r="W88" s="3"/>
      <c r="X88" s="3"/>
      <c r="Y88" s="3"/>
      <c r="Z88" s="3"/>
      <c r="AA88" s="3"/>
      <c r="AB88" s="3"/>
    </row>
    <row r="89">
      <c r="A89" s="3"/>
      <c r="B89" s="25"/>
      <c r="C89" s="3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"/>
      <c r="V89" s="3"/>
      <c r="W89" s="3"/>
      <c r="X89" s="3"/>
      <c r="Y89" s="3"/>
      <c r="Z89" s="3"/>
      <c r="AA89" s="3"/>
      <c r="AB89" s="3"/>
    </row>
    <row r="90">
      <c r="A90" s="3"/>
      <c r="B90" s="25"/>
      <c r="C90" s="3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3"/>
      <c r="C91" s="3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3"/>
      <c r="C92" s="3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3"/>
      <c r="C93" s="3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3"/>
      <c r="C94" s="3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3"/>
      <c r="C95" s="3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3"/>
      <c r="C96" s="3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3"/>
      <c r="C97" s="3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3"/>
      <c r="C98" s="3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3"/>
      <c r="C99" s="3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3"/>
      <c r="C100" s="3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3"/>
      <c r="C101" s="3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3"/>
      <c r="C102" s="3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3"/>
      <c r="C103" s="3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3"/>
      <c r="C104" s="3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3"/>
      <c r="C105" s="3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3"/>
      <c r="C106" s="3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3"/>
      <c r="C107" s="3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3"/>
      <c r="C108" s="3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3"/>
      <c r="C109" s="3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3"/>
      <c r="C110" s="3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3"/>
      <c r="C111" s="3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3"/>
      <c r="C112" s="3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3"/>
      <c r="C113" s="3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3"/>
      <c r="C114" s="3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3"/>
      <c r="C115" s="3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3"/>
      <c r="C116" s="3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3"/>
      <c r="C117" s="3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3"/>
      <c r="C118" s="3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3"/>
      <c r="C119" s="3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3"/>
      <c r="C120" s="3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3"/>
      <c r="C121" s="3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3"/>
      <c r="C122" s="3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3"/>
      <c r="C123" s="3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3"/>
      <c r="C124" s="3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3"/>
      <c r="C125" s="3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3"/>
      <c r="C126" s="3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3"/>
      <c r="C127" s="3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3"/>
      <c r="C128" s="3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3"/>
      <c r="C129" s="3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3"/>
      <c r="C130" s="3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3"/>
      <c r="C131" s="3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3"/>
      <c r="C132" s="3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3"/>
      <c r="C133" s="3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3"/>
      <c r="C134" s="3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3"/>
      <c r="C135" s="3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3"/>
      <c r="C136" s="3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3"/>
      <c r="C137" s="3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3"/>
      <c r="C138" s="3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3"/>
      <c r="C139" s="3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3"/>
      <c r="C140" s="3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3"/>
      <c r="C141" s="3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3"/>
      <c r="C142" s="3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3"/>
      <c r="C143" s="3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3"/>
      <c r="C144" s="3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3"/>
      <c r="C145" s="3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3"/>
      <c r="C146" s="3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3"/>
      <c r="C147" s="3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3"/>
      <c r="C148" s="3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3"/>
      <c r="C149" s="3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3"/>
      <c r="C150" s="3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3"/>
      <c r="C151" s="3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3"/>
      <c r="C152" s="3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3"/>
      <c r="C153" s="3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3"/>
      <c r="C154" s="3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3"/>
      <c r="C155" s="3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3"/>
      <c r="C156" s="3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3"/>
      <c r="C157" s="3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3"/>
      <c r="C158" s="3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3"/>
      <c r="C159" s="3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3"/>
      <c r="C160" s="3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3"/>
      <c r="C161" s="3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3"/>
      <c r="C162" s="3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3"/>
      <c r="C163" s="3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3"/>
      <c r="C164" s="3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3"/>
      <c r="C165" s="3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3"/>
      <c r="C166" s="3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3"/>
      <c r="C167" s="3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3"/>
      <c r="C168" s="3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3"/>
      <c r="C169" s="3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3"/>
      <c r="C170" s="3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3"/>
      <c r="C171" s="3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3"/>
      <c r="C172" s="3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3"/>
      <c r="C173" s="3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3"/>
      <c r="C174" s="3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3"/>
      <c r="C175" s="3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3"/>
      <c r="C176" s="3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3"/>
      <c r="C177" s="3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3"/>
      <c r="C178" s="3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3"/>
      <c r="C179" s="3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3"/>
      <c r="C180" s="3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3"/>
      <c r="C181" s="3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3"/>
      <c r="C182" s="3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3"/>
      <c r="C183" s="3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3"/>
      <c r="C184" s="3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3"/>
      <c r="C185" s="3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3"/>
      <c r="C186" s="3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3"/>
      <c r="C187" s="3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3"/>
      <c r="C188" s="3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3"/>
      <c r="C189" s="3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3"/>
      <c r="C190" s="3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3"/>
      <c r="C191" s="3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3"/>
      <c r="C192" s="3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3"/>
      <c r="C193" s="3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3"/>
      <c r="C194" s="3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3"/>
      <c r="C195" s="3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3"/>
      <c r="C196" s="3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3"/>
      <c r="C197" s="3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3"/>
      <c r="C198" s="3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3"/>
      <c r="C199" s="3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3"/>
      <c r="C200" s="3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3"/>
      <c r="C201" s="3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3"/>
      <c r="C202" s="3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3"/>
      <c r="C203" s="3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3"/>
      <c r="C204" s="3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3"/>
      <c r="C205" s="3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3"/>
      <c r="C206" s="3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3"/>
      <c r="C207" s="3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3"/>
      <c r="C208" s="3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3"/>
      <c r="C209" s="3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3"/>
      <c r="C210" s="3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3"/>
      <c r="C211" s="3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3"/>
      <c r="C212" s="3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3"/>
      <c r="C213" s="3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3"/>
      <c r="C214" s="3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3"/>
      <c r="C215" s="3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3"/>
      <c r="C216" s="3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3"/>
      <c r="C217" s="3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3"/>
      <c r="C218" s="3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3"/>
      <c r="C219" s="3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3"/>
      <c r="C220" s="3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3"/>
      <c r="C221" s="3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3"/>
      <c r="C222" s="3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3"/>
      <c r="C223" s="3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3"/>
      <c r="C224" s="3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3"/>
      <c r="C225" s="3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3"/>
      <c r="C226" s="3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3"/>
      <c r="C227" s="3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3"/>
      <c r="C228" s="3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3"/>
      <c r="C229" s="3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3"/>
      <c r="C230" s="3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3"/>
      <c r="C231" s="3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3"/>
      <c r="C232" s="3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3"/>
      <c r="C233" s="3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3"/>
      <c r="C234" s="3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3"/>
      <c r="C235" s="3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3"/>
      <c r="C236" s="3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3"/>
      <c r="C237" s="3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3"/>
      <c r="C238" s="3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3"/>
      <c r="C239" s="3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3"/>
      <c r="C240" s="3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3"/>
      <c r="C241" s="3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3"/>
      <c r="C242" s="3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3"/>
      <c r="C243" s="3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3"/>
      <c r="C244" s="3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3"/>
      <c r="C245" s="3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3"/>
      <c r="C246" s="3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3"/>
      <c r="C247" s="3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3"/>
      <c r="C248" s="3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3"/>
      <c r="C249" s="3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3"/>
      <c r="C250" s="3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3"/>
      <c r="C251" s="3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3"/>
      <c r="C252" s="3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3"/>
      <c r="C253" s="3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3"/>
      <c r="C254" s="3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3"/>
      <c r="C255" s="3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3"/>
      <c r="C256" s="3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3"/>
      <c r="C257" s="3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3"/>
      <c r="C258" s="3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3"/>
      <c r="C259" s="3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3"/>
      <c r="C260" s="3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3"/>
      <c r="C261" s="3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3"/>
      <c r="C262" s="3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3"/>
      <c r="C263" s="3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3"/>
      <c r="C264" s="3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3"/>
      <c r="C265" s="3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3"/>
      <c r="C266" s="3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3"/>
      <c r="C267" s="3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3"/>
      <c r="C268" s="3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3"/>
      <c r="C269" s="3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3"/>
      <c r="C270" s="3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3"/>
      <c r="C271" s="3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3"/>
      <c r="C272" s="3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3"/>
      <c r="C273" s="3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3"/>
      <c r="C274" s="3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3"/>
      <c r="C275" s="3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3"/>
      <c r="C276" s="3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3"/>
      <c r="C277" s="3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3"/>
      <c r="C278" s="3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3"/>
      <c r="C279" s="3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3"/>
      <c r="C280" s="3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3"/>
      <c r="C281" s="3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3"/>
      <c r="C282" s="3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3"/>
      <c r="C283" s="3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3"/>
      <c r="C284" s="3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3"/>
      <c r="C285" s="3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3"/>
      <c r="C286" s="3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3"/>
      <c r="C287" s="3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3"/>
      <c r="C288" s="3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3"/>
      <c r="C289" s="3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3"/>
      <c r="C290" s="3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3"/>
      <c r="C291" s="3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3"/>
      <c r="C292" s="3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3"/>
      <c r="C293" s="3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3"/>
      <c r="C294" s="3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3"/>
      <c r="C295" s="3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3"/>
      <c r="C296" s="3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3"/>
      <c r="C297" s="3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3"/>
      <c r="C298" s="3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3"/>
      <c r="C299" s="3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3"/>
      <c r="C300" s="3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3"/>
      <c r="C301" s="3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3"/>
      <c r="C302" s="3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3"/>
      <c r="C303" s="3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3"/>
      <c r="C304" s="3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3"/>
      <c r="C305" s="3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3"/>
      <c r="C306" s="3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3"/>
      <c r="C307" s="3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3"/>
      <c r="C308" s="3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3"/>
      <c r="C309" s="3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3"/>
      <c r="C310" s="3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3"/>
      <c r="C311" s="3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3"/>
      <c r="C312" s="3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3"/>
      <c r="C313" s="3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3"/>
      <c r="C314" s="3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3"/>
      <c r="C315" s="3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3"/>
      <c r="C316" s="3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3"/>
      <c r="C317" s="3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3"/>
      <c r="C318" s="3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3"/>
      <c r="C319" s="3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3"/>
      <c r="C320" s="3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3"/>
      <c r="C321" s="3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3"/>
      <c r="C322" s="3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3"/>
      <c r="C323" s="3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3"/>
      <c r="C324" s="3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3"/>
      <c r="C325" s="3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3"/>
      <c r="C326" s="3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3"/>
      <c r="C327" s="3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3"/>
      <c r="C328" s="3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3"/>
      <c r="C329" s="3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3"/>
      <c r="C330" s="3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3"/>
      <c r="C331" s="3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3"/>
      <c r="C332" s="3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3"/>
      <c r="C333" s="3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3"/>
      <c r="C334" s="3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3"/>
      <c r="C335" s="3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3"/>
      <c r="C336" s="3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3"/>
      <c r="C337" s="3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3"/>
      <c r="C338" s="3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3"/>
      <c r="C339" s="3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3"/>
      <c r="C340" s="3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3"/>
      <c r="C341" s="3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3"/>
      <c r="C342" s="3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3"/>
      <c r="C343" s="3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3"/>
      <c r="C344" s="3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3"/>
      <c r="C345" s="3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3"/>
      <c r="C346" s="3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3"/>
      <c r="C347" s="3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3"/>
      <c r="C348" s="3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3"/>
      <c r="C349" s="3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3"/>
      <c r="C350" s="3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3"/>
      <c r="C351" s="3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3"/>
      <c r="C352" s="3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3"/>
      <c r="C353" s="3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3"/>
      <c r="C354" s="3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3"/>
      <c r="C355" s="3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3"/>
      <c r="C356" s="3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3"/>
      <c r="C357" s="3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3"/>
      <c r="C358" s="3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3"/>
      <c r="C359" s="3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3"/>
      <c r="C360" s="3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3"/>
      <c r="C361" s="3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3"/>
      <c r="C362" s="3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3"/>
      <c r="C363" s="3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3"/>
      <c r="C364" s="3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3"/>
      <c r="C365" s="3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3"/>
      <c r="C366" s="3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3"/>
      <c r="C367" s="3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3"/>
      <c r="C368" s="3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3"/>
      <c r="C369" s="3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3"/>
      <c r="C370" s="3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3"/>
      <c r="C371" s="3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3"/>
      <c r="C372" s="3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3"/>
      <c r="C373" s="3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3"/>
      <c r="C374" s="3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3"/>
      <c r="C375" s="3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3"/>
      <c r="C376" s="3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3"/>
      <c r="C377" s="3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3"/>
      <c r="C378" s="3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3"/>
      <c r="C379" s="3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3"/>
      <c r="C380" s="3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3"/>
      <c r="C381" s="3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3"/>
      <c r="C382" s="3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3"/>
      <c r="C383" s="3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3"/>
      <c r="C384" s="3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3"/>
      <c r="C385" s="3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3"/>
      <c r="C386" s="3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3"/>
      <c r="C387" s="3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3"/>
      <c r="C388" s="3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3"/>
      <c r="C389" s="3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3"/>
      <c r="C390" s="3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3"/>
      <c r="C391" s="3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3"/>
      <c r="C392" s="3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3"/>
      <c r="C393" s="3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3"/>
      <c r="C394" s="3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3"/>
      <c r="C395" s="3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3"/>
      <c r="C396" s="3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3"/>
      <c r="C397" s="3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3"/>
      <c r="C398" s="3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3"/>
      <c r="C399" s="3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3"/>
      <c r="C400" s="3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3"/>
      <c r="C401" s="3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3"/>
      <c r="C402" s="3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3"/>
      <c r="C403" s="3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3"/>
      <c r="C404" s="3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3"/>
      <c r="C405" s="3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3"/>
      <c r="C406" s="3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3"/>
      <c r="C407" s="3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3"/>
      <c r="C408" s="3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3"/>
      <c r="C409" s="3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3"/>
      <c r="C410" s="3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3"/>
      <c r="C411" s="3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3"/>
      <c r="C412" s="3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3"/>
      <c r="C413" s="3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3"/>
      <c r="C414" s="3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3"/>
      <c r="C415" s="3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3"/>
      <c r="C416" s="3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3"/>
      <c r="C417" s="3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3"/>
      <c r="C418" s="3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3"/>
      <c r="C419" s="3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3"/>
      <c r="C420" s="3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3"/>
      <c r="C421" s="3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3"/>
      <c r="C422" s="3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3"/>
      <c r="C423" s="3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3"/>
      <c r="C424" s="3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3"/>
      <c r="C425" s="3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3"/>
      <c r="C426" s="3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3"/>
      <c r="C427" s="3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3"/>
      <c r="C428" s="3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3"/>
      <c r="C429" s="3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3"/>
      <c r="C430" s="3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3"/>
      <c r="C431" s="3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3"/>
      <c r="C432" s="3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3"/>
      <c r="C433" s="3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3"/>
      <c r="C434" s="3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3"/>
      <c r="C435" s="3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3"/>
      <c r="C436" s="3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3"/>
      <c r="C437" s="3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3"/>
      <c r="C438" s="3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3"/>
      <c r="C439" s="3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3"/>
      <c r="C440" s="3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3"/>
      <c r="C441" s="3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3"/>
      <c r="C442" s="3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3"/>
      <c r="C443" s="3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3"/>
      <c r="C444" s="3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3"/>
      <c r="C445" s="3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3"/>
      <c r="C446" s="3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3"/>
      <c r="C447" s="3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3"/>
      <c r="C448" s="3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3"/>
      <c r="C449" s="3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3"/>
      <c r="C450" s="3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3"/>
      <c r="C451" s="3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3"/>
      <c r="C452" s="3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3"/>
      <c r="C453" s="3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3"/>
      <c r="C454" s="3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3"/>
      <c r="C455" s="3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3"/>
      <c r="C456" s="3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3"/>
      <c r="C457" s="3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3"/>
      <c r="C458" s="3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3"/>
      <c r="C459" s="3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3"/>
      <c r="C460" s="3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3"/>
      <c r="C461" s="3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3"/>
      <c r="C462" s="3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3"/>
      <c r="C463" s="3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3"/>
      <c r="C464" s="3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3"/>
      <c r="C465" s="3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3"/>
      <c r="C466" s="3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3"/>
      <c r="C467" s="3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3"/>
      <c r="C468" s="3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3"/>
      <c r="C469" s="3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3"/>
      <c r="C470" s="3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3"/>
      <c r="C471" s="3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3"/>
      <c r="C472" s="3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3"/>
      <c r="C473" s="3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3"/>
      <c r="C474" s="3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3"/>
      <c r="C475" s="3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3"/>
      <c r="C476" s="3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3"/>
      <c r="C477" s="3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3"/>
      <c r="C478" s="3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3"/>
      <c r="C479" s="3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3"/>
      <c r="C480" s="3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3"/>
      <c r="C481" s="3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3"/>
      <c r="C482" s="3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3"/>
      <c r="C483" s="3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3"/>
      <c r="C484" s="3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3"/>
      <c r="C485" s="3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3"/>
      <c r="C486" s="3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3"/>
      <c r="C487" s="3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3"/>
      <c r="C488" s="3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3"/>
      <c r="C489" s="3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3"/>
      <c r="C490" s="3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3"/>
      <c r="C491" s="3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3"/>
      <c r="C492" s="3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3"/>
      <c r="C493" s="3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3"/>
      <c r="C494" s="3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3"/>
      <c r="C495" s="3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3"/>
      <c r="C496" s="3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3"/>
      <c r="C497" s="3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3"/>
      <c r="C498" s="3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3"/>
      <c r="C499" s="3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3"/>
      <c r="C500" s="3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3"/>
      <c r="C501" s="3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3"/>
      <c r="C502" s="3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3"/>
      <c r="C503" s="3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3"/>
      <c r="C504" s="3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3"/>
      <c r="C505" s="3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3"/>
      <c r="C506" s="3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3"/>
      <c r="C507" s="3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3"/>
      <c r="C508" s="3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3"/>
      <c r="C509" s="3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3"/>
      <c r="C510" s="3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3"/>
      <c r="C511" s="3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3"/>
      <c r="C512" s="3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3"/>
      <c r="C513" s="3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3"/>
      <c r="C514" s="3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3"/>
      <c r="C515" s="3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3"/>
      <c r="C516" s="3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3"/>
      <c r="C517" s="3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3"/>
      <c r="C518" s="3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3"/>
      <c r="C519" s="3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3"/>
      <c r="C520" s="3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3"/>
      <c r="C521" s="3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3"/>
      <c r="C522" s="3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3"/>
      <c r="C523" s="3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3"/>
      <c r="C524" s="3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3"/>
      <c r="C525" s="3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3"/>
      <c r="C526" s="3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3"/>
      <c r="C527" s="3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3"/>
      <c r="C528" s="3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3"/>
      <c r="C529" s="3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3"/>
      <c r="C530" s="3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3"/>
      <c r="C531" s="3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3"/>
      <c r="C532" s="3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3"/>
      <c r="C533" s="3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3"/>
      <c r="C534" s="3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3"/>
      <c r="C535" s="3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3"/>
      <c r="C536" s="3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3"/>
      <c r="C537" s="3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3"/>
      <c r="C538" s="3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3"/>
      <c r="C539" s="3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3"/>
      <c r="C540" s="3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3"/>
      <c r="C541" s="3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3"/>
      <c r="C542" s="3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3"/>
      <c r="C543" s="3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3"/>
      <c r="C544" s="3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3"/>
      <c r="C545" s="3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3"/>
      <c r="C546" s="3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3"/>
      <c r="C547" s="3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3"/>
      <c r="C548" s="3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3"/>
      <c r="C549" s="3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3"/>
      <c r="C550" s="3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3"/>
      <c r="C551" s="3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3"/>
      <c r="C552" s="3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3"/>
      <c r="C553" s="3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3"/>
      <c r="C554" s="3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3"/>
      <c r="C555" s="3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3"/>
      <c r="C556" s="3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3"/>
      <c r="C557" s="3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3"/>
      <c r="C558" s="3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3"/>
      <c r="C559" s="3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3"/>
      <c r="C560" s="3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3"/>
      <c r="C561" s="3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3"/>
      <c r="C562" s="3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3"/>
      <c r="C563" s="3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3"/>
      <c r="C564" s="3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3"/>
      <c r="C565" s="3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3"/>
      <c r="C566" s="3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3"/>
      <c r="C567" s="3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3"/>
      <c r="C568" s="3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3"/>
      <c r="C569" s="3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3"/>
      <c r="C570" s="3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3"/>
      <c r="C571" s="3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3"/>
      <c r="C572" s="3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3"/>
      <c r="C573" s="3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3"/>
      <c r="C574" s="3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3"/>
      <c r="C575" s="3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3"/>
      <c r="C576" s="3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3"/>
      <c r="C577" s="3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3"/>
      <c r="C578" s="3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3"/>
      <c r="C579" s="3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3"/>
      <c r="C580" s="3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3"/>
      <c r="C581" s="3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3"/>
      <c r="C582" s="3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3"/>
      <c r="C583" s="3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3"/>
      <c r="C584" s="3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3"/>
      <c r="C585" s="3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3"/>
      <c r="C586" s="3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3"/>
      <c r="C587" s="3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3"/>
      <c r="C588" s="3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3"/>
      <c r="C589" s="3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3"/>
      <c r="C590" s="3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3"/>
      <c r="C591" s="3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3"/>
      <c r="C592" s="3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3"/>
      <c r="C593" s="3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3"/>
      <c r="C594" s="3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3"/>
      <c r="C595" s="3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3"/>
      <c r="C596" s="3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3"/>
      <c r="C597" s="3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3"/>
      <c r="C598" s="3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3"/>
      <c r="C599" s="3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3"/>
      <c r="C600" s="3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3"/>
      <c r="C601" s="3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3"/>
      <c r="C602" s="3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3"/>
      <c r="C603" s="3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3"/>
      <c r="C604" s="3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3"/>
      <c r="C605" s="3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3"/>
      <c r="C606" s="3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3"/>
      <c r="C607" s="3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3"/>
      <c r="C608" s="3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3"/>
      <c r="C609" s="3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3"/>
      <c r="C610" s="3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3"/>
      <c r="C611" s="3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3"/>
      <c r="C612" s="3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3"/>
      <c r="C613" s="3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3"/>
      <c r="C614" s="3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3"/>
      <c r="C615" s="3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3"/>
      <c r="C616" s="3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3"/>
      <c r="C617" s="3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3"/>
      <c r="C618" s="3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3"/>
      <c r="C619" s="3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3"/>
      <c r="C620" s="3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3"/>
      <c r="C621" s="3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3"/>
      <c r="C622" s="3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3"/>
      <c r="C623" s="3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3"/>
      <c r="C624" s="3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3"/>
      <c r="C625" s="3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3"/>
      <c r="C626" s="3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3"/>
      <c r="C627" s="3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3"/>
      <c r="C628" s="3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3"/>
      <c r="C629" s="3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3"/>
      <c r="C630" s="3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3"/>
      <c r="C631" s="3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3"/>
      <c r="C632" s="3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3"/>
      <c r="C633" s="3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3"/>
      <c r="C634" s="3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3"/>
      <c r="C635" s="3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3"/>
      <c r="C636" s="3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3"/>
      <c r="C637" s="3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3"/>
      <c r="C638" s="3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3"/>
      <c r="C639" s="3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3"/>
      <c r="C640" s="3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3"/>
      <c r="C641" s="3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3"/>
      <c r="C642" s="3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3"/>
      <c r="C643" s="3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3"/>
      <c r="C644" s="3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3"/>
      <c r="C645" s="3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3"/>
      <c r="C646" s="3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3"/>
      <c r="C647" s="3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3"/>
      <c r="C648" s="3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3"/>
      <c r="C649" s="3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3"/>
      <c r="C650" s="3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3"/>
      <c r="C651" s="3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3"/>
      <c r="C652" s="3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3"/>
      <c r="C653" s="3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3"/>
      <c r="C654" s="3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3"/>
      <c r="C655" s="3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3"/>
      <c r="C656" s="3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3"/>
      <c r="C657" s="3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3"/>
      <c r="C658" s="3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3"/>
      <c r="C659" s="3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3"/>
      <c r="C660" s="3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3"/>
      <c r="C661" s="3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3"/>
      <c r="C662" s="3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3"/>
      <c r="C663" s="3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3"/>
      <c r="C664" s="3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3"/>
      <c r="C665" s="3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3"/>
      <c r="C666" s="3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3"/>
      <c r="C667" s="3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3"/>
      <c r="C668" s="3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3"/>
      <c r="C669" s="3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3"/>
      <c r="C670" s="3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3"/>
      <c r="C671" s="3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3"/>
      <c r="C672" s="3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3"/>
      <c r="C673" s="3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3"/>
      <c r="C674" s="3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3"/>
      <c r="C675" s="3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3"/>
      <c r="C676" s="3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3"/>
      <c r="C677" s="3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3"/>
      <c r="C678" s="3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3"/>
      <c r="C679" s="3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3"/>
      <c r="C680" s="3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3"/>
      <c r="C681" s="3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3"/>
      <c r="C682" s="3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3"/>
      <c r="C683" s="3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3"/>
      <c r="C684" s="3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3"/>
      <c r="C685" s="3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3"/>
      <c r="C686" s="3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3"/>
      <c r="C687" s="3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3"/>
      <c r="C688" s="3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3"/>
      <c r="C689" s="3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3"/>
      <c r="C690" s="3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3"/>
      <c r="C691" s="3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3"/>
      <c r="C692" s="3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3"/>
      <c r="C693" s="3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3"/>
      <c r="C694" s="3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3"/>
      <c r="C695" s="3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3"/>
      <c r="C696" s="3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3"/>
      <c r="C697" s="3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3"/>
      <c r="C698" s="3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3"/>
      <c r="C699" s="3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3"/>
      <c r="C700" s="3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3"/>
      <c r="C701" s="3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3"/>
      <c r="C702" s="3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3"/>
      <c r="C703" s="3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3"/>
      <c r="C704" s="3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3"/>
      <c r="C705" s="3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3"/>
      <c r="C706" s="3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3"/>
      <c r="C707" s="3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3"/>
      <c r="C708" s="3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3"/>
      <c r="C709" s="3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3"/>
      <c r="C710" s="3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3"/>
      <c r="C711" s="3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3"/>
      <c r="C712" s="3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3"/>
      <c r="C713" s="3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3"/>
      <c r="C714" s="3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3"/>
      <c r="C715" s="3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3"/>
      <c r="C716" s="3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3"/>
      <c r="C717" s="3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3"/>
      <c r="C718" s="3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3"/>
      <c r="C719" s="3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3"/>
      <c r="C720" s="3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3"/>
      <c r="C721" s="3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3"/>
      <c r="C722" s="3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3"/>
      <c r="C723" s="3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3"/>
      <c r="C724" s="3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3"/>
      <c r="C725" s="3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3"/>
      <c r="C726" s="3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3"/>
      <c r="C727" s="3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3"/>
      <c r="C728" s="3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3"/>
      <c r="C729" s="3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3"/>
      <c r="C730" s="3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3"/>
      <c r="C731" s="3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3"/>
      <c r="C732" s="3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3"/>
      <c r="C733" s="3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3"/>
      <c r="C734" s="3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3"/>
      <c r="C735" s="3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3"/>
      <c r="C736" s="3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3"/>
      <c r="C737" s="3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3"/>
      <c r="C738" s="3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3"/>
      <c r="C739" s="3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3"/>
      <c r="C740" s="3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3"/>
      <c r="C741" s="3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3"/>
      <c r="C742" s="3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3"/>
      <c r="C743" s="3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3"/>
      <c r="C744" s="3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3"/>
      <c r="C745" s="3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3"/>
      <c r="C746" s="3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3"/>
      <c r="C747" s="3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3"/>
      <c r="C748" s="3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3"/>
      <c r="C749" s="3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3"/>
      <c r="C750" s="3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3"/>
      <c r="C751" s="3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3"/>
      <c r="C752" s="3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3"/>
      <c r="C753" s="3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3"/>
      <c r="C754" s="3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3"/>
      <c r="C755" s="3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3"/>
      <c r="C756" s="3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3"/>
      <c r="C757" s="3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3"/>
      <c r="C758" s="3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3"/>
      <c r="C759" s="3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3"/>
      <c r="C760" s="3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3"/>
      <c r="C761" s="3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3"/>
      <c r="C762" s="3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3"/>
      <c r="C763" s="3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3"/>
      <c r="C764" s="3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3"/>
      <c r="C765" s="3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3"/>
      <c r="C766" s="3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3"/>
      <c r="C767" s="3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3"/>
      <c r="C768" s="3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3"/>
      <c r="C769" s="3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3"/>
      <c r="C770" s="3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3"/>
      <c r="C771" s="3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3"/>
      <c r="C772" s="3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3"/>
      <c r="C773" s="3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3"/>
      <c r="C774" s="3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3"/>
      <c r="C775" s="3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3"/>
      <c r="C776" s="3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3"/>
      <c r="C777" s="3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3"/>
      <c r="C778" s="3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3"/>
      <c r="C779" s="3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3"/>
      <c r="C780" s="3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3"/>
      <c r="C781" s="3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3"/>
      <c r="C782" s="3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3"/>
      <c r="C783" s="3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3"/>
      <c r="C784" s="3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3"/>
      <c r="C785" s="3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3"/>
      <c r="C786" s="3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3"/>
      <c r="C787" s="3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3"/>
      <c r="C788" s="3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3"/>
      <c r="C789" s="3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3"/>
      <c r="C790" s="3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3"/>
      <c r="C791" s="3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3"/>
      <c r="C792" s="3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3"/>
      <c r="C793" s="3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3"/>
      <c r="C794" s="3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3"/>
      <c r="C795" s="3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3"/>
      <c r="C796" s="3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3"/>
      <c r="C797" s="3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3"/>
      <c r="C798" s="3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3"/>
      <c r="C799" s="3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3"/>
      <c r="C800" s="3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3"/>
      <c r="C801" s="3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3"/>
      <c r="C802" s="3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3"/>
      <c r="C803" s="3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3"/>
      <c r="C804" s="3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3"/>
      <c r="C805" s="3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3"/>
      <c r="C806" s="3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3"/>
      <c r="C807" s="3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3"/>
      <c r="C808" s="3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3"/>
      <c r="C809" s="3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3"/>
      <c r="C810" s="3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3"/>
      <c r="C811" s="3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3"/>
      <c r="C812" s="3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3"/>
      <c r="C813" s="3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3"/>
      <c r="C814" s="3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3"/>
      <c r="C815" s="3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3"/>
      <c r="C816" s="3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3"/>
      <c r="C817" s="3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3"/>
      <c r="C818" s="3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3"/>
      <c r="C819" s="3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3"/>
      <c r="C820" s="3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3"/>
      <c r="C821" s="3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3"/>
      <c r="C822" s="3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3"/>
      <c r="C823" s="3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3"/>
      <c r="C824" s="3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3"/>
      <c r="C825" s="3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3"/>
      <c r="C826" s="3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3"/>
      <c r="C827" s="3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3"/>
      <c r="C828" s="3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3"/>
      <c r="C829" s="3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3"/>
      <c r="C830" s="3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3"/>
      <c r="C831" s="3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3"/>
      <c r="C832" s="3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3"/>
      <c r="C833" s="3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3"/>
      <c r="C834" s="3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3"/>
      <c r="C835" s="3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3"/>
      <c r="C836" s="3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3"/>
      <c r="C837" s="3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3"/>
      <c r="C838" s="3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3"/>
      <c r="C839" s="3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3"/>
      <c r="C840" s="3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3"/>
      <c r="C841" s="3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3"/>
      <c r="C842" s="3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3"/>
      <c r="C843" s="3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3"/>
      <c r="C844" s="3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3"/>
      <c r="C845" s="3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3"/>
      <c r="C846" s="3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3"/>
      <c r="C847" s="3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3"/>
      <c r="C848" s="3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3"/>
      <c r="C849" s="3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3"/>
      <c r="C850" s="3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3"/>
      <c r="C851" s="3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3"/>
      <c r="C852" s="3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3"/>
      <c r="C853" s="3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3"/>
      <c r="C854" s="3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3"/>
      <c r="C855" s="3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3"/>
      <c r="C856" s="3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3"/>
      <c r="C857" s="3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3"/>
      <c r="C858" s="3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3"/>
      <c r="C859" s="3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3"/>
      <c r="C860" s="3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3"/>
      <c r="C861" s="3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3"/>
      <c r="C862" s="3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3"/>
      <c r="C863" s="3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3"/>
      <c r="C864" s="3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3"/>
      <c r="C865" s="3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3"/>
      <c r="C866" s="3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3"/>
      <c r="C867" s="3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3"/>
      <c r="C868" s="3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3"/>
      <c r="C869" s="3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3"/>
      <c r="C870" s="3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3"/>
      <c r="C871" s="3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3"/>
      <c r="C872" s="3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3"/>
      <c r="C873" s="3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3"/>
      <c r="C874" s="3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3"/>
      <c r="C875" s="3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3"/>
      <c r="C876" s="3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3"/>
      <c r="C877" s="3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3"/>
      <c r="C878" s="3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3"/>
      <c r="C879" s="3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3"/>
      <c r="C880" s="3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3"/>
      <c r="C881" s="3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3"/>
      <c r="C882" s="3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3"/>
      <c r="C883" s="3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3"/>
      <c r="C884" s="3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3"/>
      <c r="C885" s="3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3"/>
      <c r="C886" s="3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3"/>
      <c r="C887" s="3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3"/>
      <c r="C888" s="3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3"/>
      <c r="C889" s="3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3"/>
      <c r="C890" s="3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3"/>
      <c r="C891" s="3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3"/>
      <c r="C892" s="3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3"/>
      <c r="C893" s="3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3"/>
      <c r="C894" s="3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3"/>
      <c r="C895" s="3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3"/>
      <c r="C896" s="3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3"/>
      <c r="C897" s="3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3"/>
      <c r="C898" s="3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3"/>
      <c r="C899" s="3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3"/>
      <c r="C900" s="3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3"/>
      <c r="C901" s="3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3"/>
      <c r="C902" s="3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3"/>
      <c r="C903" s="3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3"/>
      <c r="C904" s="3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3"/>
      <c r="C905" s="3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3"/>
      <c r="C906" s="3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3"/>
      <c r="C907" s="3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3"/>
      <c r="C908" s="3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3"/>
      <c r="C909" s="3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3"/>
      <c r="C910" s="3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3"/>
      <c r="C911" s="3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3"/>
      <c r="C912" s="3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3"/>
      <c r="C913" s="3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3"/>
      <c r="C914" s="3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3"/>
      <c r="C915" s="3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3"/>
      <c r="C916" s="3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3"/>
      <c r="C917" s="3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3"/>
      <c r="C918" s="3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3"/>
      <c r="C919" s="3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3"/>
      <c r="C920" s="3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3"/>
      <c r="C921" s="3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3"/>
      <c r="C922" s="3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3"/>
      <c r="C923" s="3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3"/>
      <c r="C924" s="3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3"/>
      <c r="C925" s="3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3"/>
      <c r="C926" s="3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3"/>
      <c r="C927" s="3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3"/>
      <c r="C928" s="3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3"/>
      <c r="C929" s="3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3"/>
      <c r="C930" s="3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3"/>
      <c r="C931" s="3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3"/>
      <c r="C932" s="3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3"/>
      <c r="C933" s="3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3"/>
      <c r="C934" s="3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3"/>
      <c r="C935" s="3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3"/>
      <c r="C936" s="3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3"/>
      <c r="C937" s="3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3"/>
      <c r="C938" s="3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3"/>
      <c r="C939" s="3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3"/>
      <c r="C940" s="3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3"/>
      <c r="C941" s="3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3"/>
      <c r="C942" s="3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3"/>
      <c r="C943" s="3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3"/>
      <c r="C944" s="3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3"/>
      <c r="C945" s="3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3"/>
      <c r="C946" s="3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3"/>
      <c r="C947" s="3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3"/>
      <c r="C948" s="3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3"/>
      <c r="C949" s="3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3"/>
      <c r="C950" s="3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3"/>
      <c r="C951" s="3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3"/>
      <c r="C952" s="3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3"/>
      <c r="C953" s="3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3"/>
      <c r="C954" s="3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3"/>
      <c r="C955" s="3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3"/>
      <c r="C956" s="3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3"/>
      <c r="C957" s="3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3"/>
      <c r="C958" s="3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3"/>
      <c r="C959" s="3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3"/>
      <c r="C960" s="3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3"/>
      <c r="C961" s="3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3"/>
      <c r="C962" s="3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3"/>
      <c r="C963" s="3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3"/>
      <c r="C964" s="3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3"/>
      <c r="C965" s="3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3"/>
      <c r="C966" s="3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3"/>
      <c r="C967" s="3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3"/>
      <c r="C968" s="3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3"/>
      <c r="C969" s="3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3"/>
      <c r="C970" s="3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3"/>
      <c r="C971" s="3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3"/>
      <c r="C972" s="3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3"/>
      <c r="C973" s="3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3"/>
      <c r="C974" s="3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3"/>
      <c r="C975" s="3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3"/>
      <c r="C976" s="3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3"/>
      <c r="C977" s="3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3"/>
      <c r="C978" s="3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3"/>
      <c r="C979" s="3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3"/>
      <c r="C980" s="3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3"/>
      <c r="C981" s="3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3"/>
      <c r="C982" s="3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3"/>
      <c r="C983" s="3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3"/>
      <c r="C984" s="3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3"/>
      <c r="C985" s="3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3"/>
      <c r="C986" s="3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3"/>
      <c r="C987" s="3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3"/>
      <c r="C988" s="3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3"/>
      <c r="C989" s="3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3"/>
      <c r="C990" s="3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3"/>
      <c r="C991" s="3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3"/>
      <c r="C992" s="3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3"/>
      <c r="C993" s="3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3"/>
      <c r="C994" s="3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3"/>
      <c r="C995" s="3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3"/>
      <c r="C996" s="3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3"/>
      <c r="C997" s="3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3"/>
      <c r="C998" s="3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3"/>
      <c r="C999" s="3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3"/>
      <c r="C1000" s="3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"/>
      <c r="V1000" s="3"/>
      <c r="W1000" s="3"/>
      <c r="X1000" s="3"/>
      <c r="Y1000" s="3"/>
      <c r="Z1000" s="3"/>
      <c r="AA1000" s="3"/>
      <c r="AB1000" s="3"/>
    </row>
    <row r="1001">
      <c r="A1001" s="3"/>
      <c r="B1001" s="33"/>
      <c r="C1001" s="3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"/>
      <c r="V1001" s="3"/>
      <c r="W1001" s="3"/>
      <c r="X1001" s="3"/>
      <c r="Y1001" s="3"/>
      <c r="Z1001" s="3"/>
      <c r="AA1001" s="3"/>
      <c r="AB1001" s="3"/>
    </row>
    <row r="1002">
      <c r="A1002" s="3"/>
      <c r="B1002" s="33"/>
      <c r="C1002" s="3"/>
      <c r="D1002" s="31"/>
      <c r="E1002" s="31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"/>
      <c r="V1002" s="3"/>
      <c r="W1002" s="3"/>
      <c r="X1002" s="3"/>
      <c r="Y1002" s="3"/>
      <c r="Z1002" s="3"/>
      <c r="AA1002" s="3"/>
      <c r="AB1002" s="3"/>
    </row>
  </sheetData>
  <mergeCells count="7">
    <mergeCell ref="C1:D1"/>
    <mergeCell ref="E1:F1"/>
    <mergeCell ref="C2:D2"/>
    <mergeCell ref="E2:F2"/>
    <mergeCell ref="A5:A22"/>
    <mergeCell ref="A24:A41"/>
    <mergeCell ref="A43:A60"/>
  </mergeCells>
  <conditionalFormatting sqref="B6:B60">
    <cfRule type="cellIs" dxfId="0" priority="1" operator="greaterThanOrEqual">
      <formula>$C$2</formula>
    </cfRule>
  </conditionalFormatting>
  <conditionalFormatting sqref="B6:B71">
    <cfRule type="cellIs" dxfId="0" priority="2" operator="lessThanOrEqual">
      <formula>$E$2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13.75"/>
  </cols>
  <sheetData>
    <row r="1">
      <c r="A1" s="7"/>
      <c r="B1" s="23"/>
      <c r="C1" s="9" t="s">
        <v>5</v>
      </c>
      <c r="E1" s="9" t="s">
        <v>6</v>
      </c>
      <c r="G1" s="10"/>
      <c r="H1" s="10"/>
      <c r="I1" s="10"/>
      <c r="J1" s="10"/>
      <c r="K1" s="10"/>
      <c r="L1" s="10"/>
      <c r="M1" s="11"/>
      <c r="N1" s="11"/>
      <c r="O1" s="11"/>
      <c r="P1" s="11"/>
      <c r="Q1" s="11"/>
      <c r="R1" s="11"/>
      <c r="S1" s="11"/>
      <c r="T1" s="11"/>
      <c r="U1" s="3"/>
      <c r="V1" s="3"/>
      <c r="W1" s="3"/>
      <c r="X1" s="3"/>
      <c r="Y1" s="3"/>
      <c r="Z1" s="3"/>
      <c r="AA1" s="3"/>
      <c r="AB1" s="3"/>
    </row>
    <row r="2">
      <c r="A2" s="12" t="s">
        <v>7</v>
      </c>
      <c r="B2" s="24">
        <v>93.0</v>
      </c>
      <c r="C2" s="14">
        <f>(B2+0.05)/100</f>
        <v>0.9305</v>
      </c>
      <c r="E2" s="14">
        <f>(B2-0.25)/100</f>
        <v>0.9275</v>
      </c>
      <c r="G2" s="10"/>
      <c r="H2" s="10"/>
      <c r="I2" s="10"/>
      <c r="J2" s="10"/>
      <c r="K2" s="10"/>
      <c r="L2" s="10"/>
      <c r="M2" s="11"/>
      <c r="N2" s="11"/>
      <c r="O2" s="11"/>
      <c r="P2" s="11"/>
      <c r="Q2" s="11"/>
      <c r="R2" s="11"/>
      <c r="S2" s="11"/>
      <c r="T2" s="11"/>
      <c r="U2" s="3"/>
      <c r="V2" s="3"/>
      <c r="W2" s="3"/>
      <c r="X2" s="3"/>
      <c r="Y2" s="3"/>
      <c r="Z2" s="3"/>
      <c r="AA2" s="3"/>
      <c r="AB2" s="3"/>
    </row>
    <row r="3">
      <c r="A3" s="15"/>
      <c r="B3" s="25"/>
      <c r="C3" s="17"/>
      <c r="D3" s="26"/>
      <c r="E3" s="26"/>
      <c r="F3" s="26"/>
      <c r="G3" s="26"/>
      <c r="H3" s="26"/>
      <c r="I3" s="26"/>
      <c r="J3" s="26"/>
      <c r="K3" s="26"/>
      <c r="L3" s="26"/>
      <c r="M3" s="27"/>
      <c r="N3" s="27"/>
      <c r="O3" s="27"/>
      <c r="P3" s="27"/>
      <c r="Q3" s="27"/>
      <c r="R3" s="27"/>
      <c r="S3" s="27"/>
      <c r="T3" s="27"/>
      <c r="U3" s="3"/>
      <c r="V3" s="3"/>
      <c r="W3" s="3"/>
      <c r="X3" s="3"/>
      <c r="Y3" s="3"/>
      <c r="Z3" s="3"/>
      <c r="AA3" s="3"/>
      <c r="AB3" s="3"/>
    </row>
    <row r="4">
      <c r="A4" s="15"/>
      <c r="B4" s="25" t="s">
        <v>7</v>
      </c>
      <c r="C4" s="17"/>
      <c r="D4" s="26"/>
      <c r="E4" s="26"/>
      <c r="F4" s="26"/>
      <c r="G4" s="26"/>
      <c r="H4" s="26"/>
      <c r="I4" s="26"/>
      <c r="J4" s="26"/>
      <c r="K4" s="26"/>
      <c r="L4" s="26"/>
      <c r="M4" s="27"/>
      <c r="N4" s="27"/>
      <c r="O4" s="27"/>
      <c r="P4" s="27"/>
      <c r="Q4" s="27"/>
      <c r="R4" s="27"/>
      <c r="S4" s="27"/>
      <c r="T4" s="27"/>
      <c r="U4" s="3"/>
      <c r="V4" s="3"/>
      <c r="W4" s="3"/>
      <c r="X4" s="3"/>
      <c r="Y4" s="3"/>
      <c r="Z4" s="3"/>
      <c r="AA4" s="3"/>
      <c r="AB4" s="3"/>
    </row>
    <row r="5">
      <c r="A5" s="18" t="s">
        <v>8</v>
      </c>
      <c r="B5" s="28"/>
      <c r="C5" s="17" t="s">
        <v>9</v>
      </c>
      <c r="D5" s="29">
        <v>28.0</v>
      </c>
      <c r="E5" s="29">
        <v>3.5</v>
      </c>
      <c r="F5" s="29">
        <v>1.4</v>
      </c>
      <c r="G5" s="29">
        <v>0.3</v>
      </c>
      <c r="H5" s="29">
        <v>0.2</v>
      </c>
      <c r="I5" s="29">
        <v>0.3</v>
      </c>
      <c r="J5" s="29">
        <v>1.4</v>
      </c>
      <c r="K5" s="29">
        <v>3.5</v>
      </c>
      <c r="L5" s="29">
        <v>28.0</v>
      </c>
      <c r="M5" s="27"/>
      <c r="N5" s="27"/>
      <c r="O5" s="27"/>
      <c r="P5" s="27"/>
      <c r="Q5" s="27"/>
      <c r="R5" s="27"/>
      <c r="S5" s="27"/>
      <c r="T5" s="27"/>
      <c r="U5" s="3"/>
      <c r="V5" s="3"/>
      <c r="W5" s="3"/>
      <c r="X5" s="3"/>
      <c r="Y5" s="3"/>
      <c r="Z5" s="3"/>
      <c r="AA5" s="3"/>
      <c r="AB5" s="3"/>
    </row>
    <row r="6">
      <c r="B6" s="28">
        <f>SUM(D6:T6)</f>
        <v>0.9296875</v>
      </c>
      <c r="C6" s="17"/>
      <c r="D6" s="30">
        <f>D5*'各層數出現機率'!C3</f>
        <v>0.109375</v>
      </c>
      <c r="E6" s="30">
        <f>E5*'各層數出現機率'!D3</f>
        <v>0.109375</v>
      </c>
      <c r="F6" s="30">
        <f>F5*'各層數出現機率'!E3</f>
        <v>0.153125</v>
      </c>
      <c r="G6" s="30">
        <f>G5*'各層數出現機率'!F3</f>
        <v>0.065625</v>
      </c>
      <c r="H6" s="30">
        <f>H5*'各層數出現機率'!G3</f>
        <v>0.0546875</v>
      </c>
      <c r="I6" s="30">
        <f>I5*'各層數出現機率'!H3</f>
        <v>0.065625</v>
      </c>
      <c r="J6" s="30">
        <f>J5*'各層數出現機率'!I3</f>
        <v>0.153125</v>
      </c>
      <c r="K6" s="30">
        <f>K5*'各層數出現機率'!J3</f>
        <v>0.109375</v>
      </c>
      <c r="L6" s="30">
        <f>L5*'各層數出現機率'!K3</f>
        <v>0.109375</v>
      </c>
      <c r="M6" s="26"/>
      <c r="N6" s="26"/>
      <c r="O6" s="26"/>
      <c r="P6" s="26"/>
      <c r="Q6" s="26"/>
      <c r="R6" s="26"/>
      <c r="S6" s="26"/>
      <c r="T6" s="26"/>
      <c r="U6" s="3"/>
      <c r="V6" s="3"/>
      <c r="W6" s="3"/>
      <c r="X6" s="3"/>
      <c r="Y6" s="3"/>
      <c r="Z6" s="3"/>
      <c r="AA6" s="3"/>
      <c r="AB6" s="3"/>
    </row>
    <row r="7">
      <c r="B7" s="28"/>
      <c r="C7" s="17" t="s">
        <v>10</v>
      </c>
      <c r="D7" s="29">
        <v>45.0</v>
      </c>
      <c r="E7" s="29">
        <v>5.8</v>
      </c>
      <c r="F7" s="29">
        <v>1.8</v>
      </c>
      <c r="G7" s="29">
        <v>0.6</v>
      </c>
      <c r="H7" s="29">
        <v>0.2</v>
      </c>
      <c r="I7" s="29">
        <v>0.2</v>
      </c>
      <c r="J7" s="29">
        <v>0.6</v>
      </c>
      <c r="K7" s="29">
        <v>1.8</v>
      </c>
      <c r="L7" s="29">
        <v>5.8</v>
      </c>
      <c r="M7" s="29">
        <v>45.0</v>
      </c>
      <c r="N7" s="27"/>
      <c r="O7" s="27"/>
      <c r="P7" s="27"/>
      <c r="Q7" s="27"/>
      <c r="R7" s="27"/>
      <c r="S7" s="27"/>
      <c r="T7" s="27"/>
      <c r="U7" s="3"/>
      <c r="V7" s="3"/>
      <c r="W7" s="3"/>
      <c r="X7" s="3"/>
      <c r="Y7" s="3"/>
      <c r="Z7" s="3"/>
      <c r="AA7" s="3"/>
      <c r="AB7" s="3"/>
    </row>
    <row r="8">
      <c r="B8" s="28">
        <f>SUM(D8:T8)</f>
        <v>0.928125</v>
      </c>
      <c r="C8" s="17"/>
      <c r="D8" s="30">
        <f>D7*'各層數出現機率'!C7</f>
        <v>0.087890625</v>
      </c>
      <c r="E8" s="30">
        <f>E7*'各層數出現機率'!D7</f>
        <v>0.101953125</v>
      </c>
      <c r="F8" s="30">
        <f>F7*'各層數出現機率'!E7</f>
        <v>0.1265625</v>
      </c>
      <c r="G8" s="30">
        <f>G7*'各層數出現機率'!F7</f>
        <v>0.0984375</v>
      </c>
      <c r="H8" s="30">
        <f>H7*'各層數出現機率'!G7</f>
        <v>0.04921875</v>
      </c>
      <c r="I8" s="30">
        <f>I7*'各層數出現機率'!H7</f>
        <v>0.04921875</v>
      </c>
      <c r="J8" s="30">
        <f>J7*'各層數出現機率'!I7</f>
        <v>0.0984375</v>
      </c>
      <c r="K8" s="30">
        <f>K7*'各層數出現機率'!J7</f>
        <v>0.1265625</v>
      </c>
      <c r="L8" s="30">
        <f>L7*'各層數出現機率'!K7</f>
        <v>0.101953125</v>
      </c>
      <c r="M8" s="30">
        <f>M7*'各層數出現機率'!L7</f>
        <v>0.087890625</v>
      </c>
      <c r="N8" s="26"/>
      <c r="O8" s="26"/>
      <c r="P8" s="26"/>
      <c r="Q8" s="26"/>
      <c r="R8" s="26"/>
      <c r="S8" s="26"/>
      <c r="T8" s="26"/>
      <c r="U8" s="3"/>
      <c r="V8" s="3"/>
      <c r="W8" s="3"/>
      <c r="X8" s="3"/>
      <c r="Y8" s="3"/>
      <c r="Z8" s="3"/>
      <c r="AA8" s="3"/>
      <c r="AB8" s="3"/>
    </row>
    <row r="9">
      <c r="B9" s="28"/>
      <c r="C9" s="17" t="s">
        <v>11</v>
      </c>
      <c r="D9" s="29">
        <v>70.0</v>
      </c>
      <c r="E9" s="29">
        <v>9.0</v>
      </c>
      <c r="F9" s="29">
        <v>3.2</v>
      </c>
      <c r="G9" s="29">
        <v>0.7</v>
      </c>
      <c r="H9" s="29">
        <v>0.3</v>
      </c>
      <c r="I9" s="29">
        <v>0.2</v>
      </c>
      <c r="J9" s="29">
        <v>0.3</v>
      </c>
      <c r="K9" s="29">
        <v>0.7</v>
      </c>
      <c r="L9" s="29">
        <v>3.2</v>
      </c>
      <c r="M9" s="29">
        <v>9.0</v>
      </c>
      <c r="N9" s="29">
        <v>70.0</v>
      </c>
      <c r="O9" s="27"/>
      <c r="P9" s="27"/>
      <c r="Q9" s="27"/>
      <c r="R9" s="27"/>
      <c r="S9" s="27"/>
      <c r="T9" s="27"/>
      <c r="U9" s="3"/>
      <c r="V9" s="3"/>
      <c r="W9" s="3"/>
      <c r="X9" s="3"/>
      <c r="Y9" s="3"/>
      <c r="Z9" s="3"/>
      <c r="AA9" s="3"/>
      <c r="AB9" s="3"/>
    </row>
    <row r="10">
      <c r="B10" s="28">
        <f>SUM(D10:T10)</f>
        <v>0.930078125</v>
      </c>
      <c r="C10" s="17"/>
      <c r="D10" s="30">
        <f>D9*'各層數出現機率'!C11</f>
        <v>0.068359375</v>
      </c>
      <c r="E10" s="30">
        <f>E9*'各層數出現機率'!D11</f>
        <v>0.087890625</v>
      </c>
      <c r="F10" s="30">
        <f>F9*'各層數出現機率'!E11</f>
        <v>0.140625</v>
      </c>
      <c r="G10" s="30">
        <f>G9*'各層數出現機率'!F11</f>
        <v>0.08203125</v>
      </c>
      <c r="H10" s="30">
        <f>H9*'各層數出現機率'!G11</f>
        <v>0.0615234375</v>
      </c>
      <c r="I10" s="30">
        <f>I9*'各層數出現機率'!H11</f>
        <v>0.04921875</v>
      </c>
      <c r="J10" s="30">
        <f>J9*'各層數出現機率'!I11</f>
        <v>0.0615234375</v>
      </c>
      <c r="K10" s="30">
        <f>K9*'各層數出現機率'!J11</f>
        <v>0.08203125</v>
      </c>
      <c r="L10" s="30">
        <f>L9*'各層數出現機率'!K11</f>
        <v>0.140625</v>
      </c>
      <c r="M10" s="30">
        <f>M9*'各層數出現機率'!L11</f>
        <v>0.087890625</v>
      </c>
      <c r="N10" s="30">
        <f>N9*'各層數出現機率'!M11</f>
        <v>0.068359375</v>
      </c>
      <c r="O10" s="26"/>
      <c r="P10" s="26"/>
      <c r="Q10" s="26"/>
      <c r="R10" s="26"/>
      <c r="S10" s="26"/>
      <c r="T10" s="26"/>
      <c r="U10" s="3"/>
      <c r="V10" s="3"/>
      <c r="W10" s="3"/>
      <c r="X10" s="3"/>
      <c r="Y10" s="3"/>
      <c r="Z10" s="3"/>
      <c r="AA10" s="3"/>
      <c r="AB10" s="3"/>
    </row>
    <row r="11">
      <c r="B11" s="28"/>
      <c r="C11" s="17" t="s">
        <v>12</v>
      </c>
      <c r="D11" s="29">
        <v>120.0</v>
      </c>
      <c r="E11" s="29">
        <v>18.3</v>
      </c>
      <c r="F11" s="29">
        <v>3.8</v>
      </c>
      <c r="G11" s="29">
        <v>1.2</v>
      </c>
      <c r="H11" s="29">
        <v>0.4</v>
      </c>
      <c r="I11" s="29">
        <v>0.2</v>
      </c>
      <c r="J11" s="29">
        <v>0.2</v>
      </c>
      <c r="K11" s="29">
        <v>0.4</v>
      </c>
      <c r="L11" s="29">
        <v>1.2</v>
      </c>
      <c r="M11" s="29">
        <v>3.8</v>
      </c>
      <c r="N11" s="29">
        <v>18.3</v>
      </c>
      <c r="O11" s="29">
        <v>120.0</v>
      </c>
      <c r="P11" s="27"/>
      <c r="Q11" s="27"/>
      <c r="R11" s="27"/>
      <c r="S11" s="27"/>
      <c r="T11" s="27"/>
      <c r="U11" s="3"/>
      <c r="V11" s="3"/>
      <c r="W11" s="3"/>
      <c r="X11" s="3"/>
      <c r="Y11" s="3"/>
      <c r="Z11" s="3"/>
      <c r="AA11" s="3"/>
      <c r="AB11" s="3"/>
    </row>
    <row r="12">
      <c r="B12" s="28">
        <f>SUM(D12:T12)</f>
        <v>0.9303710938</v>
      </c>
      <c r="C12" s="17"/>
      <c r="D12" s="30">
        <f>D11*'各層數出現機率'!C15</f>
        <v>0.05859375</v>
      </c>
      <c r="E12" s="30">
        <f>E11*'各層數出現機率'!D15</f>
        <v>0.09829101563</v>
      </c>
      <c r="F12" s="30">
        <f>F11*'各層數出現機率'!E15</f>
        <v>0.1020507813</v>
      </c>
      <c r="G12" s="30">
        <f>G11*'各層數出現機率'!F15</f>
        <v>0.0966796875</v>
      </c>
      <c r="H12" s="30">
        <f>H11*'各層數出現機率'!G15</f>
        <v>0.064453125</v>
      </c>
      <c r="I12" s="30">
        <f>I11*'各層數出現機率'!H15</f>
        <v>0.0451171875</v>
      </c>
      <c r="J12" s="30">
        <f>J11*'各層數出現機率'!I15</f>
        <v>0.0451171875</v>
      </c>
      <c r="K12" s="30">
        <f>K11*'各層數出現機率'!J15</f>
        <v>0.064453125</v>
      </c>
      <c r="L12" s="30">
        <f>L11*'各層數出現機率'!K15</f>
        <v>0.0966796875</v>
      </c>
      <c r="M12" s="30">
        <f>M11*'各層數出現機率'!L15</f>
        <v>0.1020507813</v>
      </c>
      <c r="N12" s="30">
        <f>N11*'各層數出現機率'!M15</f>
        <v>0.09829101563</v>
      </c>
      <c r="O12" s="30">
        <f>O11*'各層數出現機率'!N15</f>
        <v>0.05859375</v>
      </c>
      <c r="P12" s="26"/>
      <c r="Q12" s="26"/>
      <c r="R12" s="26"/>
      <c r="S12" s="26"/>
      <c r="T12" s="26"/>
      <c r="U12" s="3"/>
      <c r="V12" s="3"/>
      <c r="W12" s="3"/>
      <c r="X12" s="3"/>
      <c r="Y12" s="3"/>
      <c r="Z12" s="3"/>
      <c r="AA12" s="3"/>
      <c r="AB12" s="3"/>
    </row>
    <row r="13">
      <c r="B13" s="28"/>
      <c r="C13" s="17" t="s">
        <v>13</v>
      </c>
      <c r="D13" s="29">
        <v>155.0</v>
      </c>
      <c r="E13" s="29">
        <v>22.0</v>
      </c>
      <c r="F13" s="29">
        <v>6.8</v>
      </c>
      <c r="G13" s="29">
        <v>2.0</v>
      </c>
      <c r="H13" s="29">
        <v>0.7</v>
      </c>
      <c r="I13" s="29">
        <v>0.2</v>
      </c>
      <c r="J13" s="29">
        <v>0.2</v>
      </c>
      <c r="K13" s="29">
        <v>0.2</v>
      </c>
      <c r="L13" s="29">
        <v>0.7</v>
      </c>
      <c r="M13" s="29">
        <v>2.0</v>
      </c>
      <c r="N13" s="29">
        <v>6.8</v>
      </c>
      <c r="O13" s="29">
        <v>22.0</v>
      </c>
      <c r="P13" s="29">
        <v>155.0</v>
      </c>
      <c r="Q13" s="27"/>
      <c r="R13" s="27"/>
      <c r="S13" s="27"/>
      <c r="T13" s="27"/>
      <c r="U13" s="3"/>
      <c r="V13" s="3"/>
      <c r="W13" s="3"/>
      <c r="X13" s="3"/>
      <c r="Y13" s="3"/>
      <c r="Z13" s="3"/>
      <c r="AA13" s="3"/>
      <c r="AB13" s="3"/>
    </row>
    <row r="14">
      <c r="B14" s="28">
        <f>SUM(D14:T14)</f>
        <v>0.9302246094</v>
      </c>
      <c r="C14" s="17"/>
      <c r="D14" s="30">
        <f>D13*'各層數出現機率'!C19</f>
        <v>0.03784179688</v>
      </c>
      <c r="E14" s="30">
        <f>E13*'各層數出現機率'!D19</f>
        <v>0.064453125</v>
      </c>
      <c r="F14" s="30">
        <f>F13*'各層數出現機率'!E19</f>
        <v>0.1095703125</v>
      </c>
      <c r="G14" s="30">
        <f>G13*'各層數出現機率'!F19</f>
        <v>0.107421875</v>
      </c>
      <c r="H14" s="30">
        <f>H13*'各層數出現機率'!G19</f>
        <v>0.08459472656</v>
      </c>
      <c r="I14" s="30">
        <f>I13*'各層數出現機率'!H19</f>
        <v>0.038671875</v>
      </c>
      <c r="J14" s="30">
        <f>J13*'各層數出現機率'!I19</f>
        <v>0.0451171875</v>
      </c>
      <c r="K14" s="30">
        <f>K13*'各層數出現機率'!J19</f>
        <v>0.038671875</v>
      </c>
      <c r="L14" s="30">
        <f>L13*'各層數出現機率'!K19</f>
        <v>0.08459472656</v>
      </c>
      <c r="M14" s="30">
        <f>M13*'各層數出現機率'!L19</f>
        <v>0.107421875</v>
      </c>
      <c r="N14" s="30">
        <f>N13*'各層數出現機率'!M19</f>
        <v>0.1095703125</v>
      </c>
      <c r="O14" s="30">
        <f>O13*'各層數出現機率'!N19</f>
        <v>0.064453125</v>
      </c>
      <c r="P14" s="30">
        <f>P13*'各層數出現機率'!O19</f>
        <v>0.03784179688</v>
      </c>
      <c r="Q14" s="26"/>
      <c r="R14" s="26"/>
      <c r="S14" s="26"/>
      <c r="T14" s="26"/>
      <c r="U14" s="3"/>
      <c r="V14" s="3"/>
      <c r="W14" s="3"/>
      <c r="X14" s="3"/>
      <c r="Y14" s="3"/>
      <c r="Z14" s="3"/>
      <c r="AA14" s="3"/>
      <c r="AB14" s="3"/>
    </row>
    <row r="15">
      <c r="B15" s="28"/>
      <c r="C15" s="17" t="s">
        <v>14</v>
      </c>
      <c r="D15" s="29">
        <v>248.0</v>
      </c>
      <c r="E15" s="29">
        <v>32.0</v>
      </c>
      <c r="F15" s="29">
        <v>8.8</v>
      </c>
      <c r="G15" s="29">
        <v>4.0</v>
      </c>
      <c r="H15" s="29">
        <v>1.0</v>
      </c>
      <c r="I15" s="29">
        <v>0.2</v>
      </c>
      <c r="J15" s="29">
        <v>0.2</v>
      </c>
      <c r="K15" s="29">
        <v>0.2</v>
      </c>
      <c r="L15" s="29">
        <v>0.2</v>
      </c>
      <c r="M15" s="29">
        <v>1.0</v>
      </c>
      <c r="N15" s="29">
        <v>4.0</v>
      </c>
      <c r="O15" s="29">
        <v>8.8</v>
      </c>
      <c r="P15" s="29">
        <v>32.0</v>
      </c>
      <c r="Q15" s="29">
        <v>248.0</v>
      </c>
      <c r="R15" s="27"/>
      <c r="S15" s="27"/>
      <c r="T15" s="27"/>
      <c r="U15" s="3"/>
      <c r="V15" s="3"/>
      <c r="W15" s="3"/>
      <c r="X15" s="3"/>
      <c r="Y15" s="3"/>
      <c r="Z15" s="3"/>
      <c r="AA15" s="3"/>
      <c r="AB15" s="3"/>
    </row>
    <row r="16">
      <c r="B16" s="28">
        <f>SUM(D16:T16)</f>
        <v>0.9301757813</v>
      </c>
      <c r="C16" s="17"/>
      <c r="D16" s="30">
        <f>D15*'各層數出現機率'!C23</f>
        <v>0.0302734375</v>
      </c>
      <c r="E16" s="30">
        <f>E15*'各層數出現機率'!D23</f>
        <v>0.05078125</v>
      </c>
      <c r="F16" s="30">
        <f>F15*'各層數出現機率'!E23</f>
        <v>0.0837890625</v>
      </c>
      <c r="G16" s="30">
        <f>G15*'各層數出現機率'!F23</f>
        <v>0.1396484375</v>
      </c>
      <c r="H16" s="30">
        <f>H15*'各層數出現機率'!G23</f>
        <v>0.08728027344</v>
      </c>
      <c r="I16" s="30">
        <f>I15*'各層數出現機率'!H23</f>
        <v>0.03142089844</v>
      </c>
      <c r="J16" s="30">
        <f>J15*'各層數出現機率'!I23</f>
        <v>0.04189453125</v>
      </c>
      <c r="K16" s="30">
        <f>K15*'各層數出現機率'!J23</f>
        <v>0.04189453125</v>
      </c>
      <c r="L16" s="30">
        <f>L15*'各層數出現機率'!K23</f>
        <v>0.03142089844</v>
      </c>
      <c r="M16" s="30">
        <f>M15*'各層數出現機率'!L23</f>
        <v>0.08728027344</v>
      </c>
      <c r="N16" s="30">
        <f>N15*'各層數出現機率'!M23</f>
        <v>0.1396484375</v>
      </c>
      <c r="O16" s="30">
        <f>O15*'各層數出現機率'!N23</f>
        <v>0.0837890625</v>
      </c>
      <c r="P16" s="30">
        <f>P15*'各層數出現機率'!O23</f>
        <v>0.05078125</v>
      </c>
      <c r="Q16" s="30">
        <f>Q15*'各層數出現機率'!P23</f>
        <v>0.0302734375</v>
      </c>
      <c r="R16" s="26"/>
      <c r="S16" s="26"/>
      <c r="T16" s="26"/>
      <c r="U16" s="3"/>
      <c r="V16" s="3"/>
      <c r="W16" s="3"/>
      <c r="X16" s="3"/>
      <c r="Y16" s="3"/>
      <c r="Z16" s="3"/>
      <c r="AA16" s="3"/>
      <c r="AB16" s="3"/>
    </row>
    <row r="17">
      <c r="B17" s="28"/>
      <c r="C17" s="17" t="s">
        <v>15</v>
      </c>
      <c r="D17" s="29">
        <v>400.0</v>
      </c>
      <c r="E17" s="29">
        <v>48.0</v>
      </c>
      <c r="F17" s="29">
        <v>16.0</v>
      </c>
      <c r="G17" s="29">
        <v>4.8</v>
      </c>
      <c r="H17" s="29">
        <v>1.8</v>
      </c>
      <c r="I17" s="29">
        <v>0.3</v>
      </c>
      <c r="J17" s="29">
        <v>0.2</v>
      </c>
      <c r="K17" s="29">
        <v>0.2</v>
      </c>
      <c r="L17" s="29">
        <v>0.2</v>
      </c>
      <c r="M17" s="29">
        <v>0.3</v>
      </c>
      <c r="N17" s="29">
        <v>1.8</v>
      </c>
      <c r="O17" s="29">
        <v>4.8</v>
      </c>
      <c r="P17" s="29">
        <v>16.0</v>
      </c>
      <c r="Q17" s="29">
        <v>48.0</v>
      </c>
      <c r="R17" s="29">
        <v>400.0</v>
      </c>
      <c r="S17" s="27"/>
      <c r="T17" s="27"/>
      <c r="U17" s="3"/>
      <c r="V17" s="3"/>
      <c r="W17" s="3"/>
      <c r="X17" s="3"/>
      <c r="Y17" s="3"/>
      <c r="Z17" s="3"/>
      <c r="AA17" s="3"/>
      <c r="AB17" s="3"/>
    </row>
    <row r="18">
      <c r="B18" s="28">
        <f>SUM(D18:T18)</f>
        <v>0.9303466797</v>
      </c>
      <c r="C18" s="17"/>
      <c r="D18" s="30">
        <f>D17*'各層數出現機率'!C27</f>
        <v>0.0244140625</v>
      </c>
      <c r="E18" s="30">
        <f>E17*'各層數出現機率'!D27</f>
        <v>0.041015625</v>
      </c>
      <c r="F18" s="30">
        <f>F17*'各層數出現機率'!E27</f>
        <v>0.0888671875</v>
      </c>
      <c r="G18" s="30">
        <f>G17*'各層數出現機率'!F27</f>
        <v>0.106640625</v>
      </c>
      <c r="H18" s="30">
        <f>H17*'各層數出現機率'!G27</f>
        <v>0.1099731445</v>
      </c>
      <c r="I18" s="30">
        <f>I17*'各層數出現機率'!H27</f>
        <v>0.03665771484</v>
      </c>
      <c r="J18" s="30">
        <f>J17*'各層數出現機率'!I27</f>
        <v>0.03665771484</v>
      </c>
      <c r="K18" s="30">
        <f>K17*'各層數出現機率'!J27</f>
        <v>0.04189453125</v>
      </c>
      <c r="L18" s="30">
        <f>L17*'各層數出現機率'!K27</f>
        <v>0.03665771484</v>
      </c>
      <c r="M18" s="30">
        <f>M17*'各層數出現機率'!L27</f>
        <v>0.03665771484</v>
      </c>
      <c r="N18" s="30">
        <f>N17*'各層數出現機率'!M27</f>
        <v>0.1099731445</v>
      </c>
      <c r="O18" s="30">
        <f>O17*'各層數出現機率'!N27</f>
        <v>0.106640625</v>
      </c>
      <c r="P18" s="30">
        <f>P17*'各層數出現機率'!O27</f>
        <v>0.0888671875</v>
      </c>
      <c r="Q18" s="30">
        <f>Q17*'各層數出現機率'!P27</f>
        <v>0.041015625</v>
      </c>
      <c r="R18" s="30">
        <f>R17*'各層數出現機率'!Q27</f>
        <v>0.0244140625</v>
      </c>
      <c r="S18" s="26"/>
      <c r="T18" s="26"/>
      <c r="U18" s="3"/>
      <c r="V18" s="3"/>
      <c r="W18" s="3"/>
      <c r="X18" s="3"/>
      <c r="Y18" s="3"/>
      <c r="Z18" s="3"/>
      <c r="AA18" s="3"/>
      <c r="AB18" s="3"/>
    </row>
    <row r="19">
      <c r="B19" s="28"/>
      <c r="C19" s="17" t="s">
        <v>16</v>
      </c>
      <c r="D19" s="29">
        <v>600.0</v>
      </c>
      <c r="E19" s="29">
        <v>78.0</v>
      </c>
      <c r="F19" s="29">
        <v>21.0</v>
      </c>
      <c r="G19" s="29">
        <v>7.3</v>
      </c>
      <c r="H19" s="29">
        <v>2.8</v>
      </c>
      <c r="I19" s="29">
        <v>0.6</v>
      </c>
      <c r="J19" s="29">
        <v>0.2</v>
      </c>
      <c r="K19" s="29">
        <v>0.2</v>
      </c>
      <c r="L19" s="29">
        <v>0.2</v>
      </c>
      <c r="M19" s="29">
        <v>0.2</v>
      </c>
      <c r="N19" s="29">
        <v>0.6</v>
      </c>
      <c r="O19" s="29">
        <v>2.8</v>
      </c>
      <c r="P19" s="29">
        <v>7.3</v>
      </c>
      <c r="Q19" s="29">
        <v>21.0</v>
      </c>
      <c r="R19" s="29">
        <v>78.0</v>
      </c>
      <c r="S19" s="29">
        <v>600.0</v>
      </c>
      <c r="T19" s="27"/>
      <c r="U19" s="3"/>
      <c r="V19" s="3"/>
      <c r="W19" s="3"/>
      <c r="X19" s="3"/>
      <c r="Y19" s="3"/>
      <c r="Z19" s="3"/>
      <c r="AA19" s="3"/>
      <c r="AB19" s="3"/>
    </row>
    <row r="20">
      <c r="B20" s="28">
        <f>SUM(D20:T20)</f>
        <v>0.9282409668</v>
      </c>
      <c r="C20" s="17"/>
      <c r="D20" s="30">
        <f>D19*'各層數出現機率'!C31</f>
        <v>0.01831054688</v>
      </c>
      <c r="E20" s="30">
        <f>E19*'各層數出現機率'!D31</f>
        <v>0.03570556641</v>
      </c>
      <c r="F20" s="30">
        <f>F19*'各層數出現機率'!E31</f>
        <v>0.06729125977</v>
      </c>
      <c r="G20" s="30">
        <f>G19*'各層數出現機率'!F31</f>
        <v>0.1013641357</v>
      </c>
      <c r="H20" s="30">
        <f>H19*'各層數出現機率'!G31</f>
        <v>0.1166381836</v>
      </c>
      <c r="I20" s="30">
        <f>I19*'各層數出現機率'!H31</f>
        <v>0.05498657227</v>
      </c>
      <c r="J20" s="30">
        <f>J19*'各層數出現機率'!I31</f>
        <v>0.0305480957</v>
      </c>
      <c r="K20" s="30">
        <f>K19*'各層數出現機率'!J31</f>
        <v>0.03927612305</v>
      </c>
      <c r="L20" s="30">
        <f>L19*'各層數出現機率'!K31</f>
        <v>0.03927612305</v>
      </c>
      <c r="M20" s="30">
        <f>M19*'各層數出現機率'!L31</f>
        <v>0.0305480957</v>
      </c>
      <c r="N20" s="30">
        <f>N19*'各層數出現機率'!M31</f>
        <v>0.05498657227</v>
      </c>
      <c r="O20" s="30">
        <f>O19*'各層數出現機率'!N31</f>
        <v>0.1166381836</v>
      </c>
      <c r="P20" s="30">
        <f>P19*'各層數出現機率'!O31</f>
        <v>0.1013641357</v>
      </c>
      <c r="Q20" s="30">
        <f>Q19*'各層數出現機率'!P31</f>
        <v>0.06729125977</v>
      </c>
      <c r="R20" s="30">
        <f>R19*'各層數出現機率'!Q31</f>
        <v>0.03570556641</v>
      </c>
      <c r="S20" s="30">
        <f>S19*'各層數出現機率'!R31</f>
        <v>0.01831054688</v>
      </c>
      <c r="T20" s="26"/>
      <c r="U20" s="3"/>
      <c r="V20" s="3"/>
      <c r="W20" s="3"/>
      <c r="X20" s="3"/>
      <c r="Y20" s="3"/>
      <c r="Z20" s="3"/>
      <c r="AA20" s="3"/>
      <c r="AB20" s="3"/>
    </row>
    <row r="21">
      <c r="B21" s="28"/>
      <c r="C21" s="17" t="s">
        <v>17</v>
      </c>
      <c r="D21" s="29">
        <v>1000.0</v>
      </c>
      <c r="E21" s="29">
        <v>130.0</v>
      </c>
      <c r="F21" s="29">
        <v>20.0</v>
      </c>
      <c r="G21" s="29">
        <v>8.3</v>
      </c>
      <c r="H21" s="29">
        <v>4.0</v>
      </c>
      <c r="I21" s="29">
        <v>1.8</v>
      </c>
      <c r="J21" s="29">
        <v>0.2</v>
      </c>
      <c r="K21" s="29">
        <v>0.2</v>
      </c>
      <c r="L21" s="29">
        <v>0.2</v>
      </c>
      <c r="M21" s="29">
        <v>0.2</v>
      </c>
      <c r="N21" s="29">
        <v>0.2</v>
      </c>
      <c r="O21" s="29">
        <v>1.8</v>
      </c>
      <c r="P21" s="29">
        <v>4.0</v>
      </c>
      <c r="Q21" s="29">
        <v>8.3</v>
      </c>
      <c r="R21" s="29">
        <v>20.0</v>
      </c>
      <c r="S21" s="29">
        <v>130.0</v>
      </c>
      <c r="T21" s="29">
        <v>1000.0</v>
      </c>
      <c r="U21" s="3"/>
      <c r="V21" s="3"/>
      <c r="W21" s="3"/>
      <c r="X21" s="3"/>
      <c r="Y21" s="3"/>
      <c r="Z21" s="3"/>
      <c r="AA21" s="3"/>
      <c r="AB21" s="3"/>
    </row>
    <row r="22">
      <c r="B22" s="28">
        <f>SUM(D22:T22)</f>
        <v>0.9291687012</v>
      </c>
      <c r="C22" s="17"/>
      <c r="D22" s="22">
        <f>D21*'各層數出現機率'!C35</f>
        <v>0.01525878906</v>
      </c>
      <c r="E22" s="22">
        <f>E21*'各層數出現機率'!D35</f>
        <v>0.03173828125</v>
      </c>
      <c r="F22" s="22">
        <f>F21*'各層數出現機率'!E35</f>
        <v>0.03662109375</v>
      </c>
      <c r="G22" s="22">
        <f>G21*'各層數出現機率'!F35</f>
        <v>0.07092285156</v>
      </c>
      <c r="H22" s="22">
        <f>H21*'各層數出現機率'!G35</f>
        <v>0.1110839844</v>
      </c>
      <c r="I22" s="22">
        <f>I21*'各層數出現機率'!H35</f>
        <v>0.1199707031</v>
      </c>
      <c r="J22" s="22">
        <f>J21*'各層數出現機率'!I35</f>
        <v>0.02443847656</v>
      </c>
      <c r="K22" s="22">
        <f>K21*'各層數出現機率'!J35</f>
        <v>0.03491210938</v>
      </c>
      <c r="L22" s="22">
        <f>L21*'各層數出現機率'!K35</f>
        <v>0.03927612305</v>
      </c>
      <c r="M22" s="22">
        <f>M21*'各層數出現機率'!L35</f>
        <v>0.03491210938</v>
      </c>
      <c r="N22" s="22">
        <f>N21*'各層數出現機率'!M35</f>
        <v>0.02443847656</v>
      </c>
      <c r="O22" s="22">
        <f>O21*'各層數出現機率'!N35</f>
        <v>0.1199707031</v>
      </c>
      <c r="P22" s="22">
        <f>P21*'各層數出現機率'!O35</f>
        <v>0.1110839844</v>
      </c>
      <c r="Q22" s="22">
        <f>Q21*'各層數出現機率'!P35</f>
        <v>0.07092285156</v>
      </c>
      <c r="R22" s="22">
        <f>R21*'各層數出現機率'!Q35</f>
        <v>0.03662109375</v>
      </c>
      <c r="S22" s="22">
        <f>S21*'各層數出現機率'!R35</f>
        <v>0.03173828125</v>
      </c>
      <c r="T22" s="22">
        <f>T21*'各層數出現機率'!S35</f>
        <v>0.01525878906</v>
      </c>
      <c r="U22" s="3"/>
      <c r="V22" s="3"/>
      <c r="W22" s="3"/>
      <c r="X22" s="3"/>
      <c r="Y22" s="3"/>
      <c r="Z22" s="3"/>
      <c r="AA22" s="3"/>
      <c r="AB22" s="3"/>
    </row>
    <row r="23">
      <c r="A23" s="3"/>
      <c r="B23" s="28"/>
      <c r="C23" s="3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"/>
      <c r="V23" s="3"/>
      <c r="W23" s="3"/>
      <c r="X23" s="3"/>
      <c r="Y23" s="3"/>
      <c r="Z23" s="3"/>
      <c r="AA23" s="3"/>
      <c r="AB23" s="3"/>
    </row>
    <row r="24">
      <c r="A24" s="20" t="s">
        <v>18</v>
      </c>
      <c r="B24" s="28"/>
      <c r="C24" s="17" t="s">
        <v>9</v>
      </c>
      <c r="D24" s="29">
        <v>15.0</v>
      </c>
      <c r="E24" s="29">
        <v>1.8</v>
      </c>
      <c r="F24" s="29">
        <v>1.3</v>
      </c>
      <c r="G24" s="29">
        <v>0.7</v>
      </c>
      <c r="H24" s="29">
        <v>0.4</v>
      </c>
      <c r="I24" s="29">
        <v>0.7</v>
      </c>
      <c r="J24" s="29">
        <v>1.3</v>
      </c>
      <c r="K24" s="29">
        <v>1.8</v>
      </c>
      <c r="L24" s="29">
        <v>15.0</v>
      </c>
      <c r="M24" s="27"/>
      <c r="N24" s="27"/>
      <c r="O24" s="27"/>
      <c r="P24" s="27"/>
      <c r="Q24" s="27"/>
      <c r="R24" s="27"/>
      <c r="S24" s="27"/>
      <c r="T24" s="27"/>
      <c r="U24" s="3"/>
      <c r="V24" s="3"/>
      <c r="W24" s="3"/>
      <c r="X24" s="3"/>
      <c r="Y24" s="3"/>
      <c r="Z24" s="3"/>
      <c r="AA24" s="3"/>
      <c r="AB24" s="3"/>
    </row>
    <row r="25">
      <c r="B25" s="28">
        <f>SUM(D25:T25)</f>
        <v>0.9296875</v>
      </c>
      <c r="C25" s="17"/>
      <c r="D25" s="30">
        <f>D24*'各層數出現機率'!C3</f>
        <v>0.05859375</v>
      </c>
      <c r="E25" s="30">
        <f>E24*'各層數出現機率'!D3</f>
        <v>0.05625</v>
      </c>
      <c r="F25" s="30">
        <f>F24*'各層數出現機率'!E3</f>
        <v>0.1421875</v>
      </c>
      <c r="G25" s="30">
        <f>G24*'各層數出現機率'!F3</f>
        <v>0.153125</v>
      </c>
      <c r="H25" s="30">
        <f>H24*'各層數出現機率'!G3</f>
        <v>0.109375</v>
      </c>
      <c r="I25" s="30">
        <f>I24*'各層數出現機率'!H3</f>
        <v>0.153125</v>
      </c>
      <c r="J25" s="30">
        <f>J24*'各層數出現機率'!I3</f>
        <v>0.1421875</v>
      </c>
      <c r="K25" s="30">
        <f>K24*'各層數出現機率'!J3</f>
        <v>0.05625</v>
      </c>
      <c r="L25" s="30">
        <f>L24*'各層數出現機率'!K3</f>
        <v>0.05859375</v>
      </c>
      <c r="M25" s="26"/>
      <c r="N25" s="26"/>
      <c r="O25" s="26"/>
      <c r="P25" s="26"/>
      <c r="Q25" s="26"/>
      <c r="R25" s="26"/>
      <c r="S25" s="26"/>
      <c r="T25" s="26"/>
      <c r="U25" s="3"/>
      <c r="V25" s="3"/>
      <c r="W25" s="3"/>
      <c r="X25" s="3"/>
      <c r="Y25" s="3"/>
      <c r="Z25" s="3"/>
      <c r="AA25" s="3"/>
      <c r="AB25" s="3"/>
    </row>
    <row r="26">
      <c r="B26" s="28"/>
      <c r="C26" s="17" t="s">
        <v>10</v>
      </c>
      <c r="D26" s="29">
        <v>15.0</v>
      </c>
      <c r="E26" s="29">
        <v>2.8</v>
      </c>
      <c r="F26" s="29">
        <v>1.4</v>
      </c>
      <c r="G26" s="29">
        <v>1.0</v>
      </c>
      <c r="H26" s="29">
        <v>0.5</v>
      </c>
      <c r="I26" s="29">
        <v>0.5</v>
      </c>
      <c r="J26" s="29">
        <v>1.0</v>
      </c>
      <c r="K26" s="29">
        <v>1.4</v>
      </c>
      <c r="L26" s="29">
        <v>2.8</v>
      </c>
      <c r="M26" s="29">
        <v>15.0</v>
      </c>
      <c r="N26" s="27"/>
      <c r="O26" s="27"/>
      <c r="P26" s="27"/>
      <c r="Q26" s="27"/>
      <c r="R26" s="27"/>
      <c r="S26" s="27"/>
      <c r="T26" s="27"/>
      <c r="U26" s="3"/>
      <c r="V26" s="3"/>
      <c r="W26" s="3"/>
      <c r="X26" s="3"/>
      <c r="Y26" s="3"/>
      <c r="Z26" s="3"/>
      <c r="AA26" s="3"/>
      <c r="AB26" s="3"/>
    </row>
    <row r="27">
      <c r="B27" s="28">
        <f>SUM(D27:T27)</f>
        <v>0.928125</v>
      </c>
      <c r="C27" s="17"/>
      <c r="D27" s="30">
        <f>D26*'各層數出現機率'!C7</f>
        <v>0.029296875</v>
      </c>
      <c r="E27" s="30">
        <f>E26*'各層數出現機率'!D7</f>
        <v>0.04921875</v>
      </c>
      <c r="F27" s="30">
        <f>F26*'各層數出現機率'!E7</f>
        <v>0.0984375</v>
      </c>
      <c r="G27" s="30">
        <f>G26*'各層數出現機率'!F7</f>
        <v>0.1640625</v>
      </c>
      <c r="H27" s="30">
        <f>H26*'各層數出現機率'!G7</f>
        <v>0.123046875</v>
      </c>
      <c r="I27" s="30">
        <f>I26*'各層數出現機率'!H7</f>
        <v>0.123046875</v>
      </c>
      <c r="J27" s="30">
        <f>J26*'各層數出現機率'!I7</f>
        <v>0.1640625</v>
      </c>
      <c r="K27" s="30">
        <f>K26*'各層數出現機率'!J7</f>
        <v>0.0984375</v>
      </c>
      <c r="L27" s="30">
        <f>L26*'各層數出現機率'!K7</f>
        <v>0.04921875</v>
      </c>
      <c r="M27" s="30">
        <f>M26*'各層數出現機率'!L7</f>
        <v>0.029296875</v>
      </c>
      <c r="N27" s="26"/>
      <c r="O27" s="26"/>
      <c r="P27" s="26"/>
      <c r="Q27" s="26"/>
      <c r="R27" s="26"/>
      <c r="S27" s="26"/>
      <c r="T27" s="26"/>
      <c r="U27" s="3"/>
      <c r="V27" s="3"/>
      <c r="W27" s="3"/>
      <c r="X27" s="3"/>
      <c r="Y27" s="3"/>
      <c r="Z27" s="3"/>
      <c r="AA27" s="3"/>
      <c r="AB27" s="3"/>
    </row>
    <row r="28">
      <c r="B28" s="28"/>
      <c r="C28" s="17" t="s">
        <v>11</v>
      </c>
      <c r="D28" s="29">
        <v>22.0</v>
      </c>
      <c r="E28" s="29">
        <v>4.2</v>
      </c>
      <c r="F28" s="29">
        <v>1.5</v>
      </c>
      <c r="G28" s="29">
        <v>1.4</v>
      </c>
      <c r="H28" s="29">
        <v>0.6</v>
      </c>
      <c r="I28" s="29">
        <v>0.4</v>
      </c>
      <c r="J28" s="29">
        <v>0.6</v>
      </c>
      <c r="K28" s="29">
        <v>1.4</v>
      </c>
      <c r="L28" s="29">
        <v>1.5</v>
      </c>
      <c r="M28" s="29">
        <v>4.2</v>
      </c>
      <c r="N28" s="29">
        <v>22.0</v>
      </c>
      <c r="O28" s="27"/>
      <c r="P28" s="27"/>
      <c r="Q28" s="27"/>
      <c r="R28" s="27"/>
      <c r="S28" s="27"/>
      <c r="T28" s="27"/>
      <c r="U28" s="3"/>
      <c r="V28" s="3"/>
      <c r="W28" s="3"/>
      <c r="X28" s="3"/>
      <c r="Y28" s="3"/>
      <c r="Z28" s="3"/>
      <c r="AA28" s="3"/>
      <c r="AB28" s="3"/>
    </row>
    <row r="29">
      <c r="B29" s="28">
        <f>SUM(D29:T29)</f>
        <v>0.9294921875</v>
      </c>
      <c r="C29" s="17"/>
      <c r="D29" s="30">
        <f>D28*'各層數出現機率'!C11</f>
        <v>0.021484375</v>
      </c>
      <c r="E29" s="30">
        <f>E28*'各層數出現機率'!D11</f>
        <v>0.041015625</v>
      </c>
      <c r="F29" s="30">
        <f>F28*'各層數出現機率'!E11</f>
        <v>0.06591796875</v>
      </c>
      <c r="G29" s="30">
        <f>G28*'各層數出現機率'!F11</f>
        <v>0.1640625</v>
      </c>
      <c r="H29" s="30">
        <f>H28*'各層數出現機率'!G11</f>
        <v>0.123046875</v>
      </c>
      <c r="I29" s="30">
        <f>I28*'各層數出現機率'!H11</f>
        <v>0.0984375</v>
      </c>
      <c r="J29" s="30">
        <f>J28*'各層數出現機率'!I11</f>
        <v>0.123046875</v>
      </c>
      <c r="K29" s="30">
        <f>K28*'各層數出現機率'!J11</f>
        <v>0.1640625</v>
      </c>
      <c r="L29" s="30">
        <f>L28*'各層數出現機率'!K11</f>
        <v>0.06591796875</v>
      </c>
      <c r="M29" s="30">
        <f>M28*'各層數出現機率'!L11</f>
        <v>0.041015625</v>
      </c>
      <c r="N29" s="30">
        <f>N28*'各層數出現機率'!M11</f>
        <v>0.021484375</v>
      </c>
      <c r="O29" s="26"/>
      <c r="P29" s="26"/>
      <c r="Q29" s="26"/>
      <c r="R29" s="26"/>
      <c r="S29" s="26"/>
      <c r="T29" s="26"/>
      <c r="U29" s="3"/>
      <c r="V29" s="3"/>
      <c r="W29" s="3"/>
      <c r="X29" s="3"/>
      <c r="Y29" s="3"/>
      <c r="Z29" s="3"/>
      <c r="AA29" s="3"/>
      <c r="AB29" s="3"/>
    </row>
    <row r="30">
      <c r="B30" s="28"/>
      <c r="C30" s="17" t="s">
        <v>12</v>
      </c>
      <c r="D30" s="29">
        <v>22.0</v>
      </c>
      <c r="E30" s="29">
        <v>5.5</v>
      </c>
      <c r="F30" s="29">
        <v>2.3</v>
      </c>
      <c r="G30" s="29">
        <v>1.7</v>
      </c>
      <c r="H30" s="29">
        <v>0.7</v>
      </c>
      <c r="I30" s="29">
        <v>0.5</v>
      </c>
      <c r="J30" s="29">
        <v>0.5</v>
      </c>
      <c r="K30" s="29">
        <v>0.7</v>
      </c>
      <c r="L30" s="29">
        <v>1.7</v>
      </c>
      <c r="M30" s="29">
        <v>2.3</v>
      </c>
      <c r="N30" s="29">
        <v>5.5</v>
      </c>
      <c r="O30" s="29">
        <v>22.0</v>
      </c>
      <c r="P30" s="27"/>
      <c r="Q30" s="27"/>
      <c r="R30" s="27"/>
      <c r="S30" s="27"/>
      <c r="T30" s="27"/>
      <c r="U30" s="3"/>
      <c r="V30" s="3"/>
      <c r="W30" s="3"/>
      <c r="X30" s="3"/>
      <c r="Y30" s="3"/>
      <c r="Z30" s="3"/>
      <c r="AA30" s="3"/>
      <c r="AB30" s="3"/>
    </row>
    <row r="31">
      <c r="B31" s="28">
        <f>SUM(D31:T31)</f>
        <v>0.9291992188</v>
      </c>
      <c r="C31" s="17"/>
      <c r="D31" s="30">
        <f>D30*'各層數出現機率'!C15</f>
        <v>0.0107421875</v>
      </c>
      <c r="E31" s="30">
        <f>E30*'各層數出現機率'!D15</f>
        <v>0.02954101563</v>
      </c>
      <c r="F31" s="30">
        <f>F30*'各層數出現機率'!E15</f>
        <v>0.06176757813</v>
      </c>
      <c r="G31" s="30">
        <f>G30*'各層數出現機率'!F15</f>
        <v>0.1369628906</v>
      </c>
      <c r="H31" s="30">
        <f>H30*'各層數出現機率'!G15</f>
        <v>0.1127929688</v>
      </c>
      <c r="I31" s="30">
        <f>I30*'各層數出現機率'!H15</f>
        <v>0.1127929688</v>
      </c>
      <c r="J31" s="30">
        <f>J30*'各層數出現機率'!I15</f>
        <v>0.1127929688</v>
      </c>
      <c r="K31" s="30">
        <f>K30*'各層數出現機率'!J15</f>
        <v>0.1127929688</v>
      </c>
      <c r="L31" s="30">
        <f>L30*'各層數出現機率'!K15</f>
        <v>0.1369628906</v>
      </c>
      <c r="M31" s="30">
        <f>M30*'各層數出現機率'!L15</f>
        <v>0.06176757813</v>
      </c>
      <c r="N31" s="30">
        <f>N30*'各層數出現機率'!M15</f>
        <v>0.02954101563</v>
      </c>
      <c r="O31" s="30">
        <f>O30*'各層數出現機率'!N15</f>
        <v>0.0107421875</v>
      </c>
      <c r="P31" s="26"/>
      <c r="Q31" s="26"/>
      <c r="R31" s="26"/>
      <c r="S31" s="26"/>
      <c r="T31" s="26"/>
      <c r="U31" s="3"/>
      <c r="V31" s="3"/>
      <c r="W31" s="3"/>
      <c r="X31" s="3"/>
      <c r="Y31" s="3"/>
      <c r="Z31" s="3"/>
      <c r="AA31" s="3"/>
      <c r="AB31" s="3"/>
    </row>
    <row r="32">
      <c r="B32" s="28"/>
      <c r="C32" s="17" t="s">
        <v>13</v>
      </c>
      <c r="D32" s="29">
        <v>30.0</v>
      </c>
      <c r="E32" s="29">
        <v>9.0</v>
      </c>
      <c r="F32" s="29">
        <v>2.5</v>
      </c>
      <c r="G32" s="29">
        <v>2.0</v>
      </c>
      <c r="H32" s="29">
        <v>1.1</v>
      </c>
      <c r="I32" s="29">
        <v>0.6</v>
      </c>
      <c r="J32" s="29">
        <v>0.3</v>
      </c>
      <c r="K32" s="29">
        <v>0.6</v>
      </c>
      <c r="L32" s="29">
        <v>1.1</v>
      </c>
      <c r="M32" s="29">
        <v>2.0</v>
      </c>
      <c r="N32" s="29">
        <v>2.5</v>
      </c>
      <c r="O32" s="29">
        <v>9.0</v>
      </c>
      <c r="P32" s="29">
        <v>30.0</v>
      </c>
      <c r="Q32" s="27"/>
      <c r="R32" s="27"/>
      <c r="S32" s="27"/>
      <c r="T32" s="27"/>
      <c r="U32" s="3"/>
      <c r="V32" s="3"/>
      <c r="W32" s="3"/>
      <c r="X32" s="3"/>
      <c r="Y32" s="3"/>
      <c r="Z32" s="3"/>
      <c r="AA32" s="3"/>
      <c r="AB32" s="3"/>
    </row>
    <row r="33">
      <c r="B33" s="28">
        <f>SUM(D33:T33)</f>
        <v>0.9283691406</v>
      </c>
      <c r="C33" s="17"/>
      <c r="D33" s="30">
        <f>D32*'各層數出現機率'!C19</f>
        <v>0.00732421875</v>
      </c>
      <c r="E33" s="30">
        <f>E32*'各層數出現機率'!D19</f>
        <v>0.0263671875</v>
      </c>
      <c r="F33" s="30">
        <f>F32*'各層數出現機率'!E19</f>
        <v>0.04028320313</v>
      </c>
      <c r="G33" s="30">
        <f>G32*'各層數出現機率'!F19</f>
        <v>0.107421875</v>
      </c>
      <c r="H33" s="30">
        <f>H32*'各層數出現機率'!G19</f>
        <v>0.1329345703</v>
      </c>
      <c r="I33" s="30">
        <f>I32*'各層數出現機率'!H19</f>
        <v>0.116015625</v>
      </c>
      <c r="J33" s="30">
        <f>J32*'各層數出現機率'!I19</f>
        <v>0.06767578125</v>
      </c>
      <c r="K33" s="30">
        <f>K32*'各層數出現機率'!J19</f>
        <v>0.116015625</v>
      </c>
      <c r="L33" s="30">
        <f>L32*'各層數出現機率'!K19</f>
        <v>0.1329345703</v>
      </c>
      <c r="M33" s="30">
        <f>M32*'各層數出現機率'!L19</f>
        <v>0.107421875</v>
      </c>
      <c r="N33" s="30">
        <f>N32*'各層數出現機率'!M19</f>
        <v>0.04028320313</v>
      </c>
      <c r="O33" s="30">
        <f>O32*'各層數出現機率'!N19</f>
        <v>0.0263671875</v>
      </c>
      <c r="P33" s="30">
        <f>P32*'各層數出現機率'!O19</f>
        <v>0.00732421875</v>
      </c>
      <c r="Q33" s="26"/>
      <c r="R33" s="26"/>
      <c r="S33" s="26"/>
      <c r="T33" s="26"/>
      <c r="U33" s="3"/>
      <c r="V33" s="3"/>
      <c r="W33" s="3"/>
      <c r="X33" s="3"/>
      <c r="Y33" s="3"/>
      <c r="Z33" s="3"/>
      <c r="AA33" s="3"/>
      <c r="AB33" s="3"/>
    </row>
    <row r="34">
      <c r="B34" s="28"/>
      <c r="C34" s="17" t="s">
        <v>14</v>
      </c>
      <c r="D34" s="29">
        <v>42.0</v>
      </c>
      <c r="E34" s="29">
        <v>10.0</v>
      </c>
      <c r="F34" s="29">
        <v>5.0</v>
      </c>
      <c r="G34" s="29">
        <v>2.8</v>
      </c>
      <c r="H34" s="29">
        <v>1.2</v>
      </c>
      <c r="I34" s="29">
        <v>0.7</v>
      </c>
      <c r="J34" s="29">
        <v>0.4</v>
      </c>
      <c r="K34" s="29">
        <v>0.4</v>
      </c>
      <c r="L34" s="29">
        <v>0.7</v>
      </c>
      <c r="M34" s="29">
        <v>1.2</v>
      </c>
      <c r="N34" s="29">
        <v>2.8</v>
      </c>
      <c r="O34" s="29">
        <v>5.0</v>
      </c>
      <c r="P34" s="29">
        <v>10.0</v>
      </c>
      <c r="Q34" s="29">
        <v>42.0</v>
      </c>
      <c r="R34" s="27"/>
      <c r="S34" s="27"/>
      <c r="T34" s="27"/>
      <c r="U34" s="3"/>
      <c r="V34" s="3"/>
      <c r="W34" s="3"/>
      <c r="X34" s="3"/>
      <c r="Y34" s="3"/>
      <c r="Z34" s="3"/>
      <c r="AA34" s="3"/>
      <c r="AB34" s="3"/>
    </row>
    <row r="35">
      <c r="B35" s="28">
        <f>SUM(D35:T35)</f>
        <v>0.9297119141</v>
      </c>
      <c r="C35" s="17"/>
      <c r="D35" s="30">
        <f>D34*'各層數出現機率'!C23</f>
        <v>0.005126953125</v>
      </c>
      <c r="E35" s="30">
        <f>E34*'各層數出現機率'!D23</f>
        <v>0.01586914063</v>
      </c>
      <c r="F35" s="30">
        <f>F34*'各層數出現機率'!E23</f>
        <v>0.04760742188</v>
      </c>
      <c r="G35" s="30">
        <f>G34*'各層數出現機率'!F23</f>
        <v>0.09775390625</v>
      </c>
      <c r="H35" s="30">
        <f>H34*'各層數出現機率'!G23</f>
        <v>0.1047363281</v>
      </c>
      <c r="I35" s="30">
        <f>I34*'各層數出現機率'!H23</f>
        <v>0.1099731445</v>
      </c>
      <c r="J35" s="30">
        <f>J34*'各層數出現機率'!I23</f>
        <v>0.0837890625</v>
      </c>
      <c r="K35" s="30">
        <f>K34*'各層數出現機率'!J23</f>
        <v>0.0837890625</v>
      </c>
      <c r="L35" s="30">
        <f>L34*'各層數出現機率'!K23</f>
        <v>0.1099731445</v>
      </c>
      <c r="M35" s="30">
        <f>M34*'各層數出現機率'!L23</f>
        <v>0.1047363281</v>
      </c>
      <c r="N35" s="30">
        <f>N34*'各層數出現機率'!M23</f>
        <v>0.09775390625</v>
      </c>
      <c r="O35" s="30">
        <f>O34*'各層數出現機率'!N23</f>
        <v>0.04760742188</v>
      </c>
      <c r="P35" s="30">
        <f>P34*'各層數出現機率'!O23</f>
        <v>0.01586914063</v>
      </c>
      <c r="Q35" s="30">
        <f>Q34*'各層數出現機率'!P23</f>
        <v>0.005126953125</v>
      </c>
      <c r="R35" s="26"/>
      <c r="S35" s="26"/>
      <c r="T35" s="26"/>
      <c r="U35" s="3"/>
      <c r="V35" s="3"/>
      <c r="W35" s="3"/>
      <c r="X35" s="3"/>
      <c r="Y35" s="3"/>
      <c r="Z35" s="3"/>
      <c r="AA35" s="3"/>
      <c r="AB35" s="3"/>
    </row>
    <row r="36">
      <c r="B36" s="28"/>
      <c r="C36" s="17" t="s">
        <v>15</v>
      </c>
      <c r="D36" s="29">
        <v>50.0</v>
      </c>
      <c r="E36" s="29">
        <v>12.0</v>
      </c>
      <c r="F36" s="29">
        <v>5.0</v>
      </c>
      <c r="G36" s="29">
        <v>3.0</v>
      </c>
      <c r="H36" s="29">
        <v>2.0</v>
      </c>
      <c r="I36" s="29">
        <v>1.0</v>
      </c>
      <c r="J36" s="29">
        <v>0.5</v>
      </c>
      <c r="K36" s="29">
        <v>0.2</v>
      </c>
      <c r="L36" s="29">
        <v>0.5</v>
      </c>
      <c r="M36" s="29">
        <v>1.0</v>
      </c>
      <c r="N36" s="29">
        <v>2.0</v>
      </c>
      <c r="O36" s="29">
        <v>3.0</v>
      </c>
      <c r="P36" s="29">
        <v>5.0</v>
      </c>
      <c r="Q36" s="29">
        <v>12.0</v>
      </c>
      <c r="R36" s="29">
        <v>50.0</v>
      </c>
      <c r="S36" s="27"/>
      <c r="T36" s="27"/>
      <c r="U36" s="3"/>
      <c r="V36" s="3"/>
      <c r="W36" s="3"/>
      <c r="X36" s="3"/>
      <c r="Y36" s="3"/>
      <c r="Z36" s="3"/>
      <c r="AA36" s="3"/>
      <c r="AB36" s="3"/>
    </row>
    <row r="37">
      <c r="B37" s="28">
        <f>SUM(D37:T37)</f>
        <v>0.9294067383</v>
      </c>
      <c r="C37" s="17"/>
      <c r="D37" s="30">
        <f>D36*'各層數出現機率'!C27</f>
        <v>0.003051757813</v>
      </c>
      <c r="E37" s="30">
        <f>E36*'各層數出現機率'!D27</f>
        <v>0.01025390625</v>
      </c>
      <c r="F37" s="30">
        <f>F36*'各層數出現機率'!E27</f>
        <v>0.02777099609</v>
      </c>
      <c r="G37" s="30">
        <f>G36*'各層數出現機率'!F27</f>
        <v>0.06665039063</v>
      </c>
      <c r="H37" s="30">
        <f>H36*'各層數出現機率'!G27</f>
        <v>0.1221923828</v>
      </c>
      <c r="I37" s="30">
        <f>I36*'各層數出現機率'!H27</f>
        <v>0.1221923828</v>
      </c>
      <c r="J37" s="30">
        <f>J36*'各層數出現機率'!I27</f>
        <v>0.09164428711</v>
      </c>
      <c r="K37" s="30">
        <f>K36*'各層數出現機率'!J27</f>
        <v>0.04189453125</v>
      </c>
      <c r="L37" s="30">
        <f>L36*'各層數出現機率'!K27</f>
        <v>0.09164428711</v>
      </c>
      <c r="M37" s="30">
        <f>M36*'各層數出現機率'!L27</f>
        <v>0.1221923828</v>
      </c>
      <c r="N37" s="30">
        <f>N36*'各層數出現機率'!M27</f>
        <v>0.1221923828</v>
      </c>
      <c r="O37" s="30">
        <f>O36*'各層數出現機率'!N27</f>
        <v>0.06665039063</v>
      </c>
      <c r="P37" s="30">
        <f>P36*'各層數出現機率'!O27</f>
        <v>0.02777099609</v>
      </c>
      <c r="Q37" s="30">
        <f>Q36*'各層數出現機率'!P27</f>
        <v>0.01025390625</v>
      </c>
      <c r="R37" s="30">
        <f>R36*'各層數出現機率'!Q27</f>
        <v>0.003051757813</v>
      </c>
      <c r="S37" s="26"/>
      <c r="T37" s="26"/>
      <c r="U37" s="3"/>
      <c r="V37" s="3"/>
      <c r="W37" s="3"/>
      <c r="X37" s="3"/>
      <c r="Y37" s="3"/>
      <c r="Z37" s="3"/>
      <c r="AA37" s="3"/>
      <c r="AB37" s="3"/>
    </row>
    <row r="38">
      <c r="B38" s="28"/>
      <c r="C38" s="17" t="s">
        <v>16</v>
      </c>
      <c r="D38" s="29">
        <v>85.0</v>
      </c>
      <c r="E38" s="29">
        <v>15.0</v>
      </c>
      <c r="F38" s="29">
        <v>9.0</v>
      </c>
      <c r="G38" s="29">
        <v>4.0</v>
      </c>
      <c r="H38" s="29">
        <v>3.0</v>
      </c>
      <c r="I38" s="29">
        <v>1.2</v>
      </c>
      <c r="J38" s="29">
        <v>0.5</v>
      </c>
      <c r="K38" s="29">
        <v>0.3</v>
      </c>
      <c r="L38" s="29">
        <v>0.3</v>
      </c>
      <c r="M38" s="29">
        <v>0.5</v>
      </c>
      <c r="N38" s="29">
        <v>1.2</v>
      </c>
      <c r="O38" s="29">
        <v>3.0</v>
      </c>
      <c r="P38" s="29">
        <v>4.0</v>
      </c>
      <c r="Q38" s="29">
        <v>9.0</v>
      </c>
      <c r="R38" s="29">
        <v>15.0</v>
      </c>
      <c r="S38" s="29">
        <v>85.0</v>
      </c>
      <c r="T38" s="27"/>
      <c r="U38" s="3"/>
      <c r="V38" s="3"/>
      <c r="W38" s="3"/>
      <c r="X38" s="3"/>
      <c r="Y38" s="3"/>
      <c r="Z38" s="3"/>
      <c r="AA38" s="3"/>
      <c r="AB38" s="3"/>
    </row>
    <row r="39">
      <c r="B39" s="28">
        <f>SUM(D39:T39)</f>
        <v>0.928137207</v>
      </c>
      <c r="C39" s="17"/>
      <c r="D39" s="30">
        <f>D38*'各層數出現機率'!C31</f>
        <v>0.002593994141</v>
      </c>
      <c r="E39" s="30">
        <f>E38*'各層數出現機率'!D31</f>
        <v>0.006866455078</v>
      </c>
      <c r="F39" s="30">
        <f>F38*'各層數出現機率'!E31</f>
        <v>0.02883911133</v>
      </c>
      <c r="G39" s="30">
        <f>G38*'各層數出現機率'!F31</f>
        <v>0.05554199219</v>
      </c>
      <c r="H39" s="30">
        <f>H38*'各層數出現機率'!G31</f>
        <v>0.1249694824</v>
      </c>
      <c r="I39" s="30">
        <f>I38*'各層數出現機率'!H31</f>
        <v>0.1099731445</v>
      </c>
      <c r="J39" s="30">
        <f>J38*'各層數出現機率'!I31</f>
        <v>0.07637023926</v>
      </c>
      <c r="K39" s="30">
        <f>K38*'各層數出現機率'!J31</f>
        <v>0.05891418457</v>
      </c>
      <c r="L39" s="30">
        <f>L38*'各層數出現機率'!K31</f>
        <v>0.05891418457</v>
      </c>
      <c r="M39" s="30">
        <f>M38*'各層數出現機率'!L31</f>
        <v>0.07637023926</v>
      </c>
      <c r="N39" s="30">
        <f>N38*'各層數出現機率'!M31</f>
        <v>0.1099731445</v>
      </c>
      <c r="O39" s="30">
        <f>O38*'各層數出現機率'!N31</f>
        <v>0.1249694824</v>
      </c>
      <c r="P39" s="30">
        <f>P38*'各層數出現機率'!O31</f>
        <v>0.05554199219</v>
      </c>
      <c r="Q39" s="30">
        <f>Q38*'各層數出現機率'!P31</f>
        <v>0.02883911133</v>
      </c>
      <c r="R39" s="30">
        <f>R38*'各層數出現機率'!Q31</f>
        <v>0.006866455078</v>
      </c>
      <c r="S39" s="30">
        <f>S38*'各層數出現機率'!R31</f>
        <v>0.002593994141</v>
      </c>
      <c r="T39" s="26"/>
      <c r="U39" s="3"/>
      <c r="V39" s="3"/>
      <c r="W39" s="3"/>
      <c r="X39" s="3"/>
      <c r="Y39" s="3"/>
      <c r="Z39" s="3"/>
      <c r="AA39" s="3"/>
      <c r="AB39" s="3"/>
    </row>
    <row r="40">
      <c r="B40" s="28"/>
      <c r="C40" s="17" t="s">
        <v>17</v>
      </c>
      <c r="D40" s="29">
        <v>100.0</v>
      </c>
      <c r="E40" s="29">
        <v>25.0</v>
      </c>
      <c r="F40" s="29">
        <v>7.0</v>
      </c>
      <c r="G40" s="29">
        <v>4.0</v>
      </c>
      <c r="H40" s="29">
        <v>2.8</v>
      </c>
      <c r="I40" s="29">
        <v>1.4</v>
      </c>
      <c r="J40" s="29">
        <v>1.0</v>
      </c>
      <c r="K40" s="29">
        <v>0.5</v>
      </c>
      <c r="L40" s="29">
        <v>0.3</v>
      </c>
      <c r="M40" s="29">
        <v>0.5</v>
      </c>
      <c r="N40" s="29">
        <v>1.0</v>
      </c>
      <c r="O40" s="29">
        <v>1.4</v>
      </c>
      <c r="P40" s="29">
        <v>2.8</v>
      </c>
      <c r="Q40" s="29">
        <v>4.0</v>
      </c>
      <c r="R40" s="29">
        <v>7.0</v>
      </c>
      <c r="S40" s="29">
        <v>25.0</v>
      </c>
      <c r="T40" s="29">
        <v>100.0</v>
      </c>
      <c r="U40" s="3"/>
      <c r="V40" s="3"/>
      <c r="W40" s="3"/>
      <c r="X40" s="3"/>
      <c r="Y40" s="3"/>
      <c r="Z40" s="3"/>
      <c r="AA40" s="3"/>
      <c r="AB40" s="3"/>
    </row>
    <row r="41">
      <c r="B41" s="28">
        <f>SUM(D41:T41)</f>
        <v>0.9292510986</v>
      </c>
      <c r="C41" s="17"/>
      <c r="D41" s="22">
        <f>D40*'各層數出現機率'!C35</f>
        <v>0.001525878906</v>
      </c>
      <c r="E41" s="22">
        <f>E40*'各層數出現機率'!D35</f>
        <v>0.006103515625</v>
      </c>
      <c r="F41" s="22">
        <f>F40*'各層數出現機率'!E35</f>
        <v>0.01281738281</v>
      </c>
      <c r="G41" s="22">
        <f>G40*'各層數出現機率'!F35</f>
        <v>0.0341796875</v>
      </c>
      <c r="H41" s="22">
        <f>H40*'各層數出現機率'!G35</f>
        <v>0.07775878906</v>
      </c>
      <c r="I41" s="22">
        <f>I40*'各層數出現機率'!H35</f>
        <v>0.09331054688</v>
      </c>
      <c r="J41" s="22">
        <f>J40*'各層數出現機率'!I35</f>
        <v>0.1221923828</v>
      </c>
      <c r="K41" s="22">
        <f>K40*'各層數出現機率'!J35</f>
        <v>0.08728027344</v>
      </c>
      <c r="L41" s="22">
        <f>L40*'各層數出現機率'!K35</f>
        <v>0.05891418457</v>
      </c>
      <c r="M41" s="22">
        <f>M40*'各層數出現機率'!L35</f>
        <v>0.08728027344</v>
      </c>
      <c r="N41" s="22">
        <f>N40*'各層數出現機率'!M35</f>
        <v>0.1221923828</v>
      </c>
      <c r="O41" s="22">
        <f>O40*'各層數出現機率'!N35</f>
        <v>0.09331054688</v>
      </c>
      <c r="P41" s="22">
        <f>P40*'各層數出現機率'!O35</f>
        <v>0.07775878906</v>
      </c>
      <c r="Q41" s="22">
        <f>Q40*'各層數出現機率'!P35</f>
        <v>0.0341796875</v>
      </c>
      <c r="R41" s="22">
        <f>R40*'各層數出現機率'!Q35</f>
        <v>0.01281738281</v>
      </c>
      <c r="S41" s="22">
        <f>S40*'各層數出現機率'!R35</f>
        <v>0.006103515625</v>
      </c>
      <c r="T41" s="22">
        <f>T40*'各層數出現機率'!S35</f>
        <v>0.001525878906</v>
      </c>
      <c r="U41" s="3"/>
      <c r="V41" s="3"/>
      <c r="W41" s="3"/>
      <c r="X41" s="3"/>
      <c r="Y41" s="3"/>
      <c r="Z41" s="3"/>
      <c r="AA41" s="3"/>
      <c r="AB41" s="3"/>
    </row>
    <row r="42">
      <c r="A42" s="3"/>
      <c r="B42" s="28"/>
      <c r="C42" s="3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"/>
      <c r="V42" s="3"/>
      <c r="W42" s="3"/>
      <c r="X42" s="3"/>
      <c r="Y42" s="3"/>
      <c r="Z42" s="3"/>
      <c r="AA42" s="3"/>
      <c r="AB42" s="3"/>
    </row>
    <row r="43">
      <c r="A43" s="21" t="s">
        <v>19</v>
      </c>
      <c r="B43" s="28"/>
      <c r="C43" s="17" t="s">
        <v>9</v>
      </c>
      <c r="D43" s="29">
        <v>5.0</v>
      </c>
      <c r="E43" s="29">
        <v>1.2</v>
      </c>
      <c r="F43" s="29">
        <v>1.1</v>
      </c>
      <c r="G43" s="29">
        <v>1.0</v>
      </c>
      <c r="H43" s="29">
        <v>0.5</v>
      </c>
      <c r="I43" s="29">
        <v>1.0</v>
      </c>
      <c r="J43" s="29">
        <v>1.1</v>
      </c>
      <c r="K43" s="29">
        <v>1.2</v>
      </c>
      <c r="L43" s="29">
        <v>5.0</v>
      </c>
      <c r="M43" s="27"/>
      <c r="N43" s="27"/>
      <c r="O43" s="27"/>
      <c r="P43" s="27"/>
      <c r="Q43" s="27"/>
      <c r="R43" s="27"/>
      <c r="S43" s="27"/>
      <c r="T43" s="27"/>
      <c r="U43" s="3"/>
      <c r="V43" s="3"/>
      <c r="W43" s="3"/>
      <c r="X43" s="3"/>
      <c r="Y43" s="3"/>
      <c r="Z43" s="3"/>
      <c r="AA43" s="3"/>
      <c r="AB43" s="3"/>
    </row>
    <row r="44">
      <c r="B44" s="28">
        <f>SUM(D44:T44)</f>
        <v>0.92890625</v>
      </c>
      <c r="C44" s="17"/>
      <c r="D44" s="30">
        <f>D43*'各層數出現機率'!C3</f>
        <v>0.01953125</v>
      </c>
      <c r="E44" s="30">
        <f>E43*'各層數出現機率'!D3</f>
        <v>0.0375</v>
      </c>
      <c r="F44" s="30">
        <f>F43*'各層數出現機率'!E3</f>
        <v>0.1203125</v>
      </c>
      <c r="G44" s="30">
        <f>G43*'各層數出現機率'!F3</f>
        <v>0.21875</v>
      </c>
      <c r="H44" s="30">
        <f>H43*'各層數出現機率'!G3</f>
        <v>0.13671875</v>
      </c>
      <c r="I44" s="30">
        <f>I43*'各層數出現機率'!H3</f>
        <v>0.21875</v>
      </c>
      <c r="J44" s="30">
        <f>J43*'各層數出現機率'!I3</f>
        <v>0.1203125</v>
      </c>
      <c r="K44" s="30">
        <f>K43*'各層數出現機率'!J3</f>
        <v>0.0375</v>
      </c>
      <c r="L44" s="30">
        <f>L43*'各層數出現機率'!K3</f>
        <v>0.01953125</v>
      </c>
      <c r="M44" s="26"/>
      <c r="N44" s="26"/>
      <c r="O44" s="26"/>
      <c r="P44" s="26"/>
      <c r="Q44" s="26"/>
      <c r="R44" s="26"/>
      <c r="S44" s="26"/>
      <c r="T44" s="26"/>
      <c r="U44" s="3"/>
      <c r="V44" s="3"/>
      <c r="W44" s="3"/>
      <c r="X44" s="3"/>
      <c r="Y44" s="3"/>
      <c r="Z44" s="3"/>
      <c r="AA44" s="3"/>
      <c r="AB44" s="3"/>
    </row>
    <row r="45">
      <c r="B45" s="28"/>
      <c r="C45" s="17" t="s">
        <v>10</v>
      </c>
      <c r="D45" s="29">
        <v>6.0</v>
      </c>
      <c r="E45" s="29">
        <v>1.8</v>
      </c>
      <c r="F45" s="29">
        <v>1.2</v>
      </c>
      <c r="G45" s="29">
        <v>1.0</v>
      </c>
      <c r="H45" s="29">
        <v>0.7</v>
      </c>
      <c r="I45" s="29">
        <v>0.7</v>
      </c>
      <c r="J45" s="29">
        <v>1.0</v>
      </c>
      <c r="K45" s="29">
        <v>1.2</v>
      </c>
      <c r="L45" s="29">
        <v>1.8</v>
      </c>
      <c r="M45" s="29">
        <v>6.0</v>
      </c>
      <c r="N45" s="27"/>
      <c r="O45" s="27"/>
      <c r="P45" s="27"/>
      <c r="Q45" s="27"/>
      <c r="R45" s="27"/>
      <c r="S45" s="27"/>
      <c r="T45" s="27"/>
      <c r="U45" s="3"/>
      <c r="V45" s="3"/>
      <c r="W45" s="3"/>
      <c r="X45" s="3"/>
      <c r="Y45" s="3"/>
      <c r="Z45" s="3"/>
      <c r="AA45" s="3"/>
      <c r="AB45" s="3"/>
    </row>
    <row r="46">
      <c r="B46" s="28">
        <f>SUM(D46:T46)</f>
        <v>0.928125</v>
      </c>
      <c r="C46" s="17"/>
      <c r="D46" s="30">
        <f>D45*'各層數出現機率'!C7</f>
        <v>0.01171875</v>
      </c>
      <c r="E46" s="30">
        <f>E45*'各層數出現機率'!D7</f>
        <v>0.031640625</v>
      </c>
      <c r="F46" s="30">
        <f>F45*'各層數出現機率'!E7</f>
        <v>0.084375</v>
      </c>
      <c r="G46" s="30">
        <f>G45*'各層數出現機率'!F7</f>
        <v>0.1640625</v>
      </c>
      <c r="H46" s="30">
        <f>H45*'各層數出現機率'!G7</f>
        <v>0.172265625</v>
      </c>
      <c r="I46" s="30">
        <f>I45*'各層數出現機率'!H7</f>
        <v>0.172265625</v>
      </c>
      <c r="J46" s="30">
        <f>J45*'各層數出現機率'!I7</f>
        <v>0.1640625</v>
      </c>
      <c r="K46" s="30">
        <f>K45*'各層數出現機率'!J7</f>
        <v>0.084375</v>
      </c>
      <c r="L46" s="30">
        <f>L45*'各層數出現機率'!K7</f>
        <v>0.031640625</v>
      </c>
      <c r="M46" s="30">
        <f>M45*'各層數出現機率'!L7</f>
        <v>0.01171875</v>
      </c>
      <c r="N46" s="26"/>
      <c r="O46" s="26"/>
      <c r="P46" s="26"/>
      <c r="Q46" s="26"/>
      <c r="R46" s="26"/>
      <c r="S46" s="26"/>
      <c r="T46" s="26"/>
      <c r="U46" s="3"/>
      <c r="V46" s="3"/>
      <c r="W46" s="3"/>
      <c r="X46" s="3"/>
      <c r="Y46" s="3"/>
      <c r="Z46" s="3"/>
      <c r="AA46" s="3"/>
      <c r="AB46" s="3"/>
    </row>
    <row r="47">
      <c r="B47" s="28"/>
      <c r="C47" s="17" t="s">
        <v>11</v>
      </c>
      <c r="D47" s="29">
        <v>6.0</v>
      </c>
      <c r="E47" s="29">
        <v>1.8</v>
      </c>
      <c r="F47" s="29">
        <v>1.3</v>
      </c>
      <c r="G47" s="29">
        <v>1.1</v>
      </c>
      <c r="H47" s="29">
        <v>1.0</v>
      </c>
      <c r="I47" s="29">
        <v>0.4</v>
      </c>
      <c r="J47" s="29">
        <v>1.0</v>
      </c>
      <c r="K47" s="29">
        <v>1.1</v>
      </c>
      <c r="L47" s="29">
        <v>1.3</v>
      </c>
      <c r="M47" s="29">
        <v>1.8</v>
      </c>
      <c r="N47" s="29">
        <v>6.0</v>
      </c>
      <c r="O47" s="27"/>
      <c r="P47" s="27"/>
      <c r="Q47" s="27"/>
      <c r="R47" s="27"/>
      <c r="S47" s="27"/>
      <c r="T47" s="27"/>
      <c r="U47" s="3"/>
      <c r="V47" s="3"/>
      <c r="W47" s="3"/>
      <c r="X47" s="3"/>
      <c r="Y47" s="3"/>
      <c r="Z47" s="3"/>
      <c r="AA47" s="3"/>
      <c r="AB47" s="3"/>
    </row>
    <row r="48">
      <c r="B48" s="28">
        <f>SUM(D48:T48)</f>
        <v>0.9275390625</v>
      </c>
      <c r="C48" s="17"/>
      <c r="D48" s="30">
        <f>D47*'各層數出現機率'!C11</f>
        <v>0.005859375</v>
      </c>
      <c r="E48" s="30">
        <f>E47*'各層數出現機率'!D11</f>
        <v>0.017578125</v>
      </c>
      <c r="F48" s="30">
        <f>F47*'各層數出現機率'!E11</f>
        <v>0.05712890625</v>
      </c>
      <c r="G48" s="30">
        <f>G47*'各層數出現機率'!F11</f>
        <v>0.12890625</v>
      </c>
      <c r="H48" s="30">
        <f>H47*'各層數出現機率'!G11</f>
        <v>0.205078125</v>
      </c>
      <c r="I48" s="30">
        <f>I47*'各層數出現機率'!H11</f>
        <v>0.0984375</v>
      </c>
      <c r="J48" s="30">
        <f>J47*'各層數出現機率'!I11</f>
        <v>0.205078125</v>
      </c>
      <c r="K48" s="30">
        <f>K47*'各層數出現機率'!J11</f>
        <v>0.12890625</v>
      </c>
      <c r="L48" s="30">
        <f>L47*'各層數出現機率'!K11</f>
        <v>0.05712890625</v>
      </c>
      <c r="M48" s="30">
        <f>M47*'各層數出現機率'!L11</f>
        <v>0.017578125</v>
      </c>
      <c r="N48" s="30">
        <f>N47*'各層數出現機率'!M11</f>
        <v>0.005859375</v>
      </c>
      <c r="O48" s="26"/>
      <c r="P48" s="26"/>
      <c r="Q48" s="26"/>
      <c r="R48" s="26"/>
      <c r="S48" s="26"/>
      <c r="T48" s="26"/>
      <c r="U48" s="3"/>
      <c r="V48" s="3"/>
      <c r="W48" s="3"/>
      <c r="X48" s="3"/>
      <c r="Y48" s="3"/>
      <c r="Z48" s="3"/>
      <c r="AA48" s="3"/>
      <c r="AB48" s="3"/>
    </row>
    <row r="49">
      <c r="B49" s="28"/>
      <c r="C49" s="17" t="s">
        <v>12</v>
      </c>
      <c r="D49" s="29">
        <v>7.0</v>
      </c>
      <c r="E49" s="29">
        <v>2.4</v>
      </c>
      <c r="F49" s="29">
        <v>1.5</v>
      </c>
      <c r="G49" s="29">
        <v>1.1</v>
      </c>
      <c r="H49" s="29">
        <v>1.0</v>
      </c>
      <c r="I49" s="29">
        <v>0.7</v>
      </c>
      <c r="J49" s="29">
        <v>0.7</v>
      </c>
      <c r="K49" s="29">
        <v>1.0</v>
      </c>
      <c r="L49" s="29">
        <v>1.1</v>
      </c>
      <c r="M49" s="29">
        <v>1.5</v>
      </c>
      <c r="N49" s="29">
        <v>2.4</v>
      </c>
      <c r="O49" s="29">
        <v>7.0</v>
      </c>
      <c r="P49" s="27"/>
      <c r="Q49" s="27"/>
      <c r="R49" s="27"/>
      <c r="S49" s="27"/>
      <c r="T49" s="27"/>
      <c r="U49" s="3"/>
      <c r="V49" s="3"/>
      <c r="W49" s="3"/>
      <c r="X49" s="3"/>
      <c r="Y49" s="3"/>
      <c r="Z49" s="3"/>
      <c r="AA49" s="3"/>
      <c r="AB49" s="3"/>
    </row>
    <row r="50">
      <c r="B50" s="28">
        <f>SUM(D50:T50)</f>
        <v>0.928515625</v>
      </c>
      <c r="C50" s="17"/>
      <c r="D50" s="30">
        <f>D49*'各層數出現機率'!C15</f>
        <v>0.00341796875</v>
      </c>
      <c r="E50" s="30">
        <f>E49*'各層數出現機率'!D15</f>
        <v>0.012890625</v>
      </c>
      <c r="F50" s="30">
        <f>F49*'各層數出現機率'!E15</f>
        <v>0.04028320313</v>
      </c>
      <c r="G50" s="30">
        <f>G49*'各層數出現機率'!F15</f>
        <v>0.08862304688</v>
      </c>
      <c r="H50" s="30">
        <f>H49*'各層數出現機率'!G15</f>
        <v>0.1611328125</v>
      </c>
      <c r="I50" s="30">
        <f>I49*'各層數出現機率'!H15</f>
        <v>0.1579101563</v>
      </c>
      <c r="J50" s="30">
        <f>J49*'各層數出現機率'!I15</f>
        <v>0.1579101563</v>
      </c>
      <c r="K50" s="30">
        <f>K49*'各層數出現機率'!J15</f>
        <v>0.1611328125</v>
      </c>
      <c r="L50" s="30">
        <f>L49*'各層數出現機率'!K15</f>
        <v>0.08862304688</v>
      </c>
      <c r="M50" s="30">
        <f>M49*'各層數出現機率'!L15</f>
        <v>0.04028320313</v>
      </c>
      <c r="N50" s="30">
        <f>N49*'各層數出現機率'!M15</f>
        <v>0.012890625</v>
      </c>
      <c r="O50" s="30">
        <f>O49*'各層數出現機率'!N15</f>
        <v>0.00341796875</v>
      </c>
      <c r="P50" s="26"/>
      <c r="Q50" s="26"/>
      <c r="R50" s="26"/>
      <c r="S50" s="26"/>
      <c r="T50" s="26"/>
      <c r="U50" s="3"/>
      <c r="V50" s="3"/>
      <c r="W50" s="3"/>
      <c r="X50" s="3"/>
      <c r="Y50" s="3"/>
      <c r="Z50" s="3"/>
      <c r="AA50" s="3"/>
      <c r="AB50" s="3"/>
    </row>
    <row r="51">
      <c r="B51" s="28"/>
      <c r="C51" s="17" t="s">
        <v>13</v>
      </c>
      <c r="D51" s="29">
        <v>8.0</v>
      </c>
      <c r="E51" s="29">
        <v>2.0</v>
      </c>
      <c r="F51" s="29">
        <v>1.3</v>
      </c>
      <c r="G51" s="29">
        <v>1.2</v>
      </c>
      <c r="H51" s="29">
        <v>1.1</v>
      </c>
      <c r="I51" s="29">
        <v>1.0</v>
      </c>
      <c r="J51" s="29">
        <v>0.4</v>
      </c>
      <c r="K51" s="29">
        <v>1.0</v>
      </c>
      <c r="L51" s="29">
        <v>1.1</v>
      </c>
      <c r="M51" s="29">
        <v>1.2</v>
      </c>
      <c r="N51" s="29">
        <v>1.3</v>
      </c>
      <c r="O51" s="29">
        <v>2.0</v>
      </c>
      <c r="P51" s="29">
        <v>8.0</v>
      </c>
      <c r="Q51" s="27"/>
      <c r="R51" s="27"/>
      <c r="S51" s="27"/>
      <c r="T51" s="27"/>
      <c r="U51" s="3"/>
      <c r="V51" s="3"/>
      <c r="W51" s="3"/>
      <c r="X51" s="3"/>
      <c r="Y51" s="3"/>
      <c r="Z51" s="3"/>
      <c r="AA51" s="3"/>
      <c r="AB51" s="3"/>
    </row>
    <row r="52">
      <c r="B52" s="28">
        <f>SUM(D52:T52)</f>
        <v>0.9292480469</v>
      </c>
      <c r="C52" s="17"/>
      <c r="D52" s="30">
        <f>D51*'各層數出現機率'!C19</f>
        <v>0.001953125</v>
      </c>
      <c r="E52" s="30">
        <f>E51*'各層數出現機率'!D19</f>
        <v>0.005859375</v>
      </c>
      <c r="F52" s="30">
        <f>F51*'各層數出現機率'!E19</f>
        <v>0.02094726563</v>
      </c>
      <c r="G52" s="30">
        <f>G51*'各層數出現機率'!F19</f>
        <v>0.064453125</v>
      </c>
      <c r="H52" s="30">
        <f>H51*'各層數出現機率'!G19</f>
        <v>0.1329345703</v>
      </c>
      <c r="I52" s="30">
        <f>I51*'各層數出現機率'!H19</f>
        <v>0.193359375</v>
      </c>
      <c r="J52" s="30">
        <f>J51*'各層數出現機率'!I19</f>
        <v>0.090234375</v>
      </c>
      <c r="K52" s="30">
        <f>K51*'各層數出現機率'!J19</f>
        <v>0.193359375</v>
      </c>
      <c r="L52" s="30">
        <f>L51*'各層數出現機率'!K19</f>
        <v>0.1329345703</v>
      </c>
      <c r="M52" s="30">
        <f>M51*'各層數出現機率'!L19</f>
        <v>0.064453125</v>
      </c>
      <c r="N52" s="30">
        <f>N51*'各層數出現機率'!M19</f>
        <v>0.02094726563</v>
      </c>
      <c r="O52" s="30">
        <f>O51*'各層數出現機率'!N19</f>
        <v>0.005859375</v>
      </c>
      <c r="P52" s="30">
        <f>P51*'各層數出現機率'!O19</f>
        <v>0.001953125</v>
      </c>
      <c r="Q52" s="26"/>
      <c r="R52" s="26"/>
      <c r="S52" s="26"/>
      <c r="T52" s="26"/>
      <c r="U52" s="3"/>
      <c r="V52" s="3"/>
      <c r="W52" s="3"/>
      <c r="X52" s="3"/>
      <c r="Y52" s="3"/>
      <c r="Z52" s="3"/>
      <c r="AA52" s="3"/>
      <c r="AB52" s="3"/>
    </row>
    <row r="53">
      <c r="B53" s="28"/>
      <c r="C53" s="17" t="s">
        <v>14</v>
      </c>
      <c r="D53" s="29">
        <v>8.0</v>
      </c>
      <c r="E53" s="29">
        <v>5.0</v>
      </c>
      <c r="F53" s="29">
        <v>2.9</v>
      </c>
      <c r="G53" s="29">
        <v>1.6</v>
      </c>
      <c r="H53" s="29">
        <v>1.2</v>
      </c>
      <c r="I53" s="29">
        <v>0.9</v>
      </c>
      <c r="J53" s="29">
        <v>0.6</v>
      </c>
      <c r="K53" s="29">
        <v>0.6</v>
      </c>
      <c r="L53" s="29">
        <v>0.9</v>
      </c>
      <c r="M53" s="29">
        <v>1.2</v>
      </c>
      <c r="N53" s="29">
        <v>1.6</v>
      </c>
      <c r="O53" s="29">
        <v>2.9</v>
      </c>
      <c r="P53" s="29">
        <v>5.0</v>
      </c>
      <c r="Q53" s="29">
        <v>8.0</v>
      </c>
      <c r="R53" s="27"/>
      <c r="S53" s="27"/>
      <c r="T53" s="27"/>
      <c r="U53" s="3"/>
      <c r="V53" s="3"/>
      <c r="W53" s="3"/>
      <c r="X53" s="3"/>
      <c r="Y53" s="3"/>
      <c r="Z53" s="3"/>
      <c r="AA53" s="3"/>
      <c r="AB53" s="3"/>
    </row>
    <row r="54">
      <c r="B54" s="28">
        <f>SUM(D54:T54)</f>
        <v>0.9283935547</v>
      </c>
      <c r="C54" s="17"/>
      <c r="D54" s="30">
        <f>D53*'各層數出現機率'!C23</f>
        <v>0.0009765625</v>
      </c>
      <c r="E54" s="30">
        <f>E53*'各層數出現機率'!D23</f>
        <v>0.007934570313</v>
      </c>
      <c r="F54" s="30">
        <f>F53*'各層數出現機率'!E23</f>
        <v>0.02761230469</v>
      </c>
      <c r="G54" s="30">
        <f>G53*'各層數出現機率'!F23</f>
        <v>0.055859375</v>
      </c>
      <c r="H54" s="30">
        <f>H53*'各層數出現機率'!G23</f>
        <v>0.1047363281</v>
      </c>
      <c r="I54" s="30">
        <f>I53*'各層數出現機率'!H23</f>
        <v>0.141394043</v>
      </c>
      <c r="J54" s="30">
        <f>J53*'各層數出現機率'!I23</f>
        <v>0.1256835938</v>
      </c>
      <c r="K54" s="30">
        <f>K53*'各層數出現機率'!J23</f>
        <v>0.1256835938</v>
      </c>
      <c r="L54" s="30">
        <f>L53*'各層數出現機率'!K23</f>
        <v>0.141394043</v>
      </c>
      <c r="M54" s="30">
        <f>M53*'各層數出現機率'!L23</f>
        <v>0.1047363281</v>
      </c>
      <c r="N54" s="30">
        <f>N53*'各層數出現機率'!M23</f>
        <v>0.055859375</v>
      </c>
      <c r="O54" s="30">
        <f>O53*'各層數出現機率'!N23</f>
        <v>0.02761230469</v>
      </c>
      <c r="P54" s="30">
        <f>P53*'各層數出現機率'!O23</f>
        <v>0.007934570313</v>
      </c>
      <c r="Q54" s="30">
        <f>Q53*'各層數出現機率'!P23</f>
        <v>0.0009765625</v>
      </c>
      <c r="R54" s="26"/>
      <c r="S54" s="26"/>
      <c r="T54" s="26"/>
      <c r="U54" s="3"/>
      <c r="V54" s="3"/>
      <c r="W54" s="3"/>
      <c r="X54" s="3"/>
      <c r="Y54" s="3"/>
      <c r="Z54" s="3"/>
      <c r="AA54" s="3"/>
      <c r="AB54" s="3"/>
    </row>
    <row r="55">
      <c r="B55" s="28"/>
      <c r="C55" s="17" t="s">
        <v>15</v>
      </c>
      <c r="D55" s="29">
        <v>9.0</v>
      </c>
      <c r="E55" s="29">
        <v>3.0</v>
      </c>
      <c r="F55" s="29">
        <v>1.8</v>
      </c>
      <c r="G55" s="29">
        <v>1.4</v>
      </c>
      <c r="H55" s="29">
        <v>1.3</v>
      </c>
      <c r="I55" s="29">
        <v>1.1</v>
      </c>
      <c r="J55" s="29">
        <v>0.9</v>
      </c>
      <c r="K55" s="29">
        <v>0.4</v>
      </c>
      <c r="L55" s="29">
        <v>0.9</v>
      </c>
      <c r="M55" s="29">
        <v>1.1</v>
      </c>
      <c r="N55" s="29">
        <v>1.3</v>
      </c>
      <c r="O55" s="29">
        <v>1.4</v>
      </c>
      <c r="P55" s="29">
        <v>1.8</v>
      </c>
      <c r="Q55" s="29">
        <v>3.0</v>
      </c>
      <c r="R55" s="29">
        <v>9.0</v>
      </c>
      <c r="S55" s="27"/>
      <c r="T55" s="27"/>
      <c r="U55" s="3"/>
      <c r="V55" s="3"/>
      <c r="W55" s="3"/>
      <c r="X55" s="3"/>
      <c r="Y55" s="3"/>
      <c r="Z55" s="3"/>
      <c r="AA55" s="3"/>
      <c r="AB55" s="3"/>
    </row>
    <row r="56">
      <c r="B56" s="28">
        <f>SUM(D56:T56)</f>
        <v>0.9298095703</v>
      </c>
      <c r="C56" s="17"/>
      <c r="D56" s="30">
        <f>D55*'各層數出現機率'!C27</f>
        <v>0.0005493164063</v>
      </c>
      <c r="E56" s="30">
        <f>E55*'各層數出現機率'!D27</f>
        <v>0.002563476563</v>
      </c>
      <c r="F56" s="30">
        <f>F55*'各層數出現機率'!E27</f>
        <v>0.009997558594</v>
      </c>
      <c r="G56" s="30">
        <f>G55*'各層數出現機率'!F27</f>
        <v>0.03110351563</v>
      </c>
      <c r="H56" s="30">
        <f>H55*'各層數出現機率'!G27</f>
        <v>0.07942504883</v>
      </c>
      <c r="I56" s="30">
        <f>I55*'各層數出現機率'!H27</f>
        <v>0.1344116211</v>
      </c>
      <c r="J56" s="30">
        <f>J55*'各層數出現機率'!I27</f>
        <v>0.1649597168</v>
      </c>
      <c r="K56" s="30">
        <f>K55*'各層數出現機率'!J27</f>
        <v>0.0837890625</v>
      </c>
      <c r="L56" s="30">
        <f>L55*'各層數出現機率'!K27</f>
        <v>0.1649597168</v>
      </c>
      <c r="M56" s="30">
        <f>M55*'各層數出現機率'!L27</f>
        <v>0.1344116211</v>
      </c>
      <c r="N56" s="30">
        <f>N55*'各層數出現機率'!M27</f>
        <v>0.07942504883</v>
      </c>
      <c r="O56" s="30">
        <f>O55*'各層數出現機率'!N27</f>
        <v>0.03110351563</v>
      </c>
      <c r="P56" s="30">
        <f>P55*'各層數出現機率'!O27</f>
        <v>0.009997558594</v>
      </c>
      <c r="Q56" s="30">
        <f>Q55*'各層數出現機率'!P27</f>
        <v>0.002563476563</v>
      </c>
      <c r="R56" s="30">
        <f>R55*'各層數出現機率'!Q27</f>
        <v>0.0005493164063</v>
      </c>
      <c r="S56" s="26"/>
      <c r="T56" s="26"/>
      <c r="U56" s="3"/>
      <c r="V56" s="3"/>
      <c r="W56" s="3"/>
      <c r="X56" s="3"/>
      <c r="Y56" s="3"/>
      <c r="Z56" s="3"/>
      <c r="AA56" s="3"/>
      <c r="AB56" s="3"/>
    </row>
    <row r="57">
      <c r="B57" s="28"/>
      <c r="C57" s="17" t="s">
        <v>16</v>
      </c>
      <c r="D57" s="29">
        <v>14.0</v>
      </c>
      <c r="E57" s="29">
        <v>9.0</v>
      </c>
      <c r="F57" s="29">
        <v>3.0</v>
      </c>
      <c r="G57" s="29">
        <v>1.5</v>
      </c>
      <c r="H57" s="29">
        <v>1.3</v>
      </c>
      <c r="I57" s="29">
        <v>1.1</v>
      </c>
      <c r="J57" s="29">
        <v>0.9</v>
      </c>
      <c r="K57" s="29">
        <v>0.7</v>
      </c>
      <c r="L57" s="29">
        <v>0.7</v>
      </c>
      <c r="M57" s="29">
        <v>0.9</v>
      </c>
      <c r="N57" s="29">
        <v>1.1</v>
      </c>
      <c r="O57" s="29">
        <v>1.3</v>
      </c>
      <c r="P57" s="29">
        <v>1.5</v>
      </c>
      <c r="Q57" s="29">
        <v>3.0</v>
      </c>
      <c r="R57" s="29">
        <v>9.0</v>
      </c>
      <c r="S57" s="29">
        <v>14.0</v>
      </c>
      <c r="T57" s="27"/>
      <c r="U57" s="3"/>
      <c r="V57" s="3"/>
      <c r="W57" s="3"/>
      <c r="X57" s="3"/>
      <c r="Y57" s="3"/>
      <c r="Z57" s="3"/>
      <c r="AA57" s="3"/>
      <c r="AB57" s="3"/>
    </row>
    <row r="58">
      <c r="B58" s="28">
        <f>SUM(D58:T58)</f>
        <v>0.9297668457</v>
      </c>
      <c r="C58" s="17"/>
      <c r="D58" s="30">
        <f>D57*'各層數出現機率'!C31</f>
        <v>0.0004272460938</v>
      </c>
      <c r="E58" s="30">
        <f>E57*'各層數出現機率'!D31</f>
        <v>0.004119873047</v>
      </c>
      <c r="F58" s="30">
        <f>F57*'各層數出現機率'!E31</f>
        <v>0.009613037109</v>
      </c>
      <c r="G58" s="30">
        <f>G57*'各層數出現機率'!F31</f>
        <v>0.02082824707</v>
      </c>
      <c r="H58" s="30">
        <f>H57*'各層數出現機率'!G31</f>
        <v>0.05415344238</v>
      </c>
      <c r="I58" s="30">
        <f>I57*'各層數出現機率'!H31</f>
        <v>0.1008087158</v>
      </c>
      <c r="J58" s="30">
        <f>J57*'各層數出現機率'!I31</f>
        <v>0.1374664307</v>
      </c>
      <c r="K58" s="30">
        <f>K57*'各層數出現機率'!J31</f>
        <v>0.1374664307</v>
      </c>
      <c r="L58" s="30">
        <f>L57*'各層數出現機率'!K31</f>
        <v>0.1374664307</v>
      </c>
      <c r="M58" s="30">
        <f>M57*'各層數出現機率'!L31</f>
        <v>0.1374664307</v>
      </c>
      <c r="N58" s="30">
        <f>N57*'各層數出現機率'!M31</f>
        <v>0.1008087158</v>
      </c>
      <c r="O58" s="30">
        <f>O57*'各層數出現機率'!N31</f>
        <v>0.05415344238</v>
      </c>
      <c r="P58" s="30">
        <f>P57*'各層數出現機率'!O31</f>
        <v>0.02082824707</v>
      </c>
      <c r="Q58" s="30">
        <f>Q57*'各層數出現機率'!P31</f>
        <v>0.009613037109</v>
      </c>
      <c r="R58" s="30">
        <f>R57*'各層數出現機率'!Q31</f>
        <v>0.004119873047</v>
      </c>
      <c r="S58" s="30">
        <f>S57*'各層數出現機率'!R31</f>
        <v>0.0004272460938</v>
      </c>
      <c r="T58" s="26"/>
      <c r="U58" s="3"/>
      <c r="V58" s="3"/>
      <c r="W58" s="3"/>
      <c r="X58" s="3"/>
      <c r="Y58" s="3"/>
      <c r="Z58" s="3"/>
      <c r="AA58" s="3"/>
      <c r="AB58" s="3"/>
    </row>
    <row r="59">
      <c r="B59" s="28"/>
      <c r="C59" s="17" t="s">
        <v>17</v>
      </c>
      <c r="D59" s="29">
        <v>20.0</v>
      </c>
      <c r="E59" s="29">
        <v>15.0</v>
      </c>
      <c r="F59" s="29">
        <v>1.8</v>
      </c>
      <c r="G59" s="29">
        <v>1.5</v>
      </c>
      <c r="H59" s="29">
        <v>1.3</v>
      </c>
      <c r="I59" s="29">
        <v>1.2</v>
      </c>
      <c r="J59" s="29">
        <v>1.0</v>
      </c>
      <c r="K59" s="29">
        <v>0.9</v>
      </c>
      <c r="L59" s="29">
        <v>0.5</v>
      </c>
      <c r="M59" s="29">
        <v>0.9</v>
      </c>
      <c r="N59" s="29">
        <v>1.0</v>
      </c>
      <c r="O59" s="29">
        <v>1.2</v>
      </c>
      <c r="P59" s="29">
        <v>1.3</v>
      </c>
      <c r="Q59" s="29">
        <v>1.5</v>
      </c>
      <c r="R59" s="29">
        <v>1.8</v>
      </c>
      <c r="S59" s="29">
        <v>15.0</v>
      </c>
      <c r="T59" s="29">
        <v>20.0</v>
      </c>
      <c r="U59" s="3"/>
      <c r="V59" s="3"/>
      <c r="W59" s="3"/>
      <c r="X59" s="3"/>
      <c r="Y59" s="3"/>
      <c r="Z59" s="3"/>
      <c r="AA59" s="3"/>
      <c r="AB59" s="3"/>
    </row>
    <row r="60">
      <c r="B60" s="28">
        <f>SUM(D60:T60)</f>
        <v>0.9291107178</v>
      </c>
      <c r="C60" s="17"/>
      <c r="D60" s="22">
        <f>D59*'各層數出現機率'!C35</f>
        <v>0.0003051757813</v>
      </c>
      <c r="E60" s="22">
        <f>E59*'各層數出現機率'!D35</f>
        <v>0.003662109375</v>
      </c>
      <c r="F60" s="22">
        <f>F59*'各層數出現機率'!E35</f>
        <v>0.003295898438</v>
      </c>
      <c r="G60" s="22">
        <f>G59*'各層數出現機率'!F35</f>
        <v>0.01281738281</v>
      </c>
      <c r="H60" s="22">
        <f>H59*'各層數出現機率'!G35</f>
        <v>0.03610229492</v>
      </c>
      <c r="I60" s="22">
        <f>I59*'各層數出現機率'!H35</f>
        <v>0.07998046875</v>
      </c>
      <c r="J60" s="22">
        <f>J59*'各層數出現機率'!I35</f>
        <v>0.1221923828</v>
      </c>
      <c r="K60" s="22">
        <f>K59*'各層數出現機率'!J35</f>
        <v>0.1571044922</v>
      </c>
      <c r="L60" s="22">
        <f>L59*'各層數出現機率'!K35</f>
        <v>0.09819030762</v>
      </c>
      <c r="M60" s="22">
        <f>M59*'各層數出現機率'!L35</f>
        <v>0.1571044922</v>
      </c>
      <c r="N60" s="22">
        <f>N59*'各層數出現機率'!M35</f>
        <v>0.1221923828</v>
      </c>
      <c r="O60" s="22">
        <f>O59*'各層數出現機率'!N35</f>
        <v>0.07998046875</v>
      </c>
      <c r="P60" s="22">
        <f>P59*'各層數出現機率'!O35</f>
        <v>0.03610229492</v>
      </c>
      <c r="Q60" s="22">
        <f>Q59*'各層數出現機率'!P35</f>
        <v>0.01281738281</v>
      </c>
      <c r="R60" s="22">
        <f>R59*'各層數出現機率'!Q35</f>
        <v>0.003295898438</v>
      </c>
      <c r="S60" s="22">
        <f>S59*'各層數出現機率'!R35</f>
        <v>0.003662109375</v>
      </c>
      <c r="T60" s="22">
        <f>T59*'各層數出現機率'!S35</f>
        <v>0.0003051757813</v>
      </c>
      <c r="U60" s="3"/>
      <c r="V60" s="3"/>
      <c r="W60" s="3"/>
      <c r="X60" s="3"/>
      <c r="Y60" s="3"/>
      <c r="Z60" s="3"/>
      <c r="AA60" s="3"/>
      <c r="AB60" s="3"/>
    </row>
    <row r="61">
      <c r="A61" s="3"/>
      <c r="B61" s="28"/>
      <c r="C61" s="3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"/>
      <c r="V61" s="3"/>
      <c r="W61" s="3"/>
      <c r="X61" s="3"/>
      <c r="Y61" s="3"/>
      <c r="Z61" s="3"/>
      <c r="AA61" s="3"/>
      <c r="AB61" s="3"/>
    </row>
    <row r="62">
      <c r="A62" s="3"/>
      <c r="B62" s="28">
        <f>AVERAGE(B6:B60)</f>
        <v>0.929156042</v>
      </c>
      <c r="C62" s="3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"/>
      <c r="V62" s="3"/>
      <c r="W62" s="3"/>
      <c r="X62" s="3"/>
      <c r="Y62" s="3"/>
      <c r="Z62" s="3"/>
      <c r="AA62" s="3"/>
      <c r="AB62" s="3"/>
    </row>
    <row r="63">
      <c r="A63" s="3"/>
      <c r="B63" s="25"/>
      <c r="C63" s="3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"/>
      <c r="V63" s="3"/>
      <c r="W63" s="3"/>
      <c r="X63" s="3"/>
      <c r="Y63" s="3"/>
      <c r="Z63" s="3"/>
      <c r="AA63" s="3"/>
      <c r="AB63" s="3"/>
    </row>
    <row r="64">
      <c r="A64" s="3"/>
      <c r="B64" s="25"/>
      <c r="C64" s="3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"/>
      <c r="V64" s="3"/>
      <c r="W64" s="3"/>
      <c r="X64" s="3"/>
      <c r="Y64" s="3"/>
      <c r="Z64" s="3"/>
      <c r="AA64" s="3"/>
      <c r="AB64" s="3"/>
    </row>
    <row r="65">
      <c r="A65" s="3"/>
      <c r="B65" s="25"/>
      <c r="C65" s="3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"/>
      <c r="V65" s="3"/>
      <c r="W65" s="3"/>
      <c r="X65" s="3"/>
      <c r="Y65" s="3"/>
      <c r="Z65" s="3"/>
      <c r="AA65" s="3"/>
      <c r="AB65" s="3"/>
    </row>
    <row r="66">
      <c r="A66" s="3"/>
      <c r="B66" s="25"/>
      <c r="C66" s="3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"/>
      <c r="V66" s="3"/>
      <c r="W66" s="3"/>
      <c r="X66" s="3"/>
      <c r="Y66" s="3"/>
      <c r="Z66" s="3"/>
      <c r="AA66" s="3"/>
      <c r="AB66" s="3"/>
    </row>
    <row r="67">
      <c r="A67" s="3"/>
      <c r="B67" s="25"/>
      <c r="C67" s="3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"/>
      <c r="V67" s="3"/>
      <c r="W67" s="3"/>
      <c r="X67" s="3"/>
      <c r="Y67" s="3"/>
      <c r="Z67" s="3"/>
      <c r="AA67" s="3"/>
      <c r="AB67" s="3"/>
    </row>
    <row r="68">
      <c r="A68" s="3"/>
      <c r="B68" s="25"/>
      <c r="C68" s="3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"/>
      <c r="V68" s="3"/>
      <c r="W68" s="3"/>
      <c r="X68" s="3"/>
      <c r="Y68" s="3"/>
      <c r="Z68" s="3"/>
      <c r="AA68" s="3"/>
      <c r="AB68" s="3"/>
    </row>
    <row r="69">
      <c r="A69" s="3"/>
      <c r="B69" s="25"/>
      <c r="C69" s="3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"/>
      <c r="V69" s="3"/>
      <c r="W69" s="3"/>
      <c r="X69" s="3"/>
      <c r="Y69" s="3"/>
      <c r="Z69" s="3"/>
      <c r="AA69" s="3"/>
      <c r="AB69" s="3"/>
    </row>
    <row r="70">
      <c r="A70" s="3"/>
      <c r="B70" s="25"/>
      <c r="C70" s="3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"/>
      <c r="V70" s="3"/>
      <c r="W70" s="3"/>
      <c r="X70" s="3"/>
      <c r="Y70" s="3"/>
      <c r="Z70" s="3"/>
      <c r="AA70" s="3"/>
      <c r="AB70" s="3"/>
    </row>
    <row r="71">
      <c r="A71" s="3"/>
      <c r="B71" s="25"/>
      <c r="C71" s="3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"/>
      <c r="V71" s="3"/>
      <c r="W71" s="3"/>
      <c r="X71" s="3"/>
      <c r="Y71" s="3"/>
      <c r="Z71" s="3"/>
      <c r="AA71" s="3"/>
      <c r="AB71" s="3"/>
    </row>
    <row r="72">
      <c r="A72" s="3"/>
      <c r="B72" s="25"/>
      <c r="C72" s="3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"/>
      <c r="V72" s="3"/>
      <c r="W72" s="3"/>
      <c r="X72" s="3"/>
      <c r="Y72" s="3"/>
      <c r="Z72" s="3"/>
      <c r="AA72" s="3"/>
      <c r="AB72" s="3"/>
    </row>
    <row r="73">
      <c r="A73" s="3"/>
      <c r="B73" s="25"/>
      <c r="C73" s="3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"/>
      <c r="V73" s="3"/>
      <c r="W73" s="3"/>
      <c r="X73" s="3"/>
      <c r="Y73" s="3"/>
      <c r="Z73" s="3"/>
      <c r="AA73" s="3"/>
      <c r="AB73" s="3"/>
    </row>
    <row r="74">
      <c r="A74" s="3"/>
      <c r="B74" s="25"/>
      <c r="C74" s="3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"/>
      <c r="V74" s="3"/>
      <c r="W74" s="3"/>
      <c r="X74" s="3"/>
      <c r="Y74" s="3"/>
      <c r="Z74" s="3"/>
      <c r="AA74" s="3"/>
      <c r="AB74" s="3"/>
    </row>
    <row r="75">
      <c r="A75" s="3"/>
      <c r="B75" s="25"/>
      <c r="C75" s="3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"/>
      <c r="V75" s="3"/>
      <c r="W75" s="3"/>
      <c r="X75" s="3"/>
      <c r="Y75" s="3"/>
      <c r="Z75" s="3"/>
      <c r="AA75" s="3"/>
      <c r="AB75" s="3"/>
    </row>
    <row r="76">
      <c r="A76" s="3"/>
      <c r="B76" s="25"/>
      <c r="C76" s="3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"/>
      <c r="V76" s="3"/>
      <c r="W76" s="3"/>
      <c r="X76" s="3"/>
      <c r="Y76" s="3"/>
      <c r="Z76" s="3"/>
      <c r="AA76" s="3"/>
      <c r="AB76" s="3"/>
    </row>
    <row r="77">
      <c r="A77" s="3"/>
      <c r="B77" s="25"/>
      <c r="C77" s="3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"/>
      <c r="V77" s="3"/>
      <c r="W77" s="3"/>
      <c r="X77" s="3"/>
      <c r="Y77" s="3"/>
      <c r="Z77" s="3"/>
      <c r="AA77" s="3"/>
      <c r="AB77" s="3"/>
    </row>
    <row r="78">
      <c r="A78" s="3"/>
      <c r="B78" s="25"/>
      <c r="C78" s="3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"/>
      <c r="V78" s="3"/>
      <c r="W78" s="3"/>
      <c r="X78" s="3"/>
      <c r="Y78" s="3"/>
      <c r="Z78" s="3"/>
      <c r="AA78" s="3"/>
      <c r="AB78" s="3"/>
    </row>
    <row r="79">
      <c r="A79" s="3"/>
      <c r="B79" s="25"/>
      <c r="C79" s="3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"/>
      <c r="V79" s="3"/>
      <c r="W79" s="3"/>
      <c r="X79" s="3"/>
      <c r="Y79" s="3"/>
      <c r="Z79" s="3"/>
      <c r="AA79" s="3"/>
      <c r="AB79" s="3"/>
    </row>
    <row r="80">
      <c r="A80" s="3"/>
      <c r="B80" s="25"/>
      <c r="C80" s="3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"/>
      <c r="V80" s="3"/>
      <c r="W80" s="3"/>
      <c r="X80" s="3"/>
      <c r="Y80" s="3"/>
      <c r="Z80" s="3"/>
      <c r="AA80" s="3"/>
      <c r="AB80" s="3"/>
    </row>
    <row r="81">
      <c r="A81" s="3"/>
      <c r="B81" s="25"/>
      <c r="C81" s="3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"/>
      <c r="V81" s="3"/>
      <c r="W81" s="3"/>
      <c r="X81" s="3"/>
      <c r="Y81" s="3"/>
      <c r="Z81" s="3"/>
      <c r="AA81" s="3"/>
      <c r="AB81" s="3"/>
    </row>
    <row r="82">
      <c r="A82" s="3"/>
      <c r="B82" s="25"/>
      <c r="C82" s="3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"/>
      <c r="V82" s="3"/>
      <c r="W82" s="3"/>
      <c r="X82" s="3"/>
      <c r="Y82" s="3"/>
      <c r="Z82" s="3"/>
      <c r="AA82" s="3"/>
      <c r="AB82" s="3"/>
    </row>
    <row r="83">
      <c r="A83" s="3"/>
      <c r="B83" s="25"/>
      <c r="C83" s="3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"/>
      <c r="V83" s="3"/>
      <c r="W83" s="3"/>
      <c r="X83" s="3"/>
      <c r="Y83" s="3"/>
      <c r="Z83" s="3"/>
      <c r="AA83" s="3"/>
      <c r="AB83" s="3"/>
    </row>
    <row r="84">
      <c r="A84" s="3"/>
      <c r="B84" s="25"/>
      <c r="C84" s="3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"/>
      <c r="V84" s="3"/>
      <c r="W84" s="3"/>
      <c r="X84" s="3"/>
      <c r="Y84" s="3"/>
      <c r="Z84" s="3"/>
      <c r="AA84" s="3"/>
      <c r="AB84" s="3"/>
    </row>
    <row r="85">
      <c r="A85" s="3"/>
      <c r="B85" s="25"/>
      <c r="C85" s="3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"/>
      <c r="V85" s="3"/>
      <c r="W85" s="3"/>
      <c r="X85" s="3"/>
      <c r="Y85" s="3"/>
      <c r="Z85" s="3"/>
      <c r="AA85" s="3"/>
      <c r="AB85" s="3"/>
    </row>
    <row r="86">
      <c r="A86" s="3"/>
      <c r="B86" s="25"/>
      <c r="C86" s="3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"/>
      <c r="V86" s="3"/>
      <c r="W86" s="3"/>
      <c r="X86" s="3"/>
      <c r="Y86" s="3"/>
      <c r="Z86" s="3"/>
      <c r="AA86" s="3"/>
      <c r="AB86" s="3"/>
    </row>
    <row r="87">
      <c r="A87" s="3"/>
      <c r="B87" s="25"/>
      <c r="C87" s="3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"/>
      <c r="V87" s="3"/>
      <c r="W87" s="3"/>
      <c r="X87" s="3"/>
      <c r="Y87" s="3"/>
      <c r="Z87" s="3"/>
      <c r="AA87" s="3"/>
      <c r="AB87" s="3"/>
    </row>
    <row r="88">
      <c r="A88" s="3"/>
      <c r="B88" s="25"/>
      <c r="C88" s="3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"/>
      <c r="V88" s="3"/>
      <c r="W88" s="3"/>
      <c r="X88" s="3"/>
      <c r="Y88" s="3"/>
      <c r="Z88" s="3"/>
      <c r="AA88" s="3"/>
      <c r="AB88" s="3"/>
    </row>
    <row r="89">
      <c r="A89" s="3"/>
      <c r="B89" s="25"/>
      <c r="C89" s="3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"/>
      <c r="V89" s="3"/>
      <c r="W89" s="3"/>
      <c r="X89" s="3"/>
      <c r="Y89" s="3"/>
      <c r="Z89" s="3"/>
      <c r="AA89" s="3"/>
      <c r="AB89" s="3"/>
    </row>
    <row r="90">
      <c r="A90" s="3"/>
      <c r="B90" s="25"/>
      <c r="C90" s="3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3"/>
      <c r="C91" s="3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3"/>
      <c r="C92" s="3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3"/>
      <c r="C93" s="3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3"/>
      <c r="C94" s="3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3"/>
      <c r="C95" s="3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3"/>
      <c r="C96" s="3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3"/>
      <c r="C97" s="3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3"/>
      <c r="C98" s="3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3"/>
      <c r="C99" s="3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3"/>
      <c r="C100" s="3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3"/>
      <c r="C101" s="3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3"/>
      <c r="C102" s="3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3"/>
      <c r="C103" s="3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3"/>
      <c r="C104" s="3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3"/>
      <c r="C105" s="3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3"/>
      <c r="C106" s="3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3"/>
      <c r="C107" s="3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3"/>
      <c r="C108" s="3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3"/>
      <c r="C109" s="3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3"/>
      <c r="C110" s="3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3"/>
      <c r="C111" s="3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3"/>
      <c r="C112" s="3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3"/>
      <c r="C113" s="3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3"/>
      <c r="C114" s="3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3"/>
      <c r="C115" s="3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3"/>
      <c r="C116" s="3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3"/>
      <c r="C117" s="3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3"/>
      <c r="C118" s="3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3"/>
      <c r="C119" s="3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3"/>
      <c r="C120" s="3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3"/>
      <c r="C121" s="3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3"/>
      <c r="C122" s="3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3"/>
      <c r="C123" s="3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3"/>
      <c r="C124" s="3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3"/>
      <c r="C125" s="3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3"/>
      <c r="C126" s="3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3"/>
      <c r="C127" s="3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3"/>
      <c r="C128" s="3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3"/>
      <c r="C129" s="3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3"/>
      <c r="C130" s="3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3"/>
      <c r="C131" s="3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3"/>
      <c r="C132" s="3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3"/>
      <c r="C133" s="3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3"/>
      <c r="C134" s="3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3"/>
      <c r="C135" s="3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3"/>
      <c r="C136" s="3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3"/>
      <c r="C137" s="3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3"/>
      <c r="C138" s="3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3"/>
      <c r="C139" s="3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3"/>
      <c r="C140" s="3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3"/>
      <c r="C141" s="3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3"/>
      <c r="C142" s="3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3"/>
      <c r="C143" s="3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3"/>
      <c r="C144" s="3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3"/>
      <c r="C145" s="3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3"/>
      <c r="C146" s="3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3"/>
      <c r="C147" s="3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3"/>
      <c r="C148" s="3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3"/>
      <c r="C149" s="3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3"/>
      <c r="C150" s="3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3"/>
      <c r="C151" s="3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3"/>
      <c r="C152" s="3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3"/>
      <c r="C153" s="3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3"/>
      <c r="C154" s="3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3"/>
      <c r="C155" s="3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3"/>
      <c r="C156" s="3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3"/>
      <c r="C157" s="3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3"/>
      <c r="C158" s="3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3"/>
      <c r="C159" s="3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3"/>
      <c r="C160" s="3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3"/>
      <c r="C161" s="3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3"/>
      <c r="C162" s="3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3"/>
      <c r="C163" s="3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3"/>
      <c r="C164" s="3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3"/>
      <c r="C165" s="3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3"/>
      <c r="C166" s="3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3"/>
      <c r="C167" s="3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3"/>
      <c r="C168" s="3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3"/>
      <c r="C169" s="3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3"/>
      <c r="C170" s="3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3"/>
      <c r="C171" s="3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3"/>
      <c r="C172" s="3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3"/>
      <c r="C173" s="3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3"/>
      <c r="C174" s="3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3"/>
      <c r="C175" s="3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3"/>
      <c r="C176" s="3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3"/>
      <c r="C177" s="3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3"/>
      <c r="C178" s="3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3"/>
      <c r="C179" s="3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3"/>
      <c r="C180" s="3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3"/>
      <c r="C181" s="3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3"/>
      <c r="C182" s="3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3"/>
      <c r="C183" s="3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3"/>
      <c r="C184" s="3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3"/>
      <c r="C185" s="3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3"/>
      <c r="C186" s="3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3"/>
      <c r="C187" s="3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3"/>
      <c r="C188" s="3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3"/>
      <c r="C189" s="3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3"/>
      <c r="C190" s="3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3"/>
      <c r="C191" s="3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3"/>
      <c r="C192" s="3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3"/>
      <c r="C193" s="3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3"/>
      <c r="C194" s="3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3"/>
      <c r="C195" s="3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3"/>
      <c r="C196" s="3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3"/>
      <c r="C197" s="3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3"/>
      <c r="C198" s="3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3"/>
      <c r="C199" s="3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3"/>
      <c r="C200" s="3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3"/>
      <c r="C201" s="3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3"/>
      <c r="C202" s="3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3"/>
      <c r="C203" s="3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3"/>
      <c r="C204" s="3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3"/>
      <c r="C205" s="3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3"/>
      <c r="C206" s="3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3"/>
      <c r="C207" s="3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3"/>
      <c r="C208" s="3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3"/>
      <c r="C209" s="3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3"/>
      <c r="C210" s="3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3"/>
      <c r="C211" s="3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3"/>
      <c r="C212" s="3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3"/>
      <c r="C213" s="3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3"/>
      <c r="C214" s="3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3"/>
      <c r="C215" s="3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3"/>
      <c r="C216" s="3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3"/>
      <c r="C217" s="3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3"/>
      <c r="C218" s="3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3"/>
      <c r="C219" s="3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3"/>
      <c r="C220" s="3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3"/>
      <c r="C221" s="3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3"/>
      <c r="C222" s="3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3"/>
      <c r="C223" s="3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3"/>
      <c r="C224" s="3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3"/>
      <c r="C225" s="3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3"/>
      <c r="C226" s="3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3"/>
      <c r="C227" s="3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3"/>
      <c r="C228" s="3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3"/>
      <c r="C229" s="3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3"/>
      <c r="C230" s="3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3"/>
      <c r="C231" s="3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3"/>
      <c r="C232" s="3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3"/>
      <c r="C233" s="3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3"/>
      <c r="C234" s="3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3"/>
      <c r="C235" s="3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3"/>
      <c r="C236" s="3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3"/>
      <c r="C237" s="3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3"/>
      <c r="C238" s="3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3"/>
      <c r="C239" s="3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3"/>
      <c r="C240" s="3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3"/>
      <c r="C241" s="3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3"/>
      <c r="C242" s="3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3"/>
      <c r="C243" s="3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3"/>
      <c r="C244" s="3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3"/>
      <c r="C245" s="3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3"/>
      <c r="C246" s="3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3"/>
      <c r="C247" s="3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3"/>
      <c r="C248" s="3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3"/>
      <c r="C249" s="3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3"/>
      <c r="C250" s="3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3"/>
      <c r="C251" s="3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3"/>
      <c r="C252" s="3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3"/>
      <c r="C253" s="3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3"/>
      <c r="C254" s="3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3"/>
      <c r="C255" s="3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3"/>
      <c r="C256" s="3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3"/>
      <c r="C257" s="3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3"/>
      <c r="C258" s="3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3"/>
      <c r="C259" s="3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3"/>
      <c r="C260" s="3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3"/>
      <c r="C261" s="3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3"/>
      <c r="C262" s="3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3"/>
      <c r="C263" s="3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3"/>
      <c r="C264" s="3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3"/>
      <c r="C265" s="3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3"/>
      <c r="C266" s="3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3"/>
      <c r="C267" s="3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3"/>
      <c r="C268" s="3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3"/>
      <c r="C269" s="3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3"/>
      <c r="C270" s="3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3"/>
      <c r="C271" s="3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3"/>
      <c r="C272" s="3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3"/>
      <c r="C273" s="3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3"/>
      <c r="C274" s="3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3"/>
      <c r="C275" s="3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3"/>
      <c r="C276" s="3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3"/>
      <c r="C277" s="3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3"/>
      <c r="C278" s="3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3"/>
      <c r="C279" s="3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3"/>
      <c r="C280" s="3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3"/>
      <c r="C281" s="3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3"/>
      <c r="C282" s="3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3"/>
      <c r="C283" s="3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3"/>
      <c r="C284" s="3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3"/>
      <c r="C285" s="3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3"/>
      <c r="C286" s="3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3"/>
      <c r="C287" s="3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3"/>
      <c r="C288" s="3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3"/>
      <c r="C289" s="3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3"/>
      <c r="C290" s="3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3"/>
      <c r="C291" s="3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3"/>
      <c r="C292" s="3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3"/>
      <c r="C293" s="3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3"/>
      <c r="C294" s="3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3"/>
      <c r="C295" s="3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3"/>
      <c r="C296" s="3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3"/>
      <c r="C297" s="3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3"/>
      <c r="C298" s="3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3"/>
      <c r="C299" s="3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3"/>
      <c r="C300" s="3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3"/>
      <c r="C301" s="3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3"/>
      <c r="C302" s="3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3"/>
      <c r="C303" s="3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3"/>
      <c r="C304" s="3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3"/>
      <c r="C305" s="3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3"/>
      <c r="C306" s="3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3"/>
      <c r="C307" s="3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3"/>
      <c r="C308" s="3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3"/>
      <c r="C309" s="3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3"/>
      <c r="C310" s="3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3"/>
      <c r="C311" s="3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3"/>
      <c r="C312" s="3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3"/>
      <c r="C313" s="3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3"/>
      <c r="C314" s="3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3"/>
      <c r="C315" s="3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3"/>
      <c r="C316" s="3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3"/>
      <c r="C317" s="3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3"/>
      <c r="C318" s="3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3"/>
      <c r="C319" s="3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3"/>
      <c r="C320" s="3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3"/>
      <c r="C321" s="3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3"/>
      <c r="C322" s="3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3"/>
      <c r="C323" s="3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3"/>
      <c r="C324" s="3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3"/>
      <c r="C325" s="3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3"/>
      <c r="C326" s="3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3"/>
      <c r="C327" s="3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3"/>
      <c r="C328" s="3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3"/>
      <c r="C329" s="3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3"/>
      <c r="C330" s="3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3"/>
      <c r="C331" s="3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3"/>
      <c r="C332" s="3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3"/>
      <c r="C333" s="3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3"/>
      <c r="C334" s="3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3"/>
      <c r="C335" s="3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3"/>
      <c r="C336" s="3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3"/>
      <c r="C337" s="3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3"/>
      <c r="C338" s="3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3"/>
      <c r="C339" s="3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3"/>
      <c r="C340" s="3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3"/>
      <c r="C341" s="3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3"/>
      <c r="C342" s="3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3"/>
      <c r="C343" s="3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3"/>
      <c r="C344" s="3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3"/>
      <c r="C345" s="3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3"/>
      <c r="C346" s="3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3"/>
      <c r="C347" s="3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3"/>
      <c r="C348" s="3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3"/>
      <c r="C349" s="3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3"/>
      <c r="C350" s="3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3"/>
      <c r="C351" s="3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3"/>
      <c r="C352" s="3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3"/>
      <c r="C353" s="3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3"/>
      <c r="C354" s="3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3"/>
      <c r="C355" s="3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3"/>
      <c r="C356" s="3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3"/>
      <c r="C357" s="3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3"/>
      <c r="C358" s="3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3"/>
      <c r="C359" s="3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3"/>
      <c r="C360" s="3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3"/>
      <c r="C361" s="3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3"/>
      <c r="C362" s="3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3"/>
      <c r="C363" s="3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3"/>
      <c r="C364" s="3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3"/>
      <c r="C365" s="3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3"/>
      <c r="C366" s="3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3"/>
      <c r="C367" s="3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3"/>
      <c r="C368" s="3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3"/>
      <c r="C369" s="3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3"/>
      <c r="C370" s="3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3"/>
      <c r="C371" s="3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3"/>
      <c r="C372" s="3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3"/>
      <c r="C373" s="3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3"/>
      <c r="C374" s="3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3"/>
      <c r="C375" s="3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3"/>
      <c r="C376" s="3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3"/>
      <c r="C377" s="3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3"/>
      <c r="C378" s="3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3"/>
      <c r="C379" s="3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3"/>
      <c r="C380" s="3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3"/>
      <c r="C381" s="3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3"/>
      <c r="C382" s="3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3"/>
      <c r="C383" s="3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3"/>
      <c r="C384" s="3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3"/>
      <c r="C385" s="3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3"/>
      <c r="C386" s="3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3"/>
      <c r="C387" s="3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3"/>
      <c r="C388" s="3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3"/>
      <c r="C389" s="3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3"/>
      <c r="C390" s="3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3"/>
      <c r="C391" s="3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3"/>
      <c r="C392" s="3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3"/>
      <c r="C393" s="3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3"/>
      <c r="C394" s="3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3"/>
      <c r="C395" s="3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3"/>
      <c r="C396" s="3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3"/>
      <c r="C397" s="3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3"/>
      <c r="C398" s="3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3"/>
      <c r="C399" s="3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3"/>
      <c r="C400" s="3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3"/>
      <c r="C401" s="3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3"/>
      <c r="C402" s="3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3"/>
      <c r="C403" s="3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3"/>
      <c r="C404" s="3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3"/>
      <c r="C405" s="3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3"/>
      <c r="C406" s="3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3"/>
      <c r="C407" s="3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3"/>
      <c r="C408" s="3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3"/>
      <c r="C409" s="3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3"/>
      <c r="C410" s="3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3"/>
      <c r="C411" s="3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3"/>
      <c r="C412" s="3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3"/>
      <c r="C413" s="3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3"/>
      <c r="C414" s="3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3"/>
      <c r="C415" s="3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3"/>
      <c r="C416" s="3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3"/>
      <c r="C417" s="3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3"/>
      <c r="C418" s="3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3"/>
      <c r="C419" s="3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3"/>
      <c r="C420" s="3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3"/>
      <c r="C421" s="3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3"/>
      <c r="C422" s="3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3"/>
      <c r="C423" s="3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3"/>
      <c r="C424" s="3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3"/>
      <c r="C425" s="3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3"/>
      <c r="C426" s="3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3"/>
      <c r="C427" s="3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3"/>
      <c r="C428" s="3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3"/>
      <c r="C429" s="3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3"/>
      <c r="C430" s="3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3"/>
      <c r="C431" s="3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3"/>
      <c r="C432" s="3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3"/>
      <c r="C433" s="3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3"/>
      <c r="C434" s="3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3"/>
      <c r="C435" s="3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3"/>
      <c r="C436" s="3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3"/>
      <c r="C437" s="3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3"/>
      <c r="C438" s="3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3"/>
      <c r="C439" s="3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3"/>
      <c r="C440" s="3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3"/>
      <c r="C441" s="3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3"/>
      <c r="C442" s="3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3"/>
      <c r="C443" s="3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3"/>
      <c r="C444" s="3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3"/>
      <c r="C445" s="3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3"/>
      <c r="C446" s="3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3"/>
      <c r="C447" s="3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3"/>
      <c r="C448" s="3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3"/>
      <c r="C449" s="3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3"/>
      <c r="C450" s="3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3"/>
      <c r="C451" s="3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3"/>
      <c r="C452" s="3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3"/>
      <c r="C453" s="3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3"/>
      <c r="C454" s="3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3"/>
      <c r="C455" s="3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3"/>
      <c r="C456" s="3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3"/>
      <c r="C457" s="3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3"/>
      <c r="C458" s="3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3"/>
      <c r="C459" s="3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3"/>
      <c r="C460" s="3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3"/>
      <c r="C461" s="3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3"/>
      <c r="C462" s="3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3"/>
      <c r="C463" s="3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3"/>
      <c r="C464" s="3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3"/>
      <c r="C465" s="3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3"/>
      <c r="C466" s="3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3"/>
      <c r="C467" s="3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3"/>
      <c r="C468" s="3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3"/>
      <c r="C469" s="3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3"/>
      <c r="C470" s="3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3"/>
      <c r="C471" s="3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3"/>
      <c r="C472" s="3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3"/>
      <c r="C473" s="3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3"/>
      <c r="C474" s="3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3"/>
      <c r="C475" s="3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3"/>
      <c r="C476" s="3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3"/>
      <c r="C477" s="3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3"/>
      <c r="C478" s="3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3"/>
      <c r="C479" s="3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3"/>
      <c r="C480" s="3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3"/>
      <c r="C481" s="3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3"/>
      <c r="C482" s="3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3"/>
      <c r="C483" s="3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3"/>
      <c r="C484" s="3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3"/>
      <c r="C485" s="3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3"/>
      <c r="C486" s="3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3"/>
      <c r="C487" s="3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3"/>
      <c r="C488" s="3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3"/>
      <c r="C489" s="3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3"/>
      <c r="C490" s="3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3"/>
      <c r="C491" s="3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3"/>
      <c r="C492" s="3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3"/>
      <c r="C493" s="3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3"/>
      <c r="C494" s="3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3"/>
      <c r="C495" s="3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3"/>
      <c r="C496" s="3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3"/>
      <c r="C497" s="3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3"/>
      <c r="C498" s="3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3"/>
      <c r="C499" s="3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3"/>
      <c r="C500" s="3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3"/>
      <c r="C501" s="3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3"/>
      <c r="C502" s="3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3"/>
      <c r="C503" s="3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3"/>
      <c r="C504" s="3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3"/>
      <c r="C505" s="3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3"/>
      <c r="C506" s="3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3"/>
      <c r="C507" s="3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3"/>
      <c r="C508" s="3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3"/>
      <c r="C509" s="3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3"/>
      <c r="C510" s="3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3"/>
      <c r="C511" s="3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3"/>
      <c r="C512" s="3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3"/>
      <c r="C513" s="3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3"/>
      <c r="C514" s="3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3"/>
      <c r="C515" s="3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3"/>
      <c r="C516" s="3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3"/>
      <c r="C517" s="3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3"/>
      <c r="C518" s="3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3"/>
      <c r="C519" s="3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3"/>
      <c r="C520" s="3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3"/>
      <c r="C521" s="3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3"/>
      <c r="C522" s="3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3"/>
      <c r="C523" s="3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3"/>
      <c r="C524" s="3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3"/>
      <c r="C525" s="3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3"/>
      <c r="C526" s="3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3"/>
      <c r="C527" s="3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3"/>
      <c r="C528" s="3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3"/>
      <c r="C529" s="3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3"/>
      <c r="C530" s="3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3"/>
      <c r="C531" s="3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3"/>
      <c r="C532" s="3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3"/>
      <c r="C533" s="3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3"/>
      <c r="C534" s="3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3"/>
      <c r="C535" s="3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3"/>
      <c r="C536" s="3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3"/>
      <c r="C537" s="3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3"/>
      <c r="C538" s="3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3"/>
      <c r="C539" s="3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3"/>
      <c r="C540" s="3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3"/>
      <c r="C541" s="3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3"/>
      <c r="C542" s="3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3"/>
      <c r="C543" s="3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3"/>
      <c r="C544" s="3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3"/>
      <c r="C545" s="3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3"/>
      <c r="C546" s="3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3"/>
      <c r="C547" s="3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3"/>
      <c r="C548" s="3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3"/>
      <c r="C549" s="3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3"/>
      <c r="C550" s="3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3"/>
      <c r="C551" s="3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3"/>
      <c r="C552" s="3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3"/>
      <c r="C553" s="3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3"/>
      <c r="C554" s="3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3"/>
      <c r="C555" s="3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3"/>
      <c r="C556" s="3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3"/>
      <c r="C557" s="3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3"/>
      <c r="C558" s="3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3"/>
      <c r="C559" s="3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3"/>
      <c r="C560" s="3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3"/>
      <c r="C561" s="3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3"/>
      <c r="C562" s="3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3"/>
      <c r="C563" s="3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3"/>
      <c r="C564" s="3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3"/>
      <c r="C565" s="3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3"/>
      <c r="C566" s="3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3"/>
      <c r="C567" s="3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3"/>
      <c r="C568" s="3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3"/>
      <c r="C569" s="3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3"/>
      <c r="C570" s="3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3"/>
      <c r="C571" s="3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3"/>
      <c r="C572" s="3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3"/>
      <c r="C573" s="3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3"/>
      <c r="C574" s="3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3"/>
      <c r="C575" s="3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3"/>
      <c r="C576" s="3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3"/>
      <c r="C577" s="3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3"/>
      <c r="C578" s="3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3"/>
      <c r="C579" s="3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3"/>
      <c r="C580" s="3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3"/>
      <c r="C581" s="3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3"/>
      <c r="C582" s="3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3"/>
      <c r="C583" s="3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3"/>
      <c r="C584" s="3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3"/>
      <c r="C585" s="3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3"/>
      <c r="C586" s="3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3"/>
      <c r="C587" s="3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3"/>
      <c r="C588" s="3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3"/>
      <c r="C589" s="3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3"/>
      <c r="C590" s="3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3"/>
      <c r="C591" s="3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3"/>
      <c r="C592" s="3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3"/>
      <c r="C593" s="3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3"/>
      <c r="C594" s="3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3"/>
      <c r="C595" s="3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3"/>
      <c r="C596" s="3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3"/>
      <c r="C597" s="3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3"/>
      <c r="C598" s="3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3"/>
      <c r="C599" s="3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3"/>
      <c r="C600" s="3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3"/>
      <c r="C601" s="3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3"/>
      <c r="C602" s="3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3"/>
      <c r="C603" s="3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3"/>
      <c r="C604" s="3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3"/>
      <c r="C605" s="3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3"/>
      <c r="C606" s="3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3"/>
      <c r="C607" s="3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3"/>
      <c r="C608" s="3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3"/>
      <c r="C609" s="3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3"/>
      <c r="C610" s="3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3"/>
      <c r="C611" s="3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3"/>
      <c r="C612" s="3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3"/>
      <c r="C613" s="3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3"/>
      <c r="C614" s="3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3"/>
      <c r="C615" s="3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3"/>
      <c r="C616" s="3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3"/>
      <c r="C617" s="3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3"/>
      <c r="C618" s="3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3"/>
      <c r="C619" s="3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3"/>
      <c r="C620" s="3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3"/>
      <c r="C621" s="3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3"/>
      <c r="C622" s="3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3"/>
      <c r="C623" s="3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3"/>
      <c r="C624" s="3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3"/>
      <c r="C625" s="3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3"/>
      <c r="C626" s="3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3"/>
      <c r="C627" s="3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3"/>
      <c r="C628" s="3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3"/>
      <c r="C629" s="3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3"/>
      <c r="C630" s="3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3"/>
      <c r="C631" s="3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3"/>
      <c r="C632" s="3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3"/>
      <c r="C633" s="3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3"/>
      <c r="C634" s="3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3"/>
      <c r="C635" s="3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3"/>
      <c r="C636" s="3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3"/>
      <c r="C637" s="3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3"/>
      <c r="C638" s="3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3"/>
      <c r="C639" s="3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3"/>
      <c r="C640" s="3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3"/>
      <c r="C641" s="3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3"/>
      <c r="C642" s="3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3"/>
      <c r="C643" s="3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3"/>
      <c r="C644" s="3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3"/>
      <c r="C645" s="3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3"/>
      <c r="C646" s="3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3"/>
      <c r="C647" s="3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3"/>
      <c r="C648" s="3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3"/>
      <c r="C649" s="3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3"/>
      <c r="C650" s="3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3"/>
      <c r="C651" s="3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3"/>
      <c r="C652" s="3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3"/>
      <c r="C653" s="3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3"/>
      <c r="C654" s="3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3"/>
      <c r="C655" s="3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3"/>
      <c r="C656" s="3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3"/>
      <c r="C657" s="3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3"/>
      <c r="C658" s="3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3"/>
      <c r="C659" s="3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3"/>
      <c r="C660" s="3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3"/>
      <c r="C661" s="3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3"/>
      <c r="C662" s="3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3"/>
      <c r="C663" s="3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3"/>
      <c r="C664" s="3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3"/>
      <c r="C665" s="3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3"/>
      <c r="C666" s="3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3"/>
      <c r="C667" s="3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3"/>
      <c r="C668" s="3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3"/>
      <c r="C669" s="3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3"/>
      <c r="C670" s="3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3"/>
      <c r="C671" s="3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3"/>
      <c r="C672" s="3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3"/>
      <c r="C673" s="3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3"/>
      <c r="C674" s="3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3"/>
      <c r="C675" s="3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3"/>
      <c r="C676" s="3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3"/>
      <c r="C677" s="3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3"/>
      <c r="C678" s="3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3"/>
      <c r="C679" s="3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3"/>
      <c r="C680" s="3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3"/>
      <c r="C681" s="3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3"/>
      <c r="C682" s="3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3"/>
      <c r="C683" s="3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3"/>
      <c r="C684" s="3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3"/>
      <c r="C685" s="3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3"/>
      <c r="C686" s="3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3"/>
      <c r="C687" s="3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3"/>
      <c r="C688" s="3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3"/>
      <c r="C689" s="3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3"/>
      <c r="C690" s="3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3"/>
      <c r="C691" s="3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3"/>
      <c r="C692" s="3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3"/>
      <c r="C693" s="3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3"/>
      <c r="C694" s="3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3"/>
      <c r="C695" s="3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3"/>
      <c r="C696" s="3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3"/>
      <c r="C697" s="3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3"/>
      <c r="C698" s="3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3"/>
      <c r="C699" s="3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3"/>
      <c r="C700" s="3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3"/>
      <c r="C701" s="3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3"/>
      <c r="C702" s="3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3"/>
      <c r="C703" s="3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3"/>
      <c r="C704" s="3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3"/>
      <c r="C705" s="3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3"/>
      <c r="C706" s="3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3"/>
      <c r="C707" s="3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3"/>
      <c r="C708" s="3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3"/>
      <c r="C709" s="3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3"/>
      <c r="C710" s="3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3"/>
      <c r="C711" s="3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3"/>
      <c r="C712" s="3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3"/>
      <c r="C713" s="3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3"/>
      <c r="C714" s="3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3"/>
      <c r="C715" s="3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3"/>
      <c r="C716" s="3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3"/>
      <c r="C717" s="3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3"/>
      <c r="C718" s="3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3"/>
      <c r="C719" s="3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3"/>
      <c r="C720" s="3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3"/>
      <c r="C721" s="3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3"/>
      <c r="C722" s="3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3"/>
      <c r="C723" s="3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3"/>
      <c r="C724" s="3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3"/>
      <c r="C725" s="3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3"/>
      <c r="C726" s="3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3"/>
      <c r="C727" s="3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3"/>
      <c r="C728" s="3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3"/>
      <c r="C729" s="3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3"/>
      <c r="C730" s="3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3"/>
      <c r="C731" s="3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3"/>
      <c r="C732" s="3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3"/>
      <c r="C733" s="3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3"/>
      <c r="C734" s="3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3"/>
      <c r="C735" s="3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3"/>
      <c r="C736" s="3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3"/>
      <c r="C737" s="3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3"/>
      <c r="C738" s="3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3"/>
      <c r="C739" s="3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3"/>
      <c r="C740" s="3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3"/>
      <c r="C741" s="3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3"/>
      <c r="C742" s="3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3"/>
      <c r="C743" s="3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3"/>
      <c r="C744" s="3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3"/>
      <c r="C745" s="3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3"/>
      <c r="C746" s="3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3"/>
      <c r="C747" s="3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3"/>
      <c r="C748" s="3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3"/>
      <c r="C749" s="3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3"/>
      <c r="C750" s="3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3"/>
      <c r="C751" s="3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3"/>
      <c r="C752" s="3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3"/>
      <c r="C753" s="3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3"/>
      <c r="C754" s="3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3"/>
      <c r="C755" s="3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3"/>
      <c r="C756" s="3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3"/>
      <c r="C757" s="3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3"/>
      <c r="C758" s="3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3"/>
      <c r="C759" s="3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3"/>
      <c r="C760" s="3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3"/>
      <c r="C761" s="3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3"/>
      <c r="C762" s="3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3"/>
      <c r="C763" s="3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3"/>
      <c r="C764" s="3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3"/>
      <c r="C765" s="3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3"/>
      <c r="C766" s="3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3"/>
      <c r="C767" s="3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3"/>
      <c r="C768" s="3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3"/>
      <c r="C769" s="3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3"/>
      <c r="C770" s="3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3"/>
      <c r="C771" s="3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3"/>
      <c r="C772" s="3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3"/>
      <c r="C773" s="3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3"/>
      <c r="C774" s="3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3"/>
      <c r="C775" s="3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3"/>
      <c r="C776" s="3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3"/>
      <c r="C777" s="3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3"/>
      <c r="C778" s="3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3"/>
      <c r="C779" s="3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3"/>
      <c r="C780" s="3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3"/>
      <c r="C781" s="3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3"/>
      <c r="C782" s="3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3"/>
      <c r="C783" s="3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3"/>
      <c r="C784" s="3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3"/>
      <c r="C785" s="3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3"/>
      <c r="C786" s="3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3"/>
      <c r="C787" s="3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3"/>
      <c r="C788" s="3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3"/>
      <c r="C789" s="3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3"/>
      <c r="C790" s="3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3"/>
      <c r="C791" s="3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3"/>
      <c r="C792" s="3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3"/>
      <c r="C793" s="3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3"/>
      <c r="C794" s="3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3"/>
      <c r="C795" s="3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3"/>
      <c r="C796" s="3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3"/>
      <c r="C797" s="3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3"/>
      <c r="C798" s="3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3"/>
      <c r="C799" s="3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3"/>
      <c r="C800" s="3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3"/>
      <c r="C801" s="3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3"/>
      <c r="C802" s="3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3"/>
      <c r="C803" s="3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3"/>
      <c r="C804" s="3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3"/>
      <c r="C805" s="3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3"/>
      <c r="C806" s="3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3"/>
      <c r="C807" s="3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3"/>
      <c r="C808" s="3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3"/>
      <c r="C809" s="3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3"/>
      <c r="C810" s="3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3"/>
      <c r="C811" s="3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3"/>
      <c r="C812" s="3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3"/>
      <c r="C813" s="3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3"/>
      <c r="C814" s="3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3"/>
      <c r="C815" s="3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3"/>
      <c r="C816" s="3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3"/>
      <c r="C817" s="3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3"/>
      <c r="C818" s="3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3"/>
      <c r="C819" s="3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3"/>
      <c r="C820" s="3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3"/>
      <c r="C821" s="3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3"/>
      <c r="C822" s="3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3"/>
      <c r="C823" s="3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3"/>
      <c r="C824" s="3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3"/>
      <c r="C825" s="3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3"/>
      <c r="C826" s="3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3"/>
      <c r="C827" s="3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3"/>
      <c r="C828" s="3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3"/>
      <c r="C829" s="3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3"/>
      <c r="C830" s="3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3"/>
      <c r="C831" s="3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3"/>
      <c r="C832" s="3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3"/>
      <c r="C833" s="3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3"/>
      <c r="C834" s="3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3"/>
      <c r="C835" s="3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3"/>
      <c r="C836" s="3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3"/>
      <c r="C837" s="3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3"/>
      <c r="C838" s="3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3"/>
      <c r="C839" s="3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3"/>
      <c r="C840" s="3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3"/>
      <c r="C841" s="3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3"/>
      <c r="C842" s="3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3"/>
      <c r="C843" s="3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3"/>
      <c r="C844" s="3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3"/>
      <c r="C845" s="3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3"/>
      <c r="C846" s="3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3"/>
      <c r="C847" s="3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3"/>
      <c r="C848" s="3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3"/>
      <c r="C849" s="3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3"/>
      <c r="C850" s="3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3"/>
      <c r="C851" s="3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3"/>
      <c r="C852" s="3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3"/>
      <c r="C853" s="3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3"/>
      <c r="C854" s="3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3"/>
      <c r="C855" s="3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3"/>
      <c r="C856" s="3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3"/>
      <c r="C857" s="3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3"/>
      <c r="C858" s="3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3"/>
      <c r="C859" s="3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3"/>
      <c r="C860" s="3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3"/>
      <c r="C861" s="3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3"/>
      <c r="C862" s="3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3"/>
      <c r="C863" s="3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3"/>
      <c r="C864" s="3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3"/>
      <c r="C865" s="3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3"/>
      <c r="C866" s="3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3"/>
      <c r="C867" s="3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3"/>
      <c r="C868" s="3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3"/>
      <c r="C869" s="3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3"/>
      <c r="C870" s="3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3"/>
      <c r="C871" s="3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3"/>
      <c r="C872" s="3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3"/>
      <c r="C873" s="3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3"/>
      <c r="C874" s="3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3"/>
      <c r="C875" s="3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3"/>
      <c r="C876" s="3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3"/>
      <c r="C877" s="3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3"/>
      <c r="C878" s="3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3"/>
      <c r="C879" s="3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3"/>
      <c r="C880" s="3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3"/>
      <c r="C881" s="3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3"/>
      <c r="C882" s="3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3"/>
      <c r="C883" s="3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3"/>
      <c r="C884" s="3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3"/>
      <c r="C885" s="3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3"/>
      <c r="C886" s="3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3"/>
      <c r="C887" s="3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3"/>
      <c r="C888" s="3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3"/>
      <c r="C889" s="3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3"/>
      <c r="C890" s="3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3"/>
      <c r="C891" s="3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3"/>
      <c r="C892" s="3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3"/>
      <c r="C893" s="3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3"/>
      <c r="C894" s="3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3"/>
      <c r="C895" s="3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3"/>
      <c r="C896" s="3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3"/>
      <c r="C897" s="3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3"/>
      <c r="C898" s="3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3"/>
      <c r="C899" s="3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3"/>
      <c r="C900" s="3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3"/>
      <c r="C901" s="3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3"/>
      <c r="C902" s="3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3"/>
      <c r="C903" s="3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3"/>
      <c r="C904" s="3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3"/>
      <c r="C905" s="3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3"/>
      <c r="C906" s="3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3"/>
      <c r="C907" s="3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3"/>
      <c r="C908" s="3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3"/>
      <c r="C909" s="3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3"/>
      <c r="C910" s="3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3"/>
      <c r="C911" s="3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3"/>
      <c r="C912" s="3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3"/>
      <c r="C913" s="3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3"/>
      <c r="C914" s="3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3"/>
      <c r="C915" s="3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3"/>
      <c r="C916" s="3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3"/>
      <c r="C917" s="3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3"/>
      <c r="C918" s="3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3"/>
      <c r="C919" s="3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3"/>
      <c r="C920" s="3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3"/>
      <c r="C921" s="3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3"/>
      <c r="C922" s="3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3"/>
      <c r="C923" s="3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3"/>
      <c r="C924" s="3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3"/>
      <c r="C925" s="3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3"/>
      <c r="C926" s="3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3"/>
      <c r="C927" s="3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3"/>
      <c r="C928" s="3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3"/>
      <c r="C929" s="3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3"/>
      <c r="C930" s="3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3"/>
      <c r="C931" s="3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3"/>
      <c r="C932" s="3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3"/>
      <c r="C933" s="3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3"/>
      <c r="C934" s="3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3"/>
      <c r="C935" s="3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3"/>
      <c r="C936" s="3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3"/>
      <c r="C937" s="3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3"/>
      <c r="C938" s="3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3"/>
      <c r="C939" s="3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3"/>
      <c r="C940" s="3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3"/>
      <c r="C941" s="3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3"/>
      <c r="C942" s="3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3"/>
      <c r="C943" s="3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3"/>
      <c r="C944" s="3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3"/>
      <c r="C945" s="3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3"/>
      <c r="C946" s="3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3"/>
      <c r="C947" s="3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3"/>
      <c r="C948" s="3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3"/>
      <c r="C949" s="3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3"/>
      <c r="C950" s="3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3"/>
      <c r="C951" s="3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3"/>
      <c r="C952" s="3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3"/>
      <c r="C953" s="3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3"/>
      <c r="C954" s="3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3"/>
      <c r="C955" s="3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3"/>
      <c r="C956" s="3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3"/>
      <c r="C957" s="3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3"/>
      <c r="C958" s="3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3"/>
      <c r="C959" s="3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3"/>
      <c r="C960" s="3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3"/>
      <c r="C961" s="3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3"/>
      <c r="C962" s="3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3"/>
      <c r="C963" s="3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3"/>
      <c r="C964" s="3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3"/>
      <c r="C965" s="3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3"/>
      <c r="C966" s="3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3"/>
      <c r="C967" s="3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3"/>
      <c r="C968" s="3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3"/>
      <c r="C969" s="3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3"/>
      <c r="C970" s="3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3"/>
      <c r="C971" s="3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3"/>
      <c r="C972" s="3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3"/>
      <c r="C973" s="3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3"/>
      <c r="C974" s="3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3"/>
      <c r="C975" s="3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3"/>
      <c r="C976" s="3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3"/>
      <c r="C977" s="3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3"/>
      <c r="C978" s="3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3"/>
      <c r="C979" s="3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3"/>
      <c r="C980" s="3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3"/>
      <c r="C981" s="3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3"/>
      <c r="C982" s="3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3"/>
      <c r="C983" s="3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3"/>
      <c r="C984" s="3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3"/>
      <c r="C985" s="3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3"/>
      <c r="C986" s="3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3"/>
      <c r="C987" s="3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3"/>
      <c r="C988" s="3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3"/>
      <c r="C989" s="3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3"/>
      <c r="C990" s="3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3"/>
      <c r="C991" s="3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3"/>
      <c r="C992" s="3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3"/>
      <c r="C993" s="3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3"/>
      <c r="C994" s="3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3"/>
      <c r="C995" s="3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3"/>
      <c r="C996" s="3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3"/>
      <c r="C997" s="3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3"/>
      <c r="C998" s="3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3"/>
      <c r="C999" s="3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3"/>
      <c r="C1000" s="3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"/>
      <c r="V1000" s="3"/>
      <c r="W1000" s="3"/>
      <c r="X1000" s="3"/>
      <c r="Y1000" s="3"/>
      <c r="Z1000" s="3"/>
      <c r="AA1000" s="3"/>
      <c r="AB1000" s="3"/>
    </row>
    <row r="1001">
      <c r="A1001" s="3"/>
      <c r="B1001" s="33"/>
      <c r="C1001" s="3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"/>
      <c r="V1001" s="3"/>
      <c r="W1001" s="3"/>
      <c r="X1001" s="3"/>
      <c r="Y1001" s="3"/>
      <c r="Z1001" s="3"/>
      <c r="AA1001" s="3"/>
      <c r="AB1001" s="3"/>
    </row>
    <row r="1002">
      <c r="A1002" s="3"/>
      <c r="B1002" s="33"/>
      <c r="C1002" s="3"/>
      <c r="D1002" s="31"/>
      <c r="E1002" s="31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"/>
      <c r="V1002" s="3"/>
      <c r="W1002" s="3"/>
      <c r="X1002" s="3"/>
      <c r="Y1002" s="3"/>
      <c r="Z1002" s="3"/>
      <c r="AA1002" s="3"/>
      <c r="AB1002" s="3"/>
    </row>
  </sheetData>
  <mergeCells count="7">
    <mergeCell ref="C1:D1"/>
    <mergeCell ref="E1:F1"/>
    <mergeCell ref="C2:D2"/>
    <mergeCell ref="E2:F2"/>
    <mergeCell ref="A5:A22"/>
    <mergeCell ref="A24:A41"/>
    <mergeCell ref="A43:A60"/>
  </mergeCells>
  <conditionalFormatting sqref="B6:B60">
    <cfRule type="cellIs" dxfId="0" priority="1" operator="greaterThanOrEqual">
      <formula>$C$2</formula>
    </cfRule>
  </conditionalFormatting>
  <conditionalFormatting sqref="B6:B71">
    <cfRule type="cellIs" dxfId="0" priority="2" operator="lessThanOrEqual">
      <formula>$E$2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13.75"/>
  </cols>
  <sheetData>
    <row r="1">
      <c r="A1" s="7"/>
      <c r="B1" s="23"/>
      <c r="C1" s="9" t="s">
        <v>5</v>
      </c>
      <c r="E1" s="9" t="s">
        <v>6</v>
      </c>
      <c r="G1" s="10"/>
      <c r="H1" s="10"/>
      <c r="I1" s="10"/>
      <c r="J1" s="10"/>
      <c r="K1" s="10"/>
      <c r="L1" s="10"/>
      <c r="M1" s="11"/>
      <c r="N1" s="11"/>
      <c r="O1" s="11"/>
      <c r="P1" s="11"/>
      <c r="Q1" s="11"/>
      <c r="R1" s="11"/>
      <c r="S1" s="11"/>
      <c r="T1" s="11"/>
      <c r="U1" s="3"/>
      <c r="V1" s="3"/>
      <c r="W1" s="3"/>
      <c r="X1" s="3"/>
      <c r="Y1" s="3"/>
      <c r="Z1" s="3"/>
      <c r="AA1" s="3"/>
      <c r="AB1" s="3"/>
    </row>
    <row r="2">
      <c r="A2" s="12" t="s">
        <v>7</v>
      </c>
      <c r="B2" s="24">
        <v>92.0</v>
      </c>
      <c r="C2" s="14">
        <f>(B2+0.05)/100</f>
        <v>0.9205</v>
      </c>
      <c r="E2" s="14">
        <f>(B2-0.25)/100</f>
        <v>0.9175</v>
      </c>
      <c r="G2" s="10"/>
      <c r="H2" s="10"/>
      <c r="I2" s="10"/>
      <c r="J2" s="10"/>
      <c r="K2" s="10"/>
      <c r="L2" s="10"/>
      <c r="M2" s="11"/>
      <c r="N2" s="11"/>
      <c r="O2" s="11"/>
      <c r="P2" s="11"/>
      <c r="Q2" s="11"/>
      <c r="R2" s="11"/>
      <c r="S2" s="11"/>
      <c r="T2" s="11"/>
      <c r="U2" s="3"/>
      <c r="V2" s="3"/>
      <c r="W2" s="3"/>
      <c r="X2" s="3"/>
      <c r="Y2" s="3"/>
      <c r="Z2" s="3"/>
      <c r="AA2" s="3"/>
      <c r="AB2" s="3"/>
    </row>
    <row r="3">
      <c r="A3" s="15"/>
      <c r="B3" s="25"/>
      <c r="C3" s="17"/>
      <c r="D3" s="26"/>
      <c r="E3" s="26"/>
      <c r="F3" s="26"/>
      <c r="G3" s="26"/>
      <c r="H3" s="26"/>
      <c r="I3" s="26"/>
      <c r="J3" s="26"/>
      <c r="K3" s="26"/>
      <c r="L3" s="26"/>
      <c r="M3" s="27"/>
      <c r="N3" s="27"/>
      <c r="O3" s="27"/>
      <c r="P3" s="27"/>
      <c r="Q3" s="27"/>
      <c r="R3" s="27"/>
      <c r="S3" s="27"/>
      <c r="T3" s="27"/>
      <c r="U3" s="3"/>
      <c r="V3" s="3"/>
      <c r="W3" s="3"/>
      <c r="X3" s="3"/>
      <c r="Y3" s="3"/>
      <c r="Z3" s="3"/>
      <c r="AA3" s="3"/>
      <c r="AB3" s="3"/>
    </row>
    <row r="4">
      <c r="A4" s="15"/>
      <c r="B4" s="25" t="s">
        <v>7</v>
      </c>
      <c r="C4" s="17"/>
      <c r="D4" s="26"/>
      <c r="E4" s="26"/>
      <c r="F4" s="26"/>
      <c r="G4" s="26"/>
      <c r="H4" s="26"/>
      <c r="I4" s="26"/>
      <c r="J4" s="26"/>
      <c r="K4" s="26"/>
      <c r="L4" s="26"/>
      <c r="M4" s="27"/>
      <c r="N4" s="27"/>
      <c r="O4" s="27"/>
      <c r="P4" s="27"/>
      <c r="Q4" s="27"/>
      <c r="R4" s="27"/>
      <c r="S4" s="27"/>
      <c r="T4" s="27"/>
      <c r="U4" s="3"/>
      <c r="V4" s="3"/>
      <c r="W4" s="3"/>
      <c r="X4" s="3"/>
      <c r="Y4" s="3"/>
      <c r="Z4" s="3"/>
      <c r="AA4" s="3"/>
      <c r="AB4" s="3"/>
    </row>
    <row r="5">
      <c r="A5" s="18" t="s">
        <v>8</v>
      </c>
      <c r="B5" s="28"/>
      <c r="C5" s="17" t="s">
        <v>9</v>
      </c>
      <c r="D5" s="29">
        <v>28.0</v>
      </c>
      <c r="E5" s="29">
        <v>3.5</v>
      </c>
      <c r="F5" s="29">
        <v>1.4</v>
      </c>
      <c r="G5" s="29">
        <v>0.3</v>
      </c>
      <c r="H5" s="29">
        <v>0.2</v>
      </c>
      <c r="I5" s="29">
        <v>0.3</v>
      </c>
      <c r="J5" s="29">
        <v>1.4</v>
      </c>
      <c r="K5" s="29">
        <v>3.5</v>
      </c>
      <c r="L5" s="29">
        <v>28.0</v>
      </c>
      <c r="M5" s="27"/>
      <c r="N5" s="27"/>
      <c r="O5" s="27"/>
      <c r="P5" s="27"/>
      <c r="Q5" s="27"/>
      <c r="R5" s="27"/>
      <c r="S5" s="27"/>
      <c r="T5" s="27"/>
      <c r="U5" s="3"/>
      <c r="V5" s="3"/>
      <c r="W5" s="3"/>
      <c r="X5" s="3"/>
      <c r="Y5" s="3"/>
      <c r="Z5" s="3"/>
      <c r="AA5" s="3"/>
      <c r="AB5" s="3"/>
    </row>
    <row r="6">
      <c r="B6" s="28">
        <f>SUM(D6:T6)</f>
        <v>0.9296875</v>
      </c>
      <c r="C6" s="17"/>
      <c r="D6" s="30">
        <f>D5*'各層數出現機率'!C3</f>
        <v>0.109375</v>
      </c>
      <c r="E6" s="30">
        <f>E5*'各層數出現機率'!D3</f>
        <v>0.109375</v>
      </c>
      <c r="F6" s="30">
        <f>F5*'各層數出現機率'!E3</f>
        <v>0.153125</v>
      </c>
      <c r="G6" s="30">
        <f>G5*'各層數出現機率'!F3</f>
        <v>0.065625</v>
      </c>
      <c r="H6" s="30">
        <f>H5*'各層數出現機率'!G3</f>
        <v>0.0546875</v>
      </c>
      <c r="I6" s="30">
        <f>I5*'各層數出現機率'!H3</f>
        <v>0.065625</v>
      </c>
      <c r="J6" s="30">
        <f>J5*'各層數出現機率'!I3</f>
        <v>0.153125</v>
      </c>
      <c r="K6" s="30">
        <f>K5*'各層數出現機率'!J3</f>
        <v>0.109375</v>
      </c>
      <c r="L6" s="30">
        <f>L5*'各層數出現機率'!K3</f>
        <v>0.109375</v>
      </c>
      <c r="M6" s="26"/>
      <c r="N6" s="26"/>
      <c r="O6" s="26"/>
      <c r="P6" s="26"/>
      <c r="Q6" s="26"/>
      <c r="R6" s="26"/>
      <c r="S6" s="26"/>
      <c r="T6" s="26"/>
      <c r="U6" s="3"/>
      <c r="V6" s="3"/>
      <c r="W6" s="3"/>
      <c r="X6" s="3"/>
      <c r="Y6" s="3"/>
      <c r="Z6" s="3"/>
      <c r="AA6" s="3"/>
      <c r="AB6" s="3"/>
    </row>
    <row r="7">
      <c r="B7" s="28"/>
      <c r="C7" s="17" t="s">
        <v>10</v>
      </c>
      <c r="D7" s="29">
        <v>45.0</v>
      </c>
      <c r="E7" s="29">
        <v>5.8</v>
      </c>
      <c r="F7" s="29">
        <v>1.8</v>
      </c>
      <c r="G7" s="29">
        <v>0.6</v>
      </c>
      <c r="H7" s="29">
        <v>0.2</v>
      </c>
      <c r="I7" s="29">
        <v>0.2</v>
      </c>
      <c r="J7" s="29">
        <v>0.6</v>
      </c>
      <c r="K7" s="29">
        <v>1.8</v>
      </c>
      <c r="L7" s="29">
        <v>5.8</v>
      </c>
      <c r="M7" s="29">
        <v>45.0</v>
      </c>
      <c r="N7" s="27"/>
      <c r="O7" s="27"/>
      <c r="P7" s="27"/>
      <c r="Q7" s="27"/>
      <c r="R7" s="27"/>
      <c r="S7" s="27"/>
      <c r="T7" s="27"/>
      <c r="U7" s="3"/>
      <c r="V7" s="3"/>
      <c r="W7" s="3"/>
      <c r="X7" s="3"/>
      <c r="Y7" s="3"/>
      <c r="Z7" s="3"/>
      <c r="AA7" s="3"/>
      <c r="AB7" s="3"/>
    </row>
    <row r="8">
      <c r="B8" s="28">
        <f>SUM(D8:T8)</f>
        <v>0.928125</v>
      </c>
      <c r="C8" s="17"/>
      <c r="D8" s="30">
        <f>D7*'各層數出現機率'!C7</f>
        <v>0.087890625</v>
      </c>
      <c r="E8" s="30">
        <f>E7*'各層數出現機率'!D7</f>
        <v>0.101953125</v>
      </c>
      <c r="F8" s="30">
        <f>F7*'各層數出現機率'!E7</f>
        <v>0.1265625</v>
      </c>
      <c r="G8" s="30">
        <f>G7*'各層數出現機率'!F7</f>
        <v>0.0984375</v>
      </c>
      <c r="H8" s="30">
        <f>H7*'各層數出現機率'!G7</f>
        <v>0.04921875</v>
      </c>
      <c r="I8" s="30">
        <f>I7*'各層數出現機率'!H7</f>
        <v>0.04921875</v>
      </c>
      <c r="J8" s="30">
        <f>J7*'各層數出現機率'!I7</f>
        <v>0.0984375</v>
      </c>
      <c r="K8" s="30">
        <f>K7*'各層數出現機率'!J7</f>
        <v>0.1265625</v>
      </c>
      <c r="L8" s="30">
        <f>L7*'各層數出現機率'!K7</f>
        <v>0.101953125</v>
      </c>
      <c r="M8" s="30">
        <f>M7*'各層數出現機率'!L7</f>
        <v>0.087890625</v>
      </c>
      <c r="N8" s="26"/>
      <c r="O8" s="26"/>
      <c r="P8" s="26"/>
      <c r="Q8" s="26"/>
      <c r="R8" s="26"/>
      <c r="S8" s="26"/>
      <c r="T8" s="26"/>
      <c r="U8" s="3"/>
      <c r="V8" s="3"/>
      <c r="W8" s="3"/>
      <c r="X8" s="3"/>
      <c r="Y8" s="3"/>
      <c r="Z8" s="3"/>
      <c r="AA8" s="3"/>
      <c r="AB8" s="3"/>
    </row>
    <row r="9">
      <c r="B9" s="28"/>
      <c r="C9" s="17" t="s">
        <v>11</v>
      </c>
      <c r="D9" s="29">
        <v>70.0</v>
      </c>
      <c r="E9" s="29">
        <v>9.0</v>
      </c>
      <c r="F9" s="29">
        <v>3.2</v>
      </c>
      <c r="G9" s="29">
        <v>0.7</v>
      </c>
      <c r="H9" s="29">
        <v>0.3</v>
      </c>
      <c r="I9" s="29">
        <v>0.2</v>
      </c>
      <c r="J9" s="29">
        <v>0.3</v>
      </c>
      <c r="K9" s="29">
        <v>0.7</v>
      </c>
      <c r="L9" s="29">
        <v>3.2</v>
      </c>
      <c r="M9" s="29">
        <v>9.0</v>
      </c>
      <c r="N9" s="29">
        <v>70.0</v>
      </c>
      <c r="O9" s="27"/>
      <c r="P9" s="27"/>
      <c r="Q9" s="27"/>
      <c r="R9" s="27"/>
      <c r="S9" s="27"/>
      <c r="T9" s="27"/>
      <c r="U9" s="3"/>
      <c r="V9" s="3"/>
      <c r="W9" s="3"/>
      <c r="X9" s="3"/>
      <c r="Y9" s="3"/>
      <c r="Z9" s="3"/>
      <c r="AA9" s="3"/>
      <c r="AB9" s="3"/>
    </row>
    <row r="10">
      <c r="B10" s="28">
        <f>SUM(D10:T10)</f>
        <v>0.930078125</v>
      </c>
      <c r="C10" s="17"/>
      <c r="D10" s="30">
        <f>D9*'各層數出現機率'!C11</f>
        <v>0.068359375</v>
      </c>
      <c r="E10" s="30">
        <f>E9*'各層數出現機率'!D11</f>
        <v>0.087890625</v>
      </c>
      <c r="F10" s="30">
        <f>F9*'各層數出現機率'!E11</f>
        <v>0.140625</v>
      </c>
      <c r="G10" s="30">
        <f>G9*'各層數出現機率'!F11</f>
        <v>0.08203125</v>
      </c>
      <c r="H10" s="30">
        <f>H9*'各層數出現機率'!G11</f>
        <v>0.0615234375</v>
      </c>
      <c r="I10" s="30">
        <f>I9*'各層數出現機率'!H11</f>
        <v>0.04921875</v>
      </c>
      <c r="J10" s="30">
        <f>J9*'各層數出現機率'!I11</f>
        <v>0.0615234375</v>
      </c>
      <c r="K10" s="30">
        <f>K9*'各層數出現機率'!J11</f>
        <v>0.08203125</v>
      </c>
      <c r="L10" s="30">
        <f>L9*'各層數出現機率'!K11</f>
        <v>0.140625</v>
      </c>
      <c r="M10" s="30">
        <f>M9*'各層數出現機率'!L11</f>
        <v>0.087890625</v>
      </c>
      <c r="N10" s="30">
        <f>N9*'各層數出現機率'!M11</f>
        <v>0.068359375</v>
      </c>
      <c r="O10" s="26"/>
      <c r="P10" s="26"/>
      <c r="Q10" s="26"/>
      <c r="R10" s="26"/>
      <c r="S10" s="26"/>
      <c r="T10" s="26"/>
      <c r="U10" s="3"/>
      <c r="V10" s="3"/>
      <c r="W10" s="3"/>
      <c r="X10" s="3"/>
      <c r="Y10" s="3"/>
      <c r="Z10" s="3"/>
      <c r="AA10" s="3"/>
      <c r="AB10" s="3"/>
    </row>
    <row r="11">
      <c r="B11" s="28"/>
      <c r="C11" s="17" t="s">
        <v>12</v>
      </c>
      <c r="D11" s="29">
        <v>120.0</v>
      </c>
      <c r="E11" s="29">
        <v>18.3</v>
      </c>
      <c r="F11" s="29">
        <v>3.8</v>
      </c>
      <c r="G11" s="29">
        <v>1.2</v>
      </c>
      <c r="H11" s="29">
        <v>0.4</v>
      </c>
      <c r="I11" s="29">
        <v>0.2</v>
      </c>
      <c r="J11" s="29">
        <v>0.2</v>
      </c>
      <c r="K11" s="29">
        <v>0.4</v>
      </c>
      <c r="L11" s="29">
        <v>1.2</v>
      </c>
      <c r="M11" s="29">
        <v>3.8</v>
      </c>
      <c r="N11" s="29">
        <v>18.3</v>
      </c>
      <c r="O11" s="29">
        <v>120.0</v>
      </c>
      <c r="P11" s="27"/>
      <c r="Q11" s="27"/>
      <c r="R11" s="27"/>
      <c r="S11" s="27"/>
      <c r="T11" s="27"/>
      <c r="U11" s="3"/>
      <c r="V11" s="3"/>
      <c r="W11" s="3"/>
      <c r="X11" s="3"/>
      <c r="Y11" s="3"/>
      <c r="Z11" s="3"/>
      <c r="AA11" s="3"/>
      <c r="AB11" s="3"/>
    </row>
    <row r="12">
      <c r="B12" s="28">
        <f>SUM(D12:T12)</f>
        <v>0.9303710938</v>
      </c>
      <c r="C12" s="17"/>
      <c r="D12" s="30">
        <f>D11*'各層數出現機率'!C15</f>
        <v>0.05859375</v>
      </c>
      <c r="E12" s="30">
        <f>E11*'各層數出現機率'!D15</f>
        <v>0.09829101563</v>
      </c>
      <c r="F12" s="30">
        <f>F11*'各層數出現機率'!E15</f>
        <v>0.1020507813</v>
      </c>
      <c r="G12" s="30">
        <f>G11*'各層數出現機率'!F15</f>
        <v>0.0966796875</v>
      </c>
      <c r="H12" s="30">
        <f>H11*'各層數出現機率'!G15</f>
        <v>0.064453125</v>
      </c>
      <c r="I12" s="30">
        <f>I11*'各層數出現機率'!H15</f>
        <v>0.0451171875</v>
      </c>
      <c r="J12" s="30">
        <f>J11*'各層數出現機率'!I15</f>
        <v>0.0451171875</v>
      </c>
      <c r="K12" s="30">
        <f>K11*'各層數出現機率'!J15</f>
        <v>0.064453125</v>
      </c>
      <c r="L12" s="30">
        <f>L11*'各層數出現機率'!K15</f>
        <v>0.0966796875</v>
      </c>
      <c r="M12" s="30">
        <f>M11*'各層數出現機率'!L15</f>
        <v>0.1020507813</v>
      </c>
      <c r="N12" s="30">
        <f>N11*'各層數出現機率'!M15</f>
        <v>0.09829101563</v>
      </c>
      <c r="O12" s="30">
        <f>O11*'各層數出現機率'!N15</f>
        <v>0.05859375</v>
      </c>
      <c r="P12" s="26"/>
      <c r="Q12" s="26"/>
      <c r="R12" s="26"/>
      <c r="S12" s="26"/>
      <c r="T12" s="26"/>
      <c r="U12" s="3"/>
      <c r="V12" s="3"/>
      <c r="W12" s="3"/>
      <c r="X12" s="3"/>
      <c r="Y12" s="3"/>
      <c r="Z12" s="3"/>
      <c r="AA12" s="3"/>
      <c r="AB12" s="3"/>
    </row>
    <row r="13">
      <c r="B13" s="28"/>
      <c r="C13" s="17" t="s">
        <v>13</v>
      </c>
      <c r="D13" s="29">
        <v>155.0</v>
      </c>
      <c r="E13" s="29">
        <v>22.0</v>
      </c>
      <c r="F13" s="29">
        <v>6.8</v>
      </c>
      <c r="G13" s="29">
        <v>2.0</v>
      </c>
      <c r="H13" s="29">
        <v>0.7</v>
      </c>
      <c r="I13" s="29">
        <v>0.2</v>
      </c>
      <c r="J13" s="29">
        <v>0.2</v>
      </c>
      <c r="K13" s="29">
        <v>0.2</v>
      </c>
      <c r="L13" s="29">
        <v>0.7</v>
      </c>
      <c r="M13" s="29">
        <v>2.0</v>
      </c>
      <c r="N13" s="29">
        <v>6.8</v>
      </c>
      <c r="O13" s="29">
        <v>22.0</v>
      </c>
      <c r="P13" s="29">
        <v>155.0</v>
      </c>
      <c r="Q13" s="27"/>
      <c r="R13" s="27"/>
      <c r="S13" s="27"/>
      <c r="T13" s="27"/>
      <c r="U13" s="3"/>
      <c r="V13" s="3"/>
      <c r="W13" s="3"/>
      <c r="X13" s="3"/>
      <c r="Y13" s="3"/>
      <c r="Z13" s="3"/>
      <c r="AA13" s="3"/>
      <c r="AB13" s="3"/>
    </row>
    <row r="14">
      <c r="B14" s="28">
        <f>SUM(D14:T14)</f>
        <v>0.9302246094</v>
      </c>
      <c r="C14" s="17"/>
      <c r="D14" s="30">
        <f>D13*'各層數出現機率'!C19</f>
        <v>0.03784179688</v>
      </c>
      <c r="E14" s="30">
        <f>E13*'各層數出現機率'!D19</f>
        <v>0.064453125</v>
      </c>
      <c r="F14" s="30">
        <f>F13*'各層數出現機率'!E19</f>
        <v>0.1095703125</v>
      </c>
      <c r="G14" s="30">
        <f>G13*'各層數出現機率'!F19</f>
        <v>0.107421875</v>
      </c>
      <c r="H14" s="30">
        <f>H13*'各層數出現機率'!G19</f>
        <v>0.08459472656</v>
      </c>
      <c r="I14" s="30">
        <f>I13*'各層數出現機率'!H19</f>
        <v>0.038671875</v>
      </c>
      <c r="J14" s="30">
        <f>J13*'各層數出現機率'!I19</f>
        <v>0.0451171875</v>
      </c>
      <c r="K14" s="30">
        <f>K13*'各層數出現機率'!J19</f>
        <v>0.038671875</v>
      </c>
      <c r="L14" s="30">
        <f>L13*'各層數出現機率'!K19</f>
        <v>0.08459472656</v>
      </c>
      <c r="M14" s="30">
        <f>M13*'各層數出現機率'!L19</f>
        <v>0.107421875</v>
      </c>
      <c r="N14" s="30">
        <f>N13*'各層數出現機率'!M19</f>
        <v>0.1095703125</v>
      </c>
      <c r="O14" s="30">
        <f>O13*'各層數出現機率'!N19</f>
        <v>0.064453125</v>
      </c>
      <c r="P14" s="30">
        <f>P13*'各層數出現機率'!O19</f>
        <v>0.03784179688</v>
      </c>
      <c r="Q14" s="26"/>
      <c r="R14" s="26"/>
      <c r="S14" s="26"/>
      <c r="T14" s="26"/>
      <c r="U14" s="3"/>
      <c r="V14" s="3"/>
      <c r="W14" s="3"/>
      <c r="X14" s="3"/>
      <c r="Y14" s="3"/>
      <c r="Z14" s="3"/>
      <c r="AA14" s="3"/>
      <c r="AB14" s="3"/>
    </row>
    <row r="15">
      <c r="B15" s="28"/>
      <c r="C15" s="17" t="s">
        <v>14</v>
      </c>
      <c r="D15" s="29">
        <v>248.0</v>
      </c>
      <c r="E15" s="29">
        <v>32.0</v>
      </c>
      <c r="F15" s="29">
        <v>8.8</v>
      </c>
      <c r="G15" s="29">
        <v>4.0</v>
      </c>
      <c r="H15" s="29">
        <v>1.0</v>
      </c>
      <c r="I15" s="29">
        <v>0.2</v>
      </c>
      <c r="J15" s="29">
        <v>0.2</v>
      </c>
      <c r="K15" s="29">
        <v>0.2</v>
      </c>
      <c r="L15" s="29">
        <v>0.2</v>
      </c>
      <c r="M15" s="29">
        <v>1.0</v>
      </c>
      <c r="N15" s="29">
        <v>4.0</v>
      </c>
      <c r="O15" s="29">
        <v>8.8</v>
      </c>
      <c r="P15" s="29">
        <v>32.0</v>
      </c>
      <c r="Q15" s="29">
        <v>248.0</v>
      </c>
      <c r="R15" s="27"/>
      <c r="S15" s="27"/>
      <c r="T15" s="27"/>
      <c r="U15" s="3"/>
      <c r="V15" s="3"/>
      <c r="W15" s="3"/>
      <c r="X15" s="3"/>
      <c r="Y15" s="3"/>
      <c r="Z15" s="3"/>
      <c r="AA15" s="3"/>
      <c r="AB15" s="3"/>
    </row>
    <row r="16">
      <c r="B16" s="28">
        <f>SUM(D16:T16)</f>
        <v>0.9301757813</v>
      </c>
      <c r="C16" s="17"/>
      <c r="D16" s="30">
        <f>D15*'各層數出現機率'!C23</f>
        <v>0.0302734375</v>
      </c>
      <c r="E16" s="30">
        <f>E15*'各層數出現機率'!D23</f>
        <v>0.05078125</v>
      </c>
      <c r="F16" s="30">
        <f>F15*'各層數出現機率'!E23</f>
        <v>0.0837890625</v>
      </c>
      <c r="G16" s="30">
        <f>G15*'各層數出現機率'!F23</f>
        <v>0.1396484375</v>
      </c>
      <c r="H16" s="30">
        <f>H15*'各層數出現機率'!G23</f>
        <v>0.08728027344</v>
      </c>
      <c r="I16" s="30">
        <f>I15*'各層數出現機率'!H23</f>
        <v>0.03142089844</v>
      </c>
      <c r="J16" s="30">
        <f>J15*'各層數出現機率'!I23</f>
        <v>0.04189453125</v>
      </c>
      <c r="K16" s="30">
        <f>K15*'各層數出現機率'!J23</f>
        <v>0.04189453125</v>
      </c>
      <c r="L16" s="30">
        <f>L15*'各層數出現機率'!K23</f>
        <v>0.03142089844</v>
      </c>
      <c r="M16" s="30">
        <f>M15*'各層數出現機率'!L23</f>
        <v>0.08728027344</v>
      </c>
      <c r="N16" s="30">
        <f>N15*'各層數出現機率'!M23</f>
        <v>0.1396484375</v>
      </c>
      <c r="O16" s="30">
        <f>O15*'各層數出現機率'!N23</f>
        <v>0.0837890625</v>
      </c>
      <c r="P16" s="30">
        <f>P15*'各層數出現機率'!O23</f>
        <v>0.05078125</v>
      </c>
      <c r="Q16" s="30">
        <f>Q15*'各層數出現機率'!P23</f>
        <v>0.0302734375</v>
      </c>
      <c r="R16" s="26"/>
      <c r="S16" s="26"/>
      <c r="T16" s="26"/>
      <c r="U16" s="3"/>
      <c r="V16" s="3"/>
      <c r="W16" s="3"/>
      <c r="X16" s="3"/>
      <c r="Y16" s="3"/>
      <c r="Z16" s="3"/>
      <c r="AA16" s="3"/>
      <c r="AB16" s="3"/>
    </row>
    <row r="17">
      <c r="B17" s="28"/>
      <c r="C17" s="17" t="s">
        <v>15</v>
      </c>
      <c r="D17" s="29">
        <v>400.0</v>
      </c>
      <c r="E17" s="29">
        <v>48.0</v>
      </c>
      <c r="F17" s="29">
        <v>16.0</v>
      </c>
      <c r="G17" s="29">
        <v>4.8</v>
      </c>
      <c r="H17" s="29">
        <v>1.8</v>
      </c>
      <c r="I17" s="29">
        <v>0.3</v>
      </c>
      <c r="J17" s="29">
        <v>0.2</v>
      </c>
      <c r="K17" s="29">
        <v>0.2</v>
      </c>
      <c r="L17" s="29">
        <v>0.2</v>
      </c>
      <c r="M17" s="29">
        <v>0.3</v>
      </c>
      <c r="N17" s="29">
        <v>1.8</v>
      </c>
      <c r="O17" s="29">
        <v>4.8</v>
      </c>
      <c r="P17" s="29">
        <v>16.0</v>
      </c>
      <c r="Q17" s="29">
        <v>48.0</v>
      </c>
      <c r="R17" s="29">
        <v>400.0</v>
      </c>
      <c r="S17" s="27"/>
      <c r="T17" s="27"/>
      <c r="U17" s="3"/>
      <c r="V17" s="3"/>
      <c r="W17" s="3"/>
      <c r="X17" s="3"/>
      <c r="Y17" s="3"/>
      <c r="Z17" s="3"/>
      <c r="AA17" s="3"/>
      <c r="AB17" s="3"/>
    </row>
    <row r="18">
      <c r="B18" s="28">
        <f>SUM(D18:T18)</f>
        <v>0.9303466797</v>
      </c>
      <c r="C18" s="17"/>
      <c r="D18" s="30">
        <f>D17*'各層數出現機率'!C27</f>
        <v>0.0244140625</v>
      </c>
      <c r="E18" s="30">
        <f>E17*'各層數出現機率'!D27</f>
        <v>0.041015625</v>
      </c>
      <c r="F18" s="30">
        <f>F17*'各層數出現機率'!E27</f>
        <v>0.0888671875</v>
      </c>
      <c r="G18" s="30">
        <f>G17*'各層數出現機率'!F27</f>
        <v>0.106640625</v>
      </c>
      <c r="H18" s="30">
        <f>H17*'各層數出現機率'!G27</f>
        <v>0.1099731445</v>
      </c>
      <c r="I18" s="30">
        <f>I17*'各層數出現機率'!H27</f>
        <v>0.03665771484</v>
      </c>
      <c r="J18" s="30">
        <f>J17*'各層數出現機率'!I27</f>
        <v>0.03665771484</v>
      </c>
      <c r="K18" s="30">
        <f>K17*'各層數出現機率'!J27</f>
        <v>0.04189453125</v>
      </c>
      <c r="L18" s="30">
        <f>L17*'各層數出現機率'!K27</f>
        <v>0.03665771484</v>
      </c>
      <c r="M18" s="30">
        <f>M17*'各層數出現機率'!L27</f>
        <v>0.03665771484</v>
      </c>
      <c r="N18" s="30">
        <f>N17*'各層數出現機率'!M27</f>
        <v>0.1099731445</v>
      </c>
      <c r="O18" s="30">
        <f>O17*'各層數出現機率'!N27</f>
        <v>0.106640625</v>
      </c>
      <c r="P18" s="30">
        <f>P17*'各層數出現機率'!O27</f>
        <v>0.0888671875</v>
      </c>
      <c r="Q18" s="30">
        <f>Q17*'各層數出現機率'!P27</f>
        <v>0.041015625</v>
      </c>
      <c r="R18" s="30">
        <f>R17*'各層數出現機率'!Q27</f>
        <v>0.0244140625</v>
      </c>
      <c r="S18" s="26"/>
      <c r="T18" s="26"/>
      <c r="U18" s="3"/>
      <c r="V18" s="3"/>
      <c r="W18" s="3"/>
      <c r="X18" s="3"/>
      <c r="Y18" s="3"/>
      <c r="Z18" s="3"/>
      <c r="AA18" s="3"/>
      <c r="AB18" s="3"/>
    </row>
    <row r="19">
      <c r="B19" s="28"/>
      <c r="C19" s="17" t="s">
        <v>16</v>
      </c>
      <c r="D19" s="29">
        <v>600.0</v>
      </c>
      <c r="E19" s="29">
        <v>78.0</v>
      </c>
      <c r="F19" s="29">
        <v>21.0</v>
      </c>
      <c r="G19" s="29">
        <v>7.3</v>
      </c>
      <c r="H19" s="29">
        <v>2.8</v>
      </c>
      <c r="I19" s="29">
        <v>0.6</v>
      </c>
      <c r="J19" s="29">
        <v>0.2</v>
      </c>
      <c r="K19" s="29">
        <v>0.2</v>
      </c>
      <c r="L19" s="29">
        <v>0.2</v>
      </c>
      <c r="M19" s="29">
        <v>0.2</v>
      </c>
      <c r="N19" s="29">
        <v>0.6</v>
      </c>
      <c r="O19" s="29">
        <v>2.8</v>
      </c>
      <c r="P19" s="29">
        <v>7.3</v>
      </c>
      <c r="Q19" s="29">
        <v>21.0</v>
      </c>
      <c r="R19" s="29">
        <v>78.0</v>
      </c>
      <c r="S19" s="29">
        <v>600.0</v>
      </c>
      <c r="T19" s="27"/>
      <c r="U19" s="3"/>
      <c r="V19" s="3"/>
      <c r="W19" s="3"/>
      <c r="X19" s="3"/>
      <c r="Y19" s="3"/>
      <c r="Z19" s="3"/>
      <c r="AA19" s="3"/>
      <c r="AB19" s="3"/>
    </row>
    <row r="20">
      <c r="B20" s="28">
        <f>SUM(D20:T20)</f>
        <v>0.9282409668</v>
      </c>
      <c r="C20" s="17"/>
      <c r="D20" s="30">
        <f>D19*'各層數出現機率'!C31</f>
        <v>0.01831054688</v>
      </c>
      <c r="E20" s="30">
        <f>E19*'各層數出現機率'!D31</f>
        <v>0.03570556641</v>
      </c>
      <c r="F20" s="30">
        <f>F19*'各層數出現機率'!E31</f>
        <v>0.06729125977</v>
      </c>
      <c r="G20" s="30">
        <f>G19*'各層數出現機率'!F31</f>
        <v>0.1013641357</v>
      </c>
      <c r="H20" s="30">
        <f>H19*'各層數出現機率'!G31</f>
        <v>0.1166381836</v>
      </c>
      <c r="I20" s="30">
        <f>I19*'各層數出現機率'!H31</f>
        <v>0.05498657227</v>
      </c>
      <c r="J20" s="30">
        <f>J19*'各層數出現機率'!I31</f>
        <v>0.0305480957</v>
      </c>
      <c r="K20" s="30">
        <f>K19*'各層數出現機率'!J31</f>
        <v>0.03927612305</v>
      </c>
      <c r="L20" s="30">
        <f>L19*'各層數出現機率'!K31</f>
        <v>0.03927612305</v>
      </c>
      <c r="M20" s="30">
        <f>M19*'各層數出現機率'!L31</f>
        <v>0.0305480957</v>
      </c>
      <c r="N20" s="30">
        <f>N19*'各層數出現機率'!M31</f>
        <v>0.05498657227</v>
      </c>
      <c r="O20" s="30">
        <f>O19*'各層數出現機率'!N31</f>
        <v>0.1166381836</v>
      </c>
      <c r="P20" s="30">
        <f>P19*'各層數出現機率'!O31</f>
        <v>0.1013641357</v>
      </c>
      <c r="Q20" s="30">
        <f>Q19*'各層數出現機率'!P31</f>
        <v>0.06729125977</v>
      </c>
      <c r="R20" s="30">
        <f>R19*'各層數出現機率'!Q31</f>
        <v>0.03570556641</v>
      </c>
      <c r="S20" s="30">
        <f>S19*'各層數出現機率'!R31</f>
        <v>0.01831054688</v>
      </c>
      <c r="T20" s="26"/>
      <c r="U20" s="3"/>
      <c r="V20" s="3"/>
      <c r="W20" s="3"/>
      <c r="X20" s="3"/>
      <c r="Y20" s="3"/>
      <c r="Z20" s="3"/>
      <c r="AA20" s="3"/>
      <c r="AB20" s="3"/>
    </row>
    <row r="21">
      <c r="B21" s="28"/>
      <c r="C21" s="17" t="s">
        <v>17</v>
      </c>
      <c r="D21" s="29">
        <v>1000.0</v>
      </c>
      <c r="E21" s="29">
        <v>130.0</v>
      </c>
      <c r="F21" s="29">
        <v>20.0</v>
      </c>
      <c r="G21" s="29">
        <v>8.3</v>
      </c>
      <c r="H21" s="29">
        <v>4.0</v>
      </c>
      <c r="I21" s="29">
        <v>1.8</v>
      </c>
      <c r="J21" s="29">
        <v>0.2</v>
      </c>
      <c r="K21" s="29">
        <v>0.2</v>
      </c>
      <c r="L21" s="29">
        <v>0.2</v>
      </c>
      <c r="M21" s="29">
        <v>0.2</v>
      </c>
      <c r="N21" s="29">
        <v>0.2</v>
      </c>
      <c r="O21" s="29">
        <v>1.8</v>
      </c>
      <c r="P21" s="29">
        <v>4.0</v>
      </c>
      <c r="Q21" s="29">
        <v>8.3</v>
      </c>
      <c r="R21" s="29">
        <v>20.0</v>
      </c>
      <c r="S21" s="29">
        <v>130.0</v>
      </c>
      <c r="T21" s="29">
        <v>1000.0</v>
      </c>
      <c r="U21" s="3"/>
      <c r="V21" s="3"/>
      <c r="W21" s="3"/>
      <c r="X21" s="3"/>
      <c r="Y21" s="3"/>
      <c r="Z21" s="3"/>
      <c r="AA21" s="3"/>
      <c r="AB21" s="3"/>
    </row>
    <row r="22">
      <c r="B22" s="28">
        <f>SUM(D22:T22)</f>
        <v>0.9291687012</v>
      </c>
      <c r="C22" s="17"/>
      <c r="D22" s="22">
        <f>D21*'各層數出現機率'!C35</f>
        <v>0.01525878906</v>
      </c>
      <c r="E22" s="22">
        <f>E21*'各層數出現機率'!D35</f>
        <v>0.03173828125</v>
      </c>
      <c r="F22" s="22">
        <f>F21*'各層數出現機率'!E35</f>
        <v>0.03662109375</v>
      </c>
      <c r="G22" s="22">
        <f>G21*'各層數出現機率'!F35</f>
        <v>0.07092285156</v>
      </c>
      <c r="H22" s="22">
        <f>H21*'各層數出現機率'!G35</f>
        <v>0.1110839844</v>
      </c>
      <c r="I22" s="22">
        <f>I21*'各層數出現機率'!H35</f>
        <v>0.1199707031</v>
      </c>
      <c r="J22" s="22">
        <f>J21*'各層數出現機率'!I35</f>
        <v>0.02443847656</v>
      </c>
      <c r="K22" s="22">
        <f>K21*'各層數出現機率'!J35</f>
        <v>0.03491210938</v>
      </c>
      <c r="L22" s="22">
        <f>L21*'各層數出現機率'!K35</f>
        <v>0.03927612305</v>
      </c>
      <c r="M22" s="22">
        <f>M21*'各層數出現機率'!L35</f>
        <v>0.03491210938</v>
      </c>
      <c r="N22" s="22">
        <f>N21*'各層數出現機率'!M35</f>
        <v>0.02443847656</v>
      </c>
      <c r="O22" s="22">
        <f>O21*'各層數出現機率'!N35</f>
        <v>0.1199707031</v>
      </c>
      <c r="P22" s="22">
        <f>P21*'各層數出現機率'!O35</f>
        <v>0.1110839844</v>
      </c>
      <c r="Q22" s="22">
        <f>Q21*'各層數出現機率'!P35</f>
        <v>0.07092285156</v>
      </c>
      <c r="R22" s="22">
        <f>R21*'各層數出現機率'!Q35</f>
        <v>0.03662109375</v>
      </c>
      <c r="S22" s="22">
        <f>S21*'各層數出現機率'!R35</f>
        <v>0.03173828125</v>
      </c>
      <c r="T22" s="22">
        <f>T21*'各層數出現機率'!S35</f>
        <v>0.01525878906</v>
      </c>
      <c r="U22" s="3"/>
      <c r="V22" s="3"/>
      <c r="W22" s="3"/>
      <c r="X22" s="3"/>
      <c r="Y22" s="3"/>
      <c r="Z22" s="3"/>
      <c r="AA22" s="3"/>
      <c r="AB22" s="3"/>
    </row>
    <row r="23">
      <c r="A23" s="3"/>
      <c r="B23" s="28"/>
      <c r="C23" s="3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"/>
      <c r="V23" s="3"/>
      <c r="W23" s="3"/>
      <c r="X23" s="3"/>
      <c r="Y23" s="3"/>
      <c r="Z23" s="3"/>
      <c r="AA23" s="3"/>
      <c r="AB23" s="3"/>
    </row>
    <row r="24">
      <c r="A24" s="20" t="s">
        <v>18</v>
      </c>
      <c r="B24" s="28"/>
      <c r="C24" s="17" t="s">
        <v>9</v>
      </c>
      <c r="D24" s="29">
        <v>15.0</v>
      </c>
      <c r="E24" s="29">
        <v>1.8</v>
      </c>
      <c r="F24" s="29">
        <v>1.3</v>
      </c>
      <c r="G24" s="29">
        <v>0.7</v>
      </c>
      <c r="H24" s="29">
        <v>0.4</v>
      </c>
      <c r="I24" s="29">
        <v>0.7</v>
      </c>
      <c r="J24" s="29">
        <v>1.3</v>
      </c>
      <c r="K24" s="29">
        <v>1.8</v>
      </c>
      <c r="L24" s="29">
        <v>15.0</v>
      </c>
      <c r="M24" s="27"/>
      <c r="N24" s="27"/>
      <c r="O24" s="27"/>
      <c r="P24" s="27"/>
      <c r="Q24" s="27"/>
      <c r="R24" s="27"/>
      <c r="S24" s="27"/>
      <c r="T24" s="27"/>
      <c r="U24" s="3"/>
      <c r="V24" s="3"/>
      <c r="W24" s="3"/>
      <c r="X24" s="3"/>
      <c r="Y24" s="3"/>
      <c r="Z24" s="3"/>
      <c r="AA24" s="3"/>
      <c r="AB24" s="3"/>
    </row>
    <row r="25">
      <c r="B25" s="28">
        <f>SUM(D25:T25)</f>
        <v>0.9296875</v>
      </c>
      <c r="C25" s="17"/>
      <c r="D25" s="30">
        <f>D24*'各層數出現機率'!C3</f>
        <v>0.05859375</v>
      </c>
      <c r="E25" s="30">
        <f>E24*'各層數出現機率'!D3</f>
        <v>0.05625</v>
      </c>
      <c r="F25" s="30">
        <f>F24*'各層數出現機率'!E3</f>
        <v>0.1421875</v>
      </c>
      <c r="G25" s="30">
        <f>G24*'各層數出現機率'!F3</f>
        <v>0.153125</v>
      </c>
      <c r="H25" s="30">
        <f>H24*'各層數出現機率'!G3</f>
        <v>0.109375</v>
      </c>
      <c r="I25" s="30">
        <f>I24*'各層數出現機率'!H3</f>
        <v>0.153125</v>
      </c>
      <c r="J25" s="30">
        <f>J24*'各層數出現機率'!I3</f>
        <v>0.1421875</v>
      </c>
      <c r="K25" s="30">
        <f>K24*'各層數出現機率'!J3</f>
        <v>0.05625</v>
      </c>
      <c r="L25" s="30">
        <f>L24*'各層數出現機率'!K3</f>
        <v>0.05859375</v>
      </c>
      <c r="M25" s="26"/>
      <c r="N25" s="26"/>
      <c r="O25" s="26"/>
      <c r="P25" s="26"/>
      <c r="Q25" s="26"/>
      <c r="R25" s="26"/>
      <c r="S25" s="26"/>
      <c r="T25" s="26"/>
      <c r="U25" s="3"/>
      <c r="V25" s="3"/>
      <c r="W25" s="3"/>
      <c r="X25" s="3"/>
      <c r="Y25" s="3"/>
      <c r="Z25" s="3"/>
      <c r="AA25" s="3"/>
      <c r="AB25" s="3"/>
    </row>
    <row r="26">
      <c r="B26" s="28"/>
      <c r="C26" s="17" t="s">
        <v>10</v>
      </c>
      <c r="D26" s="29">
        <v>15.0</v>
      </c>
      <c r="E26" s="29">
        <v>2.8</v>
      </c>
      <c r="F26" s="29">
        <v>1.4</v>
      </c>
      <c r="G26" s="29">
        <v>1.0</v>
      </c>
      <c r="H26" s="29">
        <v>0.5</v>
      </c>
      <c r="I26" s="29">
        <v>0.5</v>
      </c>
      <c r="J26" s="29">
        <v>1.0</v>
      </c>
      <c r="K26" s="29">
        <v>1.4</v>
      </c>
      <c r="L26" s="29">
        <v>2.8</v>
      </c>
      <c r="M26" s="29">
        <v>15.0</v>
      </c>
      <c r="N26" s="27"/>
      <c r="O26" s="27"/>
      <c r="P26" s="27"/>
      <c r="Q26" s="27"/>
      <c r="R26" s="27"/>
      <c r="S26" s="27"/>
      <c r="T26" s="27"/>
      <c r="U26" s="3"/>
      <c r="V26" s="3"/>
      <c r="W26" s="3"/>
      <c r="X26" s="3"/>
      <c r="Y26" s="3"/>
      <c r="Z26" s="3"/>
      <c r="AA26" s="3"/>
      <c r="AB26" s="3"/>
    </row>
    <row r="27">
      <c r="B27" s="28">
        <f>SUM(D27:T27)</f>
        <v>0.928125</v>
      </c>
      <c r="C27" s="17"/>
      <c r="D27" s="30">
        <f>D26*'各層數出現機率'!C7</f>
        <v>0.029296875</v>
      </c>
      <c r="E27" s="30">
        <f>E26*'各層數出現機率'!D7</f>
        <v>0.04921875</v>
      </c>
      <c r="F27" s="30">
        <f>F26*'各層數出現機率'!E7</f>
        <v>0.0984375</v>
      </c>
      <c r="G27" s="30">
        <f>G26*'各層數出現機率'!F7</f>
        <v>0.1640625</v>
      </c>
      <c r="H27" s="30">
        <f>H26*'各層數出現機率'!G7</f>
        <v>0.123046875</v>
      </c>
      <c r="I27" s="30">
        <f>I26*'各層數出現機率'!H7</f>
        <v>0.123046875</v>
      </c>
      <c r="J27" s="30">
        <f>J26*'各層數出現機率'!I7</f>
        <v>0.1640625</v>
      </c>
      <c r="K27" s="30">
        <f>K26*'各層數出現機率'!J7</f>
        <v>0.0984375</v>
      </c>
      <c r="L27" s="30">
        <f>L26*'各層數出現機率'!K7</f>
        <v>0.04921875</v>
      </c>
      <c r="M27" s="30">
        <f>M26*'各層數出現機率'!L7</f>
        <v>0.029296875</v>
      </c>
      <c r="N27" s="26"/>
      <c r="O27" s="26"/>
      <c r="P27" s="26"/>
      <c r="Q27" s="26"/>
      <c r="R27" s="26"/>
      <c r="S27" s="26"/>
      <c r="T27" s="26"/>
      <c r="U27" s="3"/>
      <c r="V27" s="3"/>
      <c r="W27" s="3"/>
      <c r="X27" s="3"/>
      <c r="Y27" s="3"/>
      <c r="Z27" s="3"/>
      <c r="AA27" s="3"/>
      <c r="AB27" s="3"/>
    </row>
    <row r="28">
      <c r="B28" s="28"/>
      <c r="C28" s="17" t="s">
        <v>11</v>
      </c>
      <c r="D28" s="29">
        <v>22.0</v>
      </c>
      <c r="E28" s="29">
        <v>4.2</v>
      </c>
      <c r="F28" s="29">
        <v>1.5</v>
      </c>
      <c r="G28" s="29">
        <v>1.4</v>
      </c>
      <c r="H28" s="29">
        <v>0.6</v>
      </c>
      <c r="I28" s="29">
        <v>0.4</v>
      </c>
      <c r="J28" s="29">
        <v>0.6</v>
      </c>
      <c r="K28" s="29">
        <v>1.4</v>
      </c>
      <c r="L28" s="29">
        <v>1.5</v>
      </c>
      <c r="M28" s="29">
        <v>4.2</v>
      </c>
      <c r="N28" s="29">
        <v>22.0</v>
      </c>
      <c r="O28" s="27"/>
      <c r="P28" s="27"/>
      <c r="Q28" s="27"/>
      <c r="R28" s="27"/>
      <c r="S28" s="27"/>
      <c r="T28" s="27"/>
      <c r="U28" s="3"/>
      <c r="V28" s="3"/>
      <c r="W28" s="3"/>
      <c r="X28" s="3"/>
      <c r="Y28" s="3"/>
      <c r="Z28" s="3"/>
      <c r="AA28" s="3"/>
      <c r="AB28" s="3"/>
    </row>
    <row r="29">
      <c r="B29" s="28">
        <f>SUM(D29:T29)</f>
        <v>0.9294921875</v>
      </c>
      <c r="C29" s="17"/>
      <c r="D29" s="30">
        <f>D28*'各層數出現機率'!C11</f>
        <v>0.021484375</v>
      </c>
      <c r="E29" s="30">
        <f>E28*'各層數出現機率'!D11</f>
        <v>0.041015625</v>
      </c>
      <c r="F29" s="30">
        <f>F28*'各層數出現機率'!E11</f>
        <v>0.06591796875</v>
      </c>
      <c r="G29" s="30">
        <f>G28*'各層數出現機率'!F11</f>
        <v>0.1640625</v>
      </c>
      <c r="H29" s="30">
        <f>H28*'各層數出現機率'!G11</f>
        <v>0.123046875</v>
      </c>
      <c r="I29" s="30">
        <f>I28*'各層數出現機率'!H11</f>
        <v>0.0984375</v>
      </c>
      <c r="J29" s="30">
        <f>J28*'各層數出現機率'!I11</f>
        <v>0.123046875</v>
      </c>
      <c r="K29" s="30">
        <f>K28*'各層數出現機率'!J11</f>
        <v>0.1640625</v>
      </c>
      <c r="L29" s="30">
        <f>L28*'各層數出現機率'!K11</f>
        <v>0.06591796875</v>
      </c>
      <c r="M29" s="30">
        <f>M28*'各層數出現機率'!L11</f>
        <v>0.041015625</v>
      </c>
      <c r="N29" s="30">
        <f>N28*'各層數出現機率'!M11</f>
        <v>0.021484375</v>
      </c>
      <c r="O29" s="26"/>
      <c r="P29" s="26"/>
      <c r="Q29" s="26"/>
      <c r="R29" s="26"/>
      <c r="S29" s="26"/>
      <c r="T29" s="26"/>
      <c r="U29" s="3"/>
      <c r="V29" s="3"/>
      <c r="W29" s="3"/>
      <c r="X29" s="3"/>
      <c r="Y29" s="3"/>
      <c r="Z29" s="3"/>
      <c r="AA29" s="3"/>
      <c r="AB29" s="3"/>
    </row>
    <row r="30">
      <c r="B30" s="28"/>
      <c r="C30" s="17" t="s">
        <v>12</v>
      </c>
      <c r="D30" s="29">
        <v>22.0</v>
      </c>
      <c r="E30" s="29">
        <v>5.5</v>
      </c>
      <c r="F30" s="29">
        <v>2.3</v>
      </c>
      <c r="G30" s="29">
        <v>1.7</v>
      </c>
      <c r="H30" s="29">
        <v>0.7</v>
      </c>
      <c r="I30" s="29">
        <v>0.5</v>
      </c>
      <c r="J30" s="29">
        <v>0.5</v>
      </c>
      <c r="K30" s="29">
        <v>0.7</v>
      </c>
      <c r="L30" s="29">
        <v>1.7</v>
      </c>
      <c r="M30" s="29">
        <v>2.3</v>
      </c>
      <c r="N30" s="29">
        <v>5.5</v>
      </c>
      <c r="O30" s="29">
        <v>22.0</v>
      </c>
      <c r="P30" s="27"/>
      <c r="Q30" s="27"/>
      <c r="R30" s="27"/>
      <c r="S30" s="27"/>
      <c r="T30" s="27"/>
      <c r="U30" s="3"/>
      <c r="V30" s="3"/>
      <c r="W30" s="3"/>
      <c r="X30" s="3"/>
      <c r="Y30" s="3"/>
      <c r="Z30" s="3"/>
      <c r="AA30" s="3"/>
      <c r="AB30" s="3"/>
    </row>
    <row r="31">
      <c r="B31" s="28">
        <f>SUM(D31:T31)</f>
        <v>0.9291992188</v>
      </c>
      <c r="C31" s="17"/>
      <c r="D31" s="30">
        <f>D30*'各層數出現機率'!C15</f>
        <v>0.0107421875</v>
      </c>
      <c r="E31" s="30">
        <f>E30*'各層數出現機率'!D15</f>
        <v>0.02954101563</v>
      </c>
      <c r="F31" s="30">
        <f>F30*'各層數出現機率'!E15</f>
        <v>0.06176757813</v>
      </c>
      <c r="G31" s="30">
        <f>G30*'各層數出現機率'!F15</f>
        <v>0.1369628906</v>
      </c>
      <c r="H31" s="30">
        <f>H30*'各層數出現機率'!G15</f>
        <v>0.1127929688</v>
      </c>
      <c r="I31" s="30">
        <f>I30*'各層數出現機率'!H15</f>
        <v>0.1127929688</v>
      </c>
      <c r="J31" s="30">
        <f>J30*'各層數出現機率'!I15</f>
        <v>0.1127929688</v>
      </c>
      <c r="K31" s="30">
        <f>K30*'各層數出現機率'!J15</f>
        <v>0.1127929688</v>
      </c>
      <c r="L31" s="30">
        <f>L30*'各層數出現機率'!K15</f>
        <v>0.1369628906</v>
      </c>
      <c r="M31" s="30">
        <f>M30*'各層數出現機率'!L15</f>
        <v>0.06176757813</v>
      </c>
      <c r="N31" s="30">
        <f>N30*'各層數出現機率'!M15</f>
        <v>0.02954101563</v>
      </c>
      <c r="O31" s="30">
        <f>O30*'各層數出現機率'!N15</f>
        <v>0.0107421875</v>
      </c>
      <c r="P31" s="26"/>
      <c r="Q31" s="26"/>
      <c r="R31" s="26"/>
      <c r="S31" s="26"/>
      <c r="T31" s="26"/>
      <c r="U31" s="3"/>
      <c r="V31" s="3"/>
      <c r="W31" s="3"/>
      <c r="X31" s="3"/>
      <c r="Y31" s="3"/>
      <c r="Z31" s="3"/>
      <c r="AA31" s="3"/>
      <c r="AB31" s="3"/>
    </row>
    <row r="32">
      <c r="B32" s="28"/>
      <c r="C32" s="17" t="s">
        <v>13</v>
      </c>
      <c r="D32" s="29">
        <v>30.0</v>
      </c>
      <c r="E32" s="29">
        <v>9.0</v>
      </c>
      <c r="F32" s="29">
        <v>2.5</v>
      </c>
      <c r="G32" s="29">
        <v>2.0</v>
      </c>
      <c r="H32" s="29">
        <v>1.1</v>
      </c>
      <c r="I32" s="29">
        <v>0.6</v>
      </c>
      <c r="J32" s="29">
        <v>0.3</v>
      </c>
      <c r="K32" s="29">
        <v>0.6</v>
      </c>
      <c r="L32" s="29">
        <v>1.1</v>
      </c>
      <c r="M32" s="29">
        <v>2.0</v>
      </c>
      <c r="N32" s="29">
        <v>2.5</v>
      </c>
      <c r="O32" s="29">
        <v>9.0</v>
      </c>
      <c r="P32" s="29">
        <v>30.0</v>
      </c>
      <c r="Q32" s="27"/>
      <c r="R32" s="27"/>
      <c r="S32" s="27"/>
      <c r="T32" s="27"/>
      <c r="U32" s="3"/>
      <c r="V32" s="3"/>
      <c r="W32" s="3"/>
      <c r="X32" s="3"/>
      <c r="Y32" s="3"/>
      <c r="Z32" s="3"/>
      <c r="AA32" s="3"/>
      <c r="AB32" s="3"/>
    </row>
    <row r="33">
      <c r="B33" s="28">
        <f>SUM(D33:T33)</f>
        <v>0.9283691406</v>
      </c>
      <c r="C33" s="17"/>
      <c r="D33" s="30">
        <f>D32*'各層數出現機率'!C19</f>
        <v>0.00732421875</v>
      </c>
      <c r="E33" s="30">
        <f>E32*'各層數出現機率'!D19</f>
        <v>0.0263671875</v>
      </c>
      <c r="F33" s="30">
        <f>F32*'各層數出現機率'!E19</f>
        <v>0.04028320313</v>
      </c>
      <c r="G33" s="30">
        <f>G32*'各層數出現機率'!F19</f>
        <v>0.107421875</v>
      </c>
      <c r="H33" s="30">
        <f>H32*'各層數出現機率'!G19</f>
        <v>0.1329345703</v>
      </c>
      <c r="I33" s="30">
        <f>I32*'各層數出現機率'!H19</f>
        <v>0.116015625</v>
      </c>
      <c r="J33" s="30">
        <f>J32*'各層數出現機率'!I19</f>
        <v>0.06767578125</v>
      </c>
      <c r="K33" s="30">
        <f>K32*'各層數出現機率'!J19</f>
        <v>0.116015625</v>
      </c>
      <c r="L33" s="30">
        <f>L32*'各層數出現機率'!K19</f>
        <v>0.1329345703</v>
      </c>
      <c r="M33" s="30">
        <f>M32*'各層數出現機率'!L19</f>
        <v>0.107421875</v>
      </c>
      <c r="N33" s="30">
        <f>N32*'各層數出現機率'!M19</f>
        <v>0.04028320313</v>
      </c>
      <c r="O33" s="30">
        <f>O32*'各層數出現機率'!N19</f>
        <v>0.0263671875</v>
      </c>
      <c r="P33" s="30">
        <f>P32*'各層數出現機率'!O19</f>
        <v>0.00732421875</v>
      </c>
      <c r="Q33" s="26"/>
      <c r="R33" s="26"/>
      <c r="S33" s="26"/>
      <c r="T33" s="26"/>
      <c r="U33" s="3"/>
      <c r="V33" s="3"/>
      <c r="W33" s="3"/>
      <c r="X33" s="3"/>
      <c r="Y33" s="3"/>
      <c r="Z33" s="3"/>
      <c r="AA33" s="3"/>
      <c r="AB33" s="3"/>
    </row>
    <row r="34">
      <c r="B34" s="28"/>
      <c r="C34" s="17" t="s">
        <v>14</v>
      </c>
      <c r="D34" s="29">
        <v>42.0</v>
      </c>
      <c r="E34" s="29">
        <v>10.0</v>
      </c>
      <c r="F34" s="29">
        <v>5.0</v>
      </c>
      <c r="G34" s="29">
        <v>2.8</v>
      </c>
      <c r="H34" s="29">
        <v>1.2</v>
      </c>
      <c r="I34" s="29">
        <v>0.7</v>
      </c>
      <c r="J34" s="29">
        <v>0.4</v>
      </c>
      <c r="K34" s="29">
        <v>0.4</v>
      </c>
      <c r="L34" s="29">
        <v>0.7</v>
      </c>
      <c r="M34" s="29">
        <v>1.2</v>
      </c>
      <c r="N34" s="29">
        <v>2.8</v>
      </c>
      <c r="O34" s="29">
        <v>5.0</v>
      </c>
      <c r="P34" s="29">
        <v>10.0</v>
      </c>
      <c r="Q34" s="29">
        <v>42.0</v>
      </c>
      <c r="R34" s="27"/>
      <c r="S34" s="27"/>
      <c r="T34" s="27"/>
      <c r="U34" s="3"/>
      <c r="V34" s="3"/>
      <c r="W34" s="3"/>
      <c r="X34" s="3"/>
      <c r="Y34" s="3"/>
      <c r="Z34" s="3"/>
      <c r="AA34" s="3"/>
      <c r="AB34" s="3"/>
    </row>
    <row r="35">
      <c r="B35" s="28">
        <f>SUM(D35:T35)</f>
        <v>0.9297119141</v>
      </c>
      <c r="C35" s="17"/>
      <c r="D35" s="30">
        <f>D34*'各層數出現機率'!C23</f>
        <v>0.005126953125</v>
      </c>
      <c r="E35" s="30">
        <f>E34*'各層數出現機率'!D23</f>
        <v>0.01586914063</v>
      </c>
      <c r="F35" s="30">
        <f>F34*'各層數出現機率'!E23</f>
        <v>0.04760742188</v>
      </c>
      <c r="G35" s="30">
        <f>G34*'各層數出現機率'!F23</f>
        <v>0.09775390625</v>
      </c>
      <c r="H35" s="30">
        <f>H34*'各層數出現機率'!G23</f>
        <v>0.1047363281</v>
      </c>
      <c r="I35" s="30">
        <f>I34*'各層數出現機率'!H23</f>
        <v>0.1099731445</v>
      </c>
      <c r="J35" s="30">
        <f>J34*'各層數出現機率'!I23</f>
        <v>0.0837890625</v>
      </c>
      <c r="K35" s="30">
        <f>K34*'各層數出現機率'!J23</f>
        <v>0.0837890625</v>
      </c>
      <c r="L35" s="30">
        <f>L34*'各層數出現機率'!K23</f>
        <v>0.1099731445</v>
      </c>
      <c r="M35" s="30">
        <f>M34*'各層數出現機率'!L23</f>
        <v>0.1047363281</v>
      </c>
      <c r="N35" s="30">
        <f>N34*'各層數出現機率'!M23</f>
        <v>0.09775390625</v>
      </c>
      <c r="O35" s="30">
        <f>O34*'各層數出現機率'!N23</f>
        <v>0.04760742188</v>
      </c>
      <c r="P35" s="30">
        <f>P34*'各層數出現機率'!O23</f>
        <v>0.01586914063</v>
      </c>
      <c r="Q35" s="30">
        <f>Q34*'各層數出現機率'!P23</f>
        <v>0.005126953125</v>
      </c>
      <c r="R35" s="26"/>
      <c r="S35" s="26"/>
      <c r="T35" s="26"/>
      <c r="U35" s="3"/>
      <c r="V35" s="3"/>
      <c r="W35" s="3"/>
      <c r="X35" s="3"/>
      <c r="Y35" s="3"/>
      <c r="Z35" s="3"/>
      <c r="AA35" s="3"/>
      <c r="AB35" s="3"/>
    </row>
    <row r="36">
      <c r="B36" s="28"/>
      <c r="C36" s="17" t="s">
        <v>15</v>
      </c>
      <c r="D36" s="29">
        <v>50.0</v>
      </c>
      <c r="E36" s="29">
        <v>12.0</v>
      </c>
      <c r="F36" s="29">
        <v>5.0</v>
      </c>
      <c r="G36" s="29">
        <v>3.0</v>
      </c>
      <c r="H36" s="29">
        <v>2.0</v>
      </c>
      <c r="I36" s="29">
        <v>1.0</v>
      </c>
      <c r="J36" s="29">
        <v>0.5</v>
      </c>
      <c r="K36" s="29">
        <v>0.2</v>
      </c>
      <c r="L36" s="29">
        <v>0.5</v>
      </c>
      <c r="M36" s="29">
        <v>1.0</v>
      </c>
      <c r="N36" s="29">
        <v>2.0</v>
      </c>
      <c r="O36" s="29">
        <v>3.0</v>
      </c>
      <c r="P36" s="29">
        <v>5.0</v>
      </c>
      <c r="Q36" s="29">
        <v>12.0</v>
      </c>
      <c r="R36" s="29">
        <v>50.0</v>
      </c>
      <c r="S36" s="27"/>
      <c r="T36" s="27"/>
      <c r="U36" s="3"/>
      <c r="V36" s="3"/>
      <c r="W36" s="3"/>
      <c r="X36" s="3"/>
      <c r="Y36" s="3"/>
      <c r="Z36" s="3"/>
      <c r="AA36" s="3"/>
      <c r="AB36" s="3"/>
    </row>
    <row r="37">
      <c r="B37" s="28">
        <f>SUM(D37:T37)</f>
        <v>0.9294067383</v>
      </c>
      <c r="C37" s="17"/>
      <c r="D37" s="30">
        <f>D36*'各層數出現機率'!C27</f>
        <v>0.003051757813</v>
      </c>
      <c r="E37" s="30">
        <f>E36*'各層數出現機率'!D27</f>
        <v>0.01025390625</v>
      </c>
      <c r="F37" s="30">
        <f>F36*'各層數出現機率'!E27</f>
        <v>0.02777099609</v>
      </c>
      <c r="G37" s="30">
        <f>G36*'各層數出現機率'!F27</f>
        <v>0.06665039063</v>
      </c>
      <c r="H37" s="30">
        <f>H36*'各層數出現機率'!G27</f>
        <v>0.1221923828</v>
      </c>
      <c r="I37" s="30">
        <f>I36*'各層數出現機率'!H27</f>
        <v>0.1221923828</v>
      </c>
      <c r="J37" s="30">
        <f>J36*'各層數出現機率'!I27</f>
        <v>0.09164428711</v>
      </c>
      <c r="K37" s="30">
        <f>K36*'各層數出現機率'!J27</f>
        <v>0.04189453125</v>
      </c>
      <c r="L37" s="30">
        <f>L36*'各層數出現機率'!K27</f>
        <v>0.09164428711</v>
      </c>
      <c r="M37" s="30">
        <f>M36*'各層數出現機率'!L27</f>
        <v>0.1221923828</v>
      </c>
      <c r="N37" s="30">
        <f>N36*'各層數出現機率'!M27</f>
        <v>0.1221923828</v>
      </c>
      <c r="O37" s="30">
        <f>O36*'各層數出現機率'!N27</f>
        <v>0.06665039063</v>
      </c>
      <c r="P37" s="30">
        <f>P36*'各層數出現機率'!O27</f>
        <v>0.02777099609</v>
      </c>
      <c r="Q37" s="30">
        <f>Q36*'各層數出現機率'!P27</f>
        <v>0.01025390625</v>
      </c>
      <c r="R37" s="30">
        <f>R36*'各層數出現機率'!Q27</f>
        <v>0.003051757813</v>
      </c>
      <c r="S37" s="26"/>
      <c r="T37" s="26"/>
      <c r="U37" s="3"/>
      <c r="V37" s="3"/>
      <c r="W37" s="3"/>
      <c r="X37" s="3"/>
      <c r="Y37" s="3"/>
      <c r="Z37" s="3"/>
      <c r="AA37" s="3"/>
      <c r="AB37" s="3"/>
    </row>
    <row r="38">
      <c r="B38" s="28"/>
      <c r="C38" s="17" t="s">
        <v>16</v>
      </c>
      <c r="D38" s="29">
        <v>85.0</v>
      </c>
      <c r="E38" s="29">
        <v>15.0</v>
      </c>
      <c r="F38" s="29">
        <v>9.0</v>
      </c>
      <c r="G38" s="29">
        <v>4.0</v>
      </c>
      <c r="H38" s="29">
        <v>3.0</v>
      </c>
      <c r="I38" s="29">
        <v>1.2</v>
      </c>
      <c r="J38" s="29">
        <v>0.5</v>
      </c>
      <c r="K38" s="29">
        <v>0.3</v>
      </c>
      <c r="L38" s="29">
        <v>0.3</v>
      </c>
      <c r="M38" s="29">
        <v>0.5</v>
      </c>
      <c r="N38" s="29">
        <v>1.2</v>
      </c>
      <c r="O38" s="29">
        <v>3.0</v>
      </c>
      <c r="P38" s="29">
        <v>4.0</v>
      </c>
      <c r="Q38" s="29">
        <v>9.0</v>
      </c>
      <c r="R38" s="29">
        <v>15.0</v>
      </c>
      <c r="S38" s="29">
        <v>85.0</v>
      </c>
      <c r="T38" s="27"/>
      <c r="U38" s="3"/>
      <c r="V38" s="3"/>
      <c r="W38" s="3"/>
      <c r="X38" s="3"/>
      <c r="Y38" s="3"/>
      <c r="Z38" s="3"/>
      <c r="AA38" s="3"/>
      <c r="AB38" s="3"/>
    </row>
    <row r="39">
      <c r="B39" s="28">
        <f>SUM(D39:T39)</f>
        <v>0.928137207</v>
      </c>
      <c r="C39" s="17"/>
      <c r="D39" s="30">
        <f>D38*'各層數出現機率'!C31</f>
        <v>0.002593994141</v>
      </c>
      <c r="E39" s="30">
        <f>E38*'各層數出現機率'!D31</f>
        <v>0.006866455078</v>
      </c>
      <c r="F39" s="30">
        <f>F38*'各層數出現機率'!E31</f>
        <v>0.02883911133</v>
      </c>
      <c r="G39" s="30">
        <f>G38*'各層數出現機率'!F31</f>
        <v>0.05554199219</v>
      </c>
      <c r="H39" s="30">
        <f>H38*'各層數出現機率'!G31</f>
        <v>0.1249694824</v>
      </c>
      <c r="I39" s="30">
        <f>I38*'各層數出現機率'!H31</f>
        <v>0.1099731445</v>
      </c>
      <c r="J39" s="30">
        <f>J38*'各層數出現機率'!I31</f>
        <v>0.07637023926</v>
      </c>
      <c r="K39" s="30">
        <f>K38*'各層數出現機率'!J31</f>
        <v>0.05891418457</v>
      </c>
      <c r="L39" s="30">
        <f>L38*'各層數出現機率'!K31</f>
        <v>0.05891418457</v>
      </c>
      <c r="M39" s="30">
        <f>M38*'各層數出現機率'!L31</f>
        <v>0.07637023926</v>
      </c>
      <c r="N39" s="30">
        <f>N38*'各層數出現機率'!M31</f>
        <v>0.1099731445</v>
      </c>
      <c r="O39" s="30">
        <f>O38*'各層數出現機率'!N31</f>
        <v>0.1249694824</v>
      </c>
      <c r="P39" s="30">
        <f>P38*'各層數出現機率'!O31</f>
        <v>0.05554199219</v>
      </c>
      <c r="Q39" s="30">
        <f>Q38*'各層數出現機率'!P31</f>
        <v>0.02883911133</v>
      </c>
      <c r="R39" s="30">
        <f>R38*'各層數出現機率'!Q31</f>
        <v>0.006866455078</v>
      </c>
      <c r="S39" s="30">
        <f>S38*'各層數出現機率'!R31</f>
        <v>0.002593994141</v>
      </c>
      <c r="T39" s="26"/>
      <c r="U39" s="3"/>
      <c r="V39" s="3"/>
      <c r="W39" s="3"/>
      <c r="X39" s="3"/>
      <c r="Y39" s="3"/>
      <c r="Z39" s="3"/>
      <c r="AA39" s="3"/>
      <c r="AB39" s="3"/>
    </row>
    <row r="40">
      <c r="B40" s="28"/>
      <c r="C40" s="17" t="s">
        <v>17</v>
      </c>
      <c r="D40" s="29">
        <v>100.0</v>
      </c>
      <c r="E40" s="29">
        <v>25.0</v>
      </c>
      <c r="F40" s="29">
        <v>7.0</v>
      </c>
      <c r="G40" s="29">
        <v>4.0</v>
      </c>
      <c r="H40" s="29">
        <v>2.8</v>
      </c>
      <c r="I40" s="29">
        <v>1.4</v>
      </c>
      <c r="J40" s="29">
        <v>1.0</v>
      </c>
      <c r="K40" s="29">
        <v>0.5</v>
      </c>
      <c r="L40" s="29">
        <v>0.3</v>
      </c>
      <c r="M40" s="29">
        <v>0.5</v>
      </c>
      <c r="N40" s="29">
        <v>1.0</v>
      </c>
      <c r="O40" s="29">
        <v>1.4</v>
      </c>
      <c r="P40" s="29">
        <v>2.8</v>
      </c>
      <c r="Q40" s="29">
        <v>4.0</v>
      </c>
      <c r="R40" s="29">
        <v>7.0</v>
      </c>
      <c r="S40" s="29">
        <v>25.0</v>
      </c>
      <c r="T40" s="29">
        <v>100.0</v>
      </c>
      <c r="U40" s="3"/>
      <c r="V40" s="3"/>
      <c r="W40" s="3"/>
      <c r="X40" s="3"/>
      <c r="Y40" s="3"/>
      <c r="Z40" s="3"/>
      <c r="AA40" s="3"/>
      <c r="AB40" s="3"/>
    </row>
    <row r="41">
      <c r="B41" s="28">
        <f>SUM(D41:T41)</f>
        <v>0.9292510986</v>
      </c>
      <c r="C41" s="17"/>
      <c r="D41" s="22">
        <f>D40*'各層數出現機率'!C35</f>
        <v>0.001525878906</v>
      </c>
      <c r="E41" s="22">
        <f>E40*'各層數出現機率'!D35</f>
        <v>0.006103515625</v>
      </c>
      <c r="F41" s="22">
        <f>F40*'各層數出現機率'!E35</f>
        <v>0.01281738281</v>
      </c>
      <c r="G41" s="22">
        <f>G40*'各層數出現機率'!F35</f>
        <v>0.0341796875</v>
      </c>
      <c r="H41" s="22">
        <f>H40*'各層數出現機率'!G35</f>
        <v>0.07775878906</v>
      </c>
      <c r="I41" s="22">
        <f>I40*'各層數出現機率'!H35</f>
        <v>0.09331054688</v>
      </c>
      <c r="J41" s="22">
        <f>J40*'各層數出現機率'!I35</f>
        <v>0.1221923828</v>
      </c>
      <c r="K41" s="22">
        <f>K40*'各層數出現機率'!J35</f>
        <v>0.08728027344</v>
      </c>
      <c r="L41" s="22">
        <f>L40*'各層數出現機率'!K35</f>
        <v>0.05891418457</v>
      </c>
      <c r="M41" s="22">
        <f>M40*'各層數出現機率'!L35</f>
        <v>0.08728027344</v>
      </c>
      <c r="N41" s="22">
        <f>N40*'各層數出現機率'!M35</f>
        <v>0.1221923828</v>
      </c>
      <c r="O41" s="22">
        <f>O40*'各層數出現機率'!N35</f>
        <v>0.09331054688</v>
      </c>
      <c r="P41" s="22">
        <f>P40*'各層數出現機率'!O35</f>
        <v>0.07775878906</v>
      </c>
      <c r="Q41" s="22">
        <f>Q40*'各層數出現機率'!P35</f>
        <v>0.0341796875</v>
      </c>
      <c r="R41" s="22">
        <f>R40*'各層數出現機率'!Q35</f>
        <v>0.01281738281</v>
      </c>
      <c r="S41" s="22">
        <f>S40*'各層數出現機率'!R35</f>
        <v>0.006103515625</v>
      </c>
      <c r="T41" s="22">
        <f>T40*'各層數出現機率'!S35</f>
        <v>0.001525878906</v>
      </c>
      <c r="U41" s="3"/>
      <c r="V41" s="3"/>
      <c r="W41" s="3"/>
      <c r="X41" s="3"/>
      <c r="Y41" s="3"/>
      <c r="Z41" s="3"/>
      <c r="AA41" s="3"/>
      <c r="AB41" s="3"/>
    </row>
    <row r="42">
      <c r="A42" s="3"/>
      <c r="B42" s="28"/>
      <c r="C42" s="3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"/>
      <c r="V42" s="3"/>
      <c r="W42" s="3"/>
      <c r="X42" s="3"/>
      <c r="Y42" s="3"/>
      <c r="Z42" s="3"/>
      <c r="AA42" s="3"/>
      <c r="AB42" s="3"/>
    </row>
    <row r="43">
      <c r="A43" s="21" t="s">
        <v>19</v>
      </c>
      <c r="B43" s="28"/>
      <c r="C43" s="17" t="s">
        <v>9</v>
      </c>
      <c r="D43" s="29">
        <v>5.0</v>
      </c>
      <c r="E43" s="29">
        <v>1.2</v>
      </c>
      <c r="F43" s="29">
        <v>1.1</v>
      </c>
      <c r="G43" s="29">
        <v>1.0</v>
      </c>
      <c r="H43" s="29">
        <v>0.5</v>
      </c>
      <c r="I43" s="29">
        <v>1.0</v>
      </c>
      <c r="J43" s="29">
        <v>1.1</v>
      </c>
      <c r="K43" s="29">
        <v>1.2</v>
      </c>
      <c r="L43" s="29">
        <v>5.0</v>
      </c>
      <c r="M43" s="27"/>
      <c r="N43" s="27"/>
      <c r="O43" s="27"/>
      <c r="P43" s="27"/>
      <c r="Q43" s="27"/>
      <c r="R43" s="27"/>
      <c r="S43" s="27"/>
      <c r="T43" s="27"/>
      <c r="U43" s="3"/>
      <c r="V43" s="3"/>
      <c r="W43" s="3"/>
      <c r="X43" s="3"/>
      <c r="Y43" s="3"/>
      <c r="Z43" s="3"/>
      <c r="AA43" s="3"/>
      <c r="AB43" s="3"/>
    </row>
    <row r="44">
      <c r="B44" s="28">
        <f>SUM(D44:T44)</f>
        <v>0.92890625</v>
      </c>
      <c r="C44" s="17"/>
      <c r="D44" s="30">
        <f>D43*'各層數出現機率'!C3</f>
        <v>0.01953125</v>
      </c>
      <c r="E44" s="30">
        <f>E43*'各層數出現機率'!D3</f>
        <v>0.0375</v>
      </c>
      <c r="F44" s="30">
        <f>F43*'各層數出現機率'!E3</f>
        <v>0.1203125</v>
      </c>
      <c r="G44" s="30">
        <f>G43*'各層數出現機率'!F3</f>
        <v>0.21875</v>
      </c>
      <c r="H44" s="30">
        <f>H43*'各層數出現機率'!G3</f>
        <v>0.13671875</v>
      </c>
      <c r="I44" s="30">
        <f>I43*'各層數出現機率'!H3</f>
        <v>0.21875</v>
      </c>
      <c r="J44" s="30">
        <f>J43*'各層數出現機率'!I3</f>
        <v>0.1203125</v>
      </c>
      <c r="K44" s="30">
        <f>K43*'各層數出現機率'!J3</f>
        <v>0.0375</v>
      </c>
      <c r="L44" s="30">
        <f>L43*'各層數出現機率'!K3</f>
        <v>0.01953125</v>
      </c>
      <c r="M44" s="26"/>
      <c r="N44" s="26"/>
      <c r="O44" s="26"/>
      <c r="P44" s="26"/>
      <c r="Q44" s="26"/>
      <c r="R44" s="26"/>
      <c r="S44" s="26"/>
      <c r="T44" s="26"/>
      <c r="U44" s="3"/>
      <c r="V44" s="3"/>
      <c r="W44" s="3"/>
      <c r="X44" s="3"/>
      <c r="Y44" s="3"/>
      <c r="Z44" s="3"/>
      <c r="AA44" s="3"/>
      <c r="AB44" s="3"/>
    </row>
    <row r="45">
      <c r="B45" s="28"/>
      <c r="C45" s="17" t="s">
        <v>10</v>
      </c>
      <c r="D45" s="29">
        <v>6.0</v>
      </c>
      <c r="E45" s="29">
        <v>1.8</v>
      </c>
      <c r="F45" s="29">
        <v>1.2</v>
      </c>
      <c r="G45" s="29">
        <v>1.0</v>
      </c>
      <c r="H45" s="29">
        <v>0.7</v>
      </c>
      <c r="I45" s="29">
        <v>0.7</v>
      </c>
      <c r="J45" s="29">
        <v>1.0</v>
      </c>
      <c r="K45" s="29">
        <v>1.2</v>
      </c>
      <c r="L45" s="29">
        <v>1.8</v>
      </c>
      <c r="M45" s="29">
        <v>6.0</v>
      </c>
      <c r="N45" s="27"/>
      <c r="O45" s="27"/>
      <c r="P45" s="27"/>
      <c r="Q45" s="27"/>
      <c r="R45" s="27"/>
      <c r="S45" s="27"/>
      <c r="T45" s="27"/>
      <c r="U45" s="3"/>
      <c r="V45" s="3"/>
      <c r="W45" s="3"/>
      <c r="X45" s="3"/>
      <c r="Y45" s="3"/>
      <c r="Z45" s="3"/>
      <c r="AA45" s="3"/>
      <c r="AB45" s="3"/>
    </row>
    <row r="46">
      <c r="B46" s="28">
        <f>SUM(D46:T46)</f>
        <v>0.928125</v>
      </c>
      <c r="C46" s="17"/>
      <c r="D46" s="30">
        <f>D45*'各層數出現機率'!C7</f>
        <v>0.01171875</v>
      </c>
      <c r="E46" s="30">
        <f>E45*'各層數出現機率'!D7</f>
        <v>0.031640625</v>
      </c>
      <c r="F46" s="30">
        <f>F45*'各層數出現機率'!E7</f>
        <v>0.084375</v>
      </c>
      <c r="G46" s="30">
        <f>G45*'各層數出現機率'!F7</f>
        <v>0.1640625</v>
      </c>
      <c r="H46" s="30">
        <f>H45*'各層數出現機率'!G7</f>
        <v>0.172265625</v>
      </c>
      <c r="I46" s="30">
        <f>I45*'各層數出現機率'!H7</f>
        <v>0.172265625</v>
      </c>
      <c r="J46" s="30">
        <f>J45*'各層數出現機率'!I7</f>
        <v>0.1640625</v>
      </c>
      <c r="K46" s="30">
        <f>K45*'各層數出現機率'!J7</f>
        <v>0.084375</v>
      </c>
      <c r="L46" s="30">
        <f>L45*'各層數出現機率'!K7</f>
        <v>0.031640625</v>
      </c>
      <c r="M46" s="30">
        <f>M45*'各層數出現機率'!L7</f>
        <v>0.01171875</v>
      </c>
      <c r="N46" s="26"/>
      <c r="O46" s="26"/>
      <c r="P46" s="26"/>
      <c r="Q46" s="26"/>
      <c r="R46" s="26"/>
      <c r="S46" s="26"/>
      <c r="T46" s="26"/>
      <c r="U46" s="3"/>
      <c r="V46" s="3"/>
      <c r="W46" s="3"/>
      <c r="X46" s="3"/>
      <c r="Y46" s="3"/>
      <c r="Z46" s="3"/>
      <c r="AA46" s="3"/>
      <c r="AB46" s="3"/>
    </row>
    <row r="47">
      <c r="B47" s="28"/>
      <c r="C47" s="17" t="s">
        <v>11</v>
      </c>
      <c r="D47" s="29">
        <v>6.0</v>
      </c>
      <c r="E47" s="29">
        <v>1.8</v>
      </c>
      <c r="F47" s="29">
        <v>1.3</v>
      </c>
      <c r="G47" s="29">
        <v>1.1</v>
      </c>
      <c r="H47" s="29">
        <v>1.0</v>
      </c>
      <c r="I47" s="29">
        <v>0.4</v>
      </c>
      <c r="J47" s="29">
        <v>1.0</v>
      </c>
      <c r="K47" s="29">
        <v>1.1</v>
      </c>
      <c r="L47" s="29">
        <v>1.3</v>
      </c>
      <c r="M47" s="29">
        <v>1.8</v>
      </c>
      <c r="N47" s="29">
        <v>6.0</v>
      </c>
      <c r="O47" s="27"/>
      <c r="P47" s="27"/>
      <c r="Q47" s="27"/>
      <c r="R47" s="27"/>
      <c r="S47" s="27"/>
      <c r="T47" s="27"/>
      <c r="U47" s="3"/>
      <c r="V47" s="3"/>
      <c r="W47" s="3"/>
      <c r="X47" s="3"/>
      <c r="Y47" s="3"/>
      <c r="Z47" s="3"/>
      <c r="AA47" s="3"/>
      <c r="AB47" s="3"/>
    </row>
    <row r="48">
      <c r="B48" s="28">
        <f>SUM(D48:T48)</f>
        <v>0.9275390625</v>
      </c>
      <c r="C48" s="17"/>
      <c r="D48" s="30">
        <f>D47*'各層數出現機率'!C11</f>
        <v>0.005859375</v>
      </c>
      <c r="E48" s="30">
        <f>E47*'各層數出現機率'!D11</f>
        <v>0.017578125</v>
      </c>
      <c r="F48" s="30">
        <f>F47*'各層數出現機率'!E11</f>
        <v>0.05712890625</v>
      </c>
      <c r="G48" s="30">
        <f>G47*'各層數出現機率'!F11</f>
        <v>0.12890625</v>
      </c>
      <c r="H48" s="30">
        <f>H47*'各層數出現機率'!G11</f>
        <v>0.205078125</v>
      </c>
      <c r="I48" s="30">
        <f>I47*'各層數出現機率'!H11</f>
        <v>0.0984375</v>
      </c>
      <c r="J48" s="30">
        <f>J47*'各層數出現機率'!I11</f>
        <v>0.205078125</v>
      </c>
      <c r="K48" s="30">
        <f>K47*'各層數出現機率'!J11</f>
        <v>0.12890625</v>
      </c>
      <c r="L48" s="30">
        <f>L47*'各層數出現機率'!K11</f>
        <v>0.05712890625</v>
      </c>
      <c r="M48" s="30">
        <f>M47*'各層數出現機率'!L11</f>
        <v>0.017578125</v>
      </c>
      <c r="N48" s="30">
        <f>N47*'各層數出現機率'!M11</f>
        <v>0.005859375</v>
      </c>
      <c r="O48" s="26"/>
      <c r="P48" s="26"/>
      <c r="Q48" s="26"/>
      <c r="R48" s="26"/>
      <c r="S48" s="26"/>
      <c r="T48" s="26"/>
      <c r="U48" s="3"/>
      <c r="V48" s="3"/>
      <c r="W48" s="3"/>
      <c r="X48" s="3"/>
      <c r="Y48" s="3"/>
      <c r="Z48" s="3"/>
      <c r="AA48" s="3"/>
      <c r="AB48" s="3"/>
    </row>
    <row r="49">
      <c r="B49" s="28"/>
      <c r="C49" s="17" t="s">
        <v>12</v>
      </c>
      <c r="D49" s="29">
        <v>7.0</v>
      </c>
      <c r="E49" s="29">
        <v>2.4</v>
      </c>
      <c r="F49" s="29">
        <v>1.5</v>
      </c>
      <c r="G49" s="29">
        <v>1.1</v>
      </c>
      <c r="H49" s="29">
        <v>1.0</v>
      </c>
      <c r="I49" s="29">
        <v>0.7</v>
      </c>
      <c r="J49" s="29">
        <v>0.7</v>
      </c>
      <c r="K49" s="29">
        <v>1.0</v>
      </c>
      <c r="L49" s="29">
        <v>1.1</v>
      </c>
      <c r="M49" s="29">
        <v>1.5</v>
      </c>
      <c r="N49" s="29">
        <v>2.4</v>
      </c>
      <c r="O49" s="29">
        <v>7.0</v>
      </c>
      <c r="P49" s="27"/>
      <c r="Q49" s="27"/>
      <c r="R49" s="27"/>
      <c r="S49" s="27"/>
      <c r="T49" s="27"/>
      <c r="U49" s="3"/>
      <c r="V49" s="3"/>
      <c r="W49" s="3"/>
      <c r="X49" s="3"/>
      <c r="Y49" s="3"/>
      <c r="Z49" s="3"/>
      <c r="AA49" s="3"/>
      <c r="AB49" s="3"/>
    </row>
    <row r="50">
      <c r="B50" s="28">
        <f>SUM(D50:T50)</f>
        <v>0.928515625</v>
      </c>
      <c r="C50" s="17"/>
      <c r="D50" s="30">
        <f>D49*'各層數出現機率'!C15</f>
        <v>0.00341796875</v>
      </c>
      <c r="E50" s="30">
        <f>E49*'各層數出現機率'!D15</f>
        <v>0.012890625</v>
      </c>
      <c r="F50" s="30">
        <f>F49*'各層數出現機率'!E15</f>
        <v>0.04028320313</v>
      </c>
      <c r="G50" s="30">
        <f>G49*'各層數出現機率'!F15</f>
        <v>0.08862304688</v>
      </c>
      <c r="H50" s="30">
        <f>H49*'各層數出現機率'!G15</f>
        <v>0.1611328125</v>
      </c>
      <c r="I50" s="30">
        <f>I49*'各層數出現機率'!H15</f>
        <v>0.1579101563</v>
      </c>
      <c r="J50" s="30">
        <f>J49*'各層數出現機率'!I15</f>
        <v>0.1579101563</v>
      </c>
      <c r="K50" s="30">
        <f>K49*'各層數出現機率'!J15</f>
        <v>0.1611328125</v>
      </c>
      <c r="L50" s="30">
        <f>L49*'各層數出現機率'!K15</f>
        <v>0.08862304688</v>
      </c>
      <c r="M50" s="30">
        <f>M49*'各層數出現機率'!L15</f>
        <v>0.04028320313</v>
      </c>
      <c r="N50" s="30">
        <f>N49*'各層數出現機率'!M15</f>
        <v>0.012890625</v>
      </c>
      <c r="O50" s="30">
        <f>O49*'各層數出現機率'!N15</f>
        <v>0.00341796875</v>
      </c>
      <c r="P50" s="26"/>
      <c r="Q50" s="26"/>
      <c r="R50" s="26"/>
      <c r="S50" s="26"/>
      <c r="T50" s="26"/>
      <c r="U50" s="3"/>
      <c r="V50" s="3"/>
      <c r="W50" s="3"/>
      <c r="X50" s="3"/>
      <c r="Y50" s="3"/>
      <c r="Z50" s="3"/>
      <c r="AA50" s="3"/>
      <c r="AB50" s="3"/>
    </row>
    <row r="51">
      <c r="B51" s="28"/>
      <c r="C51" s="17" t="s">
        <v>13</v>
      </c>
      <c r="D51" s="29">
        <v>8.0</v>
      </c>
      <c r="E51" s="29">
        <v>2.0</v>
      </c>
      <c r="F51" s="29">
        <v>1.3</v>
      </c>
      <c r="G51" s="29">
        <v>1.2</v>
      </c>
      <c r="H51" s="29">
        <v>1.1</v>
      </c>
      <c r="I51" s="29">
        <v>1.0</v>
      </c>
      <c r="J51" s="29">
        <v>0.4</v>
      </c>
      <c r="K51" s="29">
        <v>1.0</v>
      </c>
      <c r="L51" s="29">
        <v>1.1</v>
      </c>
      <c r="M51" s="29">
        <v>1.2</v>
      </c>
      <c r="N51" s="29">
        <v>1.3</v>
      </c>
      <c r="O51" s="29">
        <v>2.0</v>
      </c>
      <c r="P51" s="29">
        <v>8.0</v>
      </c>
      <c r="Q51" s="27"/>
      <c r="R51" s="27"/>
      <c r="S51" s="27"/>
      <c r="T51" s="27"/>
      <c r="U51" s="3"/>
      <c r="V51" s="3"/>
      <c r="W51" s="3"/>
      <c r="X51" s="3"/>
      <c r="Y51" s="3"/>
      <c r="Z51" s="3"/>
      <c r="AA51" s="3"/>
      <c r="AB51" s="3"/>
    </row>
    <row r="52">
      <c r="B52" s="28">
        <f>SUM(D52:T52)</f>
        <v>0.9292480469</v>
      </c>
      <c r="C52" s="17"/>
      <c r="D52" s="30">
        <f>D51*'各層數出現機率'!C19</f>
        <v>0.001953125</v>
      </c>
      <c r="E52" s="30">
        <f>E51*'各層數出現機率'!D19</f>
        <v>0.005859375</v>
      </c>
      <c r="F52" s="30">
        <f>F51*'各層數出現機率'!E19</f>
        <v>0.02094726563</v>
      </c>
      <c r="G52" s="30">
        <f>G51*'各層數出現機率'!F19</f>
        <v>0.064453125</v>
      </c>
      <c r="H52" s="30">
        <f>H51*'各層數出現機率'!G19</f>
        <v>0.1329345703</v>
      </c>
      <c r="I52" s="30">
        <f>I51*'各層數出現機率'!H19</f>
        <v>0.193359375</v>
      </c>
      <c r="J52" s="30">
        <f>J51*'各層數出現機率'!I19</f>
        <v>0.090234375</v>
      </c>
      <c r="K52" s="30">
        <f>K51*'各層數出現機率'!J19</f>
        <v>0.193359375</v>
      </c>
      <c r="L52" s="30">
        <f>L51*'各層數出現機率'!K19</f>
        <v>0.1329345703</v>
      </c>
      <c r="M52" s="30">
        <f>M51*'各層數出現機率'!L19</f>
        <v>0.064453125</v>
      </c>
      <c r="N52" s="30">
        <f>N51*'各層數出現機率'!M19</f>
        <v>0.02094726563</v>
      </c>
      <c r="O52" s="30">
        <f>O51*'各層數出現機率'!N19</f>
        <v>0.005859375</v>
      </c>
      <c r="P52" s="30">
        <f>P51*'各層數出現機率'!O19</f>
        <v>0.001953125</v>
      </c>
      <c r="Q52" s="26"/>
      <c r="R52" s="26"/>
      <c r="S52" s="26"/>
      <c r="T52" s="26"/>
      <c r="U52" s="3"/>
      <c r="V52" s="3"/>
      <c r="W52" s="3"/>
      <c r="X52" s="3"/>
      <c r="Y52" s="3"/>
      <c r="Z52" s="3"/>
      <c r="AA52" s="3"/>
      <c r="AB52" s="3"/>
    </row>
    <row r="53">
      <c r="B53" s="28"/>
      <c r="C53" s="17" t="s">
        <v>14</v>
      </c>
      <c r="D53" s="29">
        <v>8.0</v>
      </c>
      <c r="E53" s="29">
        <v>5.0</v>
      </c>
      <c r="F53" s="29">
        <v>2.9</v>
      </c>
      <c r="G53" s="29">
        <v>1.6</v>
      </c>
      <c r="H53" s="29">
        <v>1.2</v>
      </c>
      <c r="I53" s="29">
        <v>0.9</v>
      </c>
      <c r="J53" s="29">
        <v>0.6</v>
      </c>
      <c r="K53" s="29">
        <v>0.6</v>
      </c>
      <c r="L53" s="29">
        <v>0.9</v>
      </c>
      <c r="M53" s="29">
        <v>1.2</v>
      </c>
      <c r="N53" s="29">
        <v>1.6</v>
      </c>
      <c r="O53" s="29">
        <v>2.9</v>
      </c>
      <c r="P53" s="29">
        <v>5.0</v>
      </c>
      <c r="Q53" s="29">
        <v>8.0</v>
      </c>
      <c r="R53" s="27"/>
      <c r="S53" s="27"/>
      <c r="T53" s="27"/>
      <c r="U53" s="3"/>
      <c r="V53" s="3"/>
      <c r="W53" s="3"/>
      <c r="X53" s="3"/>
      <c r="Y53" s="3"/>
      <c r="Z53" s="3"/>
      <c r="AA53" s="3"/>
      <c r="AB53" s="3"/>
    </row>
    <row r="54">
      <c r="B54" s="28">
        <f>SUM(D54:T54)</f>
        <v>0.9283935547</v>
      </c>
      <c r="C54" s="17"/>
      <c r="D54" s="30">
        <f>D53*'各層數出現機率'!C23</f>
        <v>0.0009765625</v>
      </c>
      <c r="E54" s="30">
        <f>E53*'各層數出現機率'!D23</f>
        <v>0.007934570313</v>
      </c>
      <c r="F54" s="30">
        <f>F53*'各層數出現機率'!E23</f>
        <v>0.02761230469</v>
      </c>
      <c r="G54" s="30">
        <f>G53*'各層數出現機率'!F23</f>
        <v>0.055859375</v>
      </c>
      <c r="H54" s="30">
        <f>H53*'各層數出現機率'!G23</f>
        <v>0.1047363281</v>
      </c>
      <c r="I54" s="30">
        <f>I53*'各層數出現機率'!H23</f>
        <v>0.141394043</v>
      </c>
      <c r="J54" s="30">
        <f>J53*'各層數出現機率'!I23</f>
        <v>0.1256835938</v>
      </c>
      <c r="K54" s="30">
        <f>K53*'各層數出現機率'!J23</f>
        <v>0.1256835938</v>
      </c>
      <c r="L54" s="30">
        <f>L53*'各層數出現機率'!K23</f>
        <v>0.141394043</v>
      </c>
      <c r="M54" s="30">
        <f>M53*'各層數出現機率'!L23</f>
        <v>0.1047363281</v>
      </c>
      <c r="N54" s="30">
        <f>N53*'各層數出現機率'!M23</f>
        <v>0.055859375</v>
      </c>
      <c r="O54" s="30">
        <f>O53*'各層數出現機率'!N23</f>
        <v>0.02761230469</v>
      </c>
      <c r="P54" s="30">
        <f>P53*'各層數出現機率'!O23</f>
        <v>0.007934570313</v>
      </c>
      <c r="Q54" s="30">
        <f>Q53*'各層數出現機率'!P23</f>
        <v>0.0009765625</v>
      </c>
      <c r="R54" s="26"/>
      <c r="S54" s="26"/>
      <c r="T54" s="26"/>
      <c r="U54" s="3"/>
      <c r="V54" s="3"/>
      <c r="W54" s="3"/>
      <c r="X54" s="3"/>
      <c r="Y54" s="3"/>
      <c r="Z54" s="3"/>
      <c r="AA54" s="3"/>
      <c r="AB54" s="3"/>
    </row>
    <row r="55">
      <c r="B55" s="28"/>
      <c r="C55" s="17" t="s">
        <v>15</v>
      </c>
      <c r="D55" s="29">
        <v>9.0</v>
      </c>
      <c r="E55" s="29">
        <v>3.0</v>
      </c>
      <c r="F55" s="29">
        <v>1.8</v>
      </c>
      <c r="G55" s="29">
        <v>1.4</v>
      </c>
      <c r="H55" s="29">
        <v>1.3</v>
      </c>
      <c r="I55" s="29">
        <v>1.1</v>
      </c>
      <c r="J55" s="29">
        <v>0.9</v>
      </c>
      <c r="K55" s="29">
        <v>0.4</v>
      </c>
      <c r="L55" s="29">
        <v>0.9</v>
      </c>
      <c r="M55" s="29">
        <v>1.1</v>
      </c>
      <c r="N55" s="29">
        <v>1.3</v>
      </c>
      <c r="O55" s="29">
        <v>1.4</v>
      </c>
      <c r="P55" s="29">
        <v>1.8</v>
      </c>
      <c r="Q55" s="29">
        <v>3.0</v>
      </c>
      <c r="R55" s="29">
        <v>9.0</v>
      </c>
      <c r="S55" s="27"/>
      <c r="T55" s="27"/>
      <c r="U55" s="3"/>
      <c r="V55" s="3"/>
      <c r="W55" s="3"/>
      <c r="X55" s="3"/>
      <c r="Y55" s="3"/>
      <c r="Z55" s="3"/>
      <c r="AA55" s="3"/>
      <c r="AB55" s="3"/>
    </row>
    <row r="56">
      <c r="B56" s="28">
        <f>SUM(D56:T56)</f>
        <v>0.9298095703</v>
      </c>
      <c r="C56" s="17"/>
      <c r="D56" s="30">
        <f>D55*'各層數出現機率'!C27</f>
        <v>0.0005493164063</v>
      </c>
      <c r="E56" s="30">
        <f>E55*'各層數出現機率'!D27</f>
        <v>0.002563476563</v>
      </c>
      <c r="F56" s="30">
        <f>F55*'各層數出現機率'!E27</f>
        <v>0.009997558594</v>
      </c>
      <c r="G56" s="30">
        <f>G55*'各層數出現機率'!F27</f>
        <v>0.03110351563</v>
      </c>
      <c r="H56" s="30">
        <f>H55*'各層數出現機率'!G27</f>
        <v>0.07942504883</v>
      </c>
      <c r="I56" s="30">
        <f>I55*'各層數出現機率'!H27</f>
        <v>0.1344116211</v>
      </c>
      <c r="J56" s="30">
        <f>J55*'各層數出現機率'!I27</f>
        <v>0.1649597168</v>
      </c>
      <c r="K56" s="30">
        <f>K55*'各層數出現機率'!J27</f>
        <v>0.0837890625</v>
      </c>
      <c r="L56" s="30">
        <f>L55*'各層數出現機率'!K27</f>
        <v>0.1649597168</v>
      </c>
      <c r="M56" s="30">
        <f>M55*'各層數出現機率'!L27</f>
        <v>0.1344116211</v>
      </c>
      <c r="N56" s="30">
        <f>N55*'各層數出現機率'!M27</f>
        <v>0.07942504883</v>
      </c>
      <c r="O56" s="30">
        <f>O55*'各層數出現機率'!N27</f>
        <v>0.03110351563</v>
      </c>
      <c r="P56" s="30">
        <f>P55*'各層數出現機率'!O27</f>
        <v>0.009997558594</v>
      </c>
      <c r="Q56" s="30">
        <f>Q55*'各層數出現機率'!P27</f>
        <v>0.002563476563</v>
      </c>
      <c r="R56" s="30">
        <f>R55*'各層數出現機率'!Q27</f>
        <v>0.0005493164063</v>
      </c>
      <c r="S56" s="26"/>
      <c r="T56" s="26"/>
      <c r="U56" s="3"/>
      <c r="V56" s="3"/>
      <c r="W56" s="3"/>
      <c r="X56" s="3"/>
      <c r="Y56" s="3"/>
      <c r="Z56" s="3"/>
      <c r="AA56" s="3"/>
      <c r="AB56" s="3"/>
    </row>
    <row r="57">
      <c r="B57" s="28"/>
      <c r="C57" s="17" t="s">
        <v>16</v>
      </c>
      <c r="D57" s="29">
        <v>14.0</v>
      </c>
      <c r="E57" s="29">
        <v>9.0</v>
      </c>
      <c r="F57" s="29">
        <v>3.0</v>
      </c>
      <c r="G57" s="29">
        <v>1.5</v>
      </c>
      <c r="H57" s="29">
        <v>1.3</v>
      </c>
      <c r="I57" s="29">
        <v>1.1</v>
      </c>
      <c r="J57" s="29">
        <v>0.9</v>
      </c>
      <c r="K57" s="29">
        <v>0.7</v>
      </c>
      <c r="L57" s="29">
        <v>0.7</v>
      </c>
      <c r="M57" s="29">
        <v>0.9</v>
      </c>
      <c r="N57" s="29">
        <v>1.1</v>
      </c>
      <c r="O57" s="29">
        <v>1.3</v>
      </c>
      <c r="P57" s="29">
        <v>1.5</v>
      </c>
      <c r="Q57" s="29">
        <v>3.0</v>
      </c>
      <c r="R57" s="29">
        <v>9.0</v>
      </c>
      <c r="S57" s="29">
        <v>14.0</v>
      </c>
      <c r="T57" s="27"/>
      <c r="U57" s="3"/>
      <c r="V57" s="3"/>
      <c r="W57" s="3"/>
      <c r="X57" s="3"/>
      <c r="Y57" s="3"/>
      <c r="Z57" s="3"/>
      <c r="AA57" s="3"/>
      <c r="AB57" s="3"/>
    </row>
    <row r="58">
      <c r="B58" s="28">
        <f>SUM(D58:T58)</f>
        <v>0.9297668457</v>
      </c>
      <c r="C58" s="17"/>
      <c r="D58" s="30">
        <f>D57*'各層數出現機率'!C31</f>
        <v>0.0004272460938</v>
      </c>
      <c r="E58" s="30">
        <f>E57*'各層數出現機率'!D31</f>
        <v>0.004119873047</v>
      </c>
      <c r="F58" s="30">
        <f>F57*'各層數出現機率'!E31</f>
        <v>0.009613037109</v>
      </c>
      <c r="G58" s="30">
        <f>G57*'各層數出現機率'!F31</f>
        <v>0.02082824707</v>
      </c>
      <c r="H58" s="30">
        <f>H57*'各層數出現機率'!G31</f>
        <v>0.05415344238</v>
      </c>
      <c r="I58" s="30">
        <f>I57*'各層數出現機率'!H31</f>
        <v>0.1008087158</v>
      </c>
      <c r="J58" s="30">
        <f>J57*'各層數出現機率'!I31</f>
        <v>0.1374664307</v>
      </c>
      <c r="K58" s="30">
        <f>K57*'各層數出現機率'!J31</f>
        <v>0.1374664307</v>
      </c>
      <c r="L58" s="30">
        <f>L57*'各層數出現機率'!K31</f>
        <v>0.1374664307</v>
      </c>
      <c r="M58" s="30">
        <f>M57*'各層數出現機率'!L31</f>
        <v>0.1374664307</v>
      </c>
      <c r="N58" s="30">
        <f>N57*'各層數出現機率'!M31</f>
        <v>0.1008087158</v>
      </c>
      <c r="O58" s="30">
        <f>O57*'各層數出現機率'!N31</f>
        <v>0.05415344238</v>
      </c>
      <c r="P58" s="30">
        <f>P57*'各層數出現機率'!O31</f>
        <v>0.02082824707</v>
      </c>
      <c r="Q58" s="30">
        <f>Q57*'各層數出現機率'!P31</f>
        <v>0.009613037109</v>
      </c>
      <c r="R58" s="30">
        <f>R57*'各層數出現機率'!Q31</f>
        <v>0.004119873047</v>
      </c>
      <c r="S58" s="30">
        <f>S57*'各層數出現機率'!R31</f>
        <v>0.0004272460938</v>
      </c>
      <c r="T58" s="26"/>
      <c r="U58" s="3"/>
      <c r="V58" s="3"/>
      <c r="W58" s="3"/>
      <c r="X58" s="3"/>
      <c r="Y58" s="3"/>
      <c r="Z58" s="3"/>
      <c r="AA58" s="3"/>
      <c r="AB58" s="3"/>
    </row>
    <row r="59">
      <c r="B59" s="28"/>
      <c r="C59" s="17" t="s">
        <v>17</v>
      </c>
      <c r="D59" s="29">
        <v>20.0</v>
      </c>
      <c r="E59" s="29">
        <v>15.0</v>
      </c>
      <c r="F59" s="29">
        <v>1.8</v>
      </c>
      <c r="G59" s="29">
        <v>1.5</v>
      </c>
      <c r="H59" s="29">
        <v>1.3</v>
      </c>
      <c r="I59" s="29">
        <v>1.2</v>
      </c>
      <c r="J59" s="29">
        <v>1.0</v>
      </c>
      <c r="K59" s="29">
        <v>0.9</v>
      </c>
      <c r="L59" s="29">
        <v>0.5</v>
      </c>
      <c r="M59" s="29">
        <v>0.9</v>
      </c>
      <c r="N59" s="29">
        <v>1.0</v>
      </c>
      <c r="O59" s="29">
        <v>1.2</v>
      </c>
      <c r="P59" s="29">
        <v>1.3</v>
      </c>
      <c r="Q59" s="29">
        <v>1.5</v>
      </c>
      <c r="R59" s="29">
        <v>1.8</v>
      </c>
      <c r="S59" s="29">
        <v>15.0</v>
      </c>
      <c r="T59" s="29">
        <v>20.0</v>
      </c>
      <c r="U59" s="3"/>
      <c r="V59" s="3"/>
      <c r="W59" s="3"/>
      <c r="X59" s="3"/>
      <c r="Y59" s="3"/>
      <c r="Z59" s="3"/>
      <c r="AA59" s="3"/>
      <c r="AB59" s="3"/>
    </row>
    <row r="60">
      <c r="B60" s="28">
        <f>SUM(D60:T60)</f>
        <v>0.9291107178</v>
      </c>
      <c r="C60" s="17"/>
      <c r="D60" s="22">
        <f>D59*'各層數出現機率'!C35</f>
        <v>0.0003051757813</v>
      </c>
      <c r="E60" s="22">
        <f>E59*'各層數出現機率'!D35</f>
        <v>0.003662109375</v>
      </c>
      <c r="F60" s="22">
        <f>F59*'各層數出現機率'!E35</f>
        <v>0.003295898438</v>
      </c>
      <c r="G60" s="22">
        <f>G59*'各層數出現機率'!F35</f>
        <v>0.01281738281</v>
      </c>
      <c r="H60" s="22">
        <f>H59*'各層數出現機率'!G35</f>
        <v>0.03610229492</v>
      </c>
      <c r="I60" s="22">
        <f>I59*'各層數出現機率'!H35</f>
        <v>0.07998046875</v>
      </c>
      <c r="J60" s="22">
        <f>J59*'各層數出現機率'!I35</f>
        <v>0.1221923828</v>
      </c>
      <c r="K60" s="22">
        <f>K59*'各層數出現機率'!J35</f>
        <v>0.1571044922</v>
      </c>
      <c r="L60" s="22">
        <f>L59*'各層數出現機率'!K35</f>
        <v>0.09819030762</v>
      </c>
      <c r="M60" s="22">
        <f>M59*'各層數出現機率'!L35</f>
        <v>0.1571044922</v>
      </c>
      <c r="N60" s="22">
        <f>N59*'各層數出現機率'!M35</f>
        <v>0.1221923828</v>
      </c>
      <c r="O60" s="22">
        <f>O59*'各層數出現機率'!N35</f>
        <v>0.07998046875</v>
      </c>
      <c r="P60" s="22">
        <f>P59*'各層數出現機率'!O35</f>
        <v>0.03610229492</v>
      </c>
      <c r="Q60" s="22">
        <f>Q59*'各層數出現機率'!P35</f>
        <v>0.01281738281</v>
      </c>
      <c r="R60" s="22">
        <f>R59*'各層數出現機率'!Q35</f>
        <v>0.003295898438</v>
      </c>
      <c r="S60" s="22">
        <f>S59*'各層數出現機率'!R35</f>
        <v>0.003662109375</v>
      </c>
      <c r="T60" s="22">
        <f>T59*'各層數出現機率'!S35</f>
        <v>0.0003051757813</v>
      </c>
      <c r="U60" s="3"/>
      <c r="V60" s="3"/>
      <c r="W60" s="3"/>
      <c r="X60" s="3"/>
      <c r="Y60" s="3"/>
      <c r="Z60" s="3"/>
      <c r="AA60" s="3"/>
      <c r="AB60" s="3"/>
    </row>
    <row r="61">
      <c r="A61" s="3"/>
      <c r="B61" s="28"/>
      <c r="C61" s="3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"/>
      <c r="V61" s="3"/>
      <c r="W61" s="3"/>
      <c r="X61" s="3"/>
      <c r="Y61" s="3"/>
      <c r="Z61" s="3"/>
      <c r="AA61" s="3"/>
      <c r="AB61" s="3"/>
    </row>
    <row r="62">
      <c r="A62" s="3"/>
      <c r="B62" s="28">
        <f>AVERAGE(B6:B60)</f>
        <v>0.929156042</v>
      </c>
      <c r="C62" s="3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"/>
      <c r="V62" s="3"/>
      <c r="W62" s="3"/>
      <c r="X62" s="3"/>
      <c r="Y62" s="3"/>
      <c r="Z62" s="3"/>
      <c r="AA62" s="3"/>
      <c r="AB62" s="3"/>
    </row>
    <row r="63">
      <c r="A63" s="3"/>
      <c r="B63" s="25"/>
      <c r="C63" s="3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"/>
      <c r="V63" s="3"/>
      <c r="W63" s="3"/>
      <c r="X63" s="3"/>
      <c r="Y63" s="3"/>
      <c r="Z63" s="3"/>
      <c r="AA63" s="3"/>
      <c r="AB63" s="3"/>
    </row>
    <row r="64">
      <c r="A64" s="3"/>
      <c r="B64" s="25"/>
      <c r="C64" s="3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"/>
      <c r="V64" s="3"/>
      <c r="W64" s="3"/>
      <c r="X64" s="3"/>
      <c r="Y64" s="3"/>
      <c r="Z64" s="3"/>
      <c r="AA64" s="3"/>
      <c r="AB64" s="3"/>
    </row>
    <row r="65">
      <c r="A65" s="3"/>
      <c r="B65" s="25"/>
      <c r="C65" s="3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"/>
      <c r="V65" s="3"/>
      <c r="W65" s="3"/>
      <c r="X65" s="3"/>
      <c r="Y65" s="3"/>
      <c r="Z65" s="3"/>
      <c r="AA65" s="3"/>
      <c r="AB65" s="3"/>
    </row>
    <row r="66">
      <c r="A66" s="3"/>
      <c r="B66" s="25"/>
      <c r="C66" s="3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"/>
      <c r="V66" s="3"/>
      <c r="W66" s="3"/>
      <c r="X66" s="3"/>
      <c r="Y66" s="3"/>
      <c r="Z66" s="3"/>
      <c r="AA66" s="3"/>
      <c r="AB66" s="3"/>
    </row>
    <row r="67">
      <c r="A67" s="3"/>
      <c r="B67" s="25"/>
      <c r="C67" s="3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"/>
      <c r="V67" s="3"/>
      <c r="W67" s="3"/>
      <c r="X67" s="3"/>
      <c r="Y67" s="3"/>
      <c r="Z67" s="3"/>
      <c r="AA67" s="3"/>
      <c r="AB67" s="3"/>
    </row>
    <row r="68">
      <c r="A68" s="3"/>
      <c r="B68" s="25"/>
      <c r="C68" s="3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"/>
      <c r="V68" s="3"/>
      <c r="W68" s="3"/>
      <c r="X68" s="3"/>
      <c r="Y68" s="3"/>
      <c r="Z68" s="3"/>
      <c r="AA68" s="3"/>
      <c r="AB68" s="3"/>
    </row>
    <row r="69">
      <c r="A69" s="3"/>
      <c r="B69" s="25"/>
      <c r="C69" s="3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"/>
      <c r="V69" s="3"/>
      <c r="W69" s="3"/>
      <c r="X69" s="3"/>
      <c r="Y69" s="3"/>
      <c r="Z69" s="3"/>
      <c r="AA69" s="3"/>
      <c r="AB69" s="3"/>
    </row>
    <row r="70">
      <c r="A70" s="3"/>
      <c r="B70" s="25"/>
      <c r="C70" s="3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"/>
      <c r="V70" s="3"/>
      <c r="W70" s="3"/>
      <c r="X70" s="3"/>
      <c r="Y70" s="3"/>
      <c r="Z70" s="3"/>
      <c r="AA70" s="3"/>
      <c r="AB70" s="3"/>
    </row>
    <row r="71">
      <c r="A71" s="3"/>
      <c r="B71" s="25"/>
      <c r="C71" s="3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"/>
      <c r="V71" s="3"/>
      <c r="W71" s="3"/>
      <c r="X71" s="3"/>
      <c r="Y71" s="3"/>
      <c r="Z71" s="3"/>
      <c r="AA71" s="3"/>
      <c r="AB71" s="3"/>
    </row>
    <row r="72">
      <c r="A72" s="3"/>
      <c r="B72" s="25"/>
      <c r="C72" s="3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"/>
      <c r="V72" s="3"/>
      <c r="W72" s="3"/>
      <c r="X72" s="3"/>
      <c r="Y72" s="3"/>
      <c r="Z72" s="3"/>
      <c r="AA72" s="3"/>
      <c r="AB72" s="3"/>
    </row>
    <row r="73">
      <c r="A73" s="3"/>
      <c r="B73" s="25"/>
      <c r="C73" s="3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"/>
      <c r="V73" s="3"/>
      <c r="W73" s="3"/>
      <c r="X73" s="3"/>
      <c r="Y73" s="3"/>
      <c r="Z73" s="3"/>
      <c r="AA73" s="3"/>
      <c r="AB73" s="3"/>
    </row>
    <row r="74">
      <c r="A74" s="3"/>
      <c r="B74" s="25"/>
      <c r="C74" s="3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"/>
      <c r="V74" s="3"/>
      <c r="W74" s="3"/>
      <c r="X74" s="3"/>
      <c r="Y74" s="3"/>
      <c r="Z74" s="3"/>
      <c r="AA74" s="3"/>
      <c r="AB74" s="3"/>
    </row>
    <row r="75">
      <c r="A75" s="3"/>
      <c r="B75" s="25"/>
      <c r="C75" s="3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"/>
      <c r="V75" s="3"/>
      <c r="W75" s="3"/>
      <c r="X75" s="3"/>
      <c r="Y75" s="3"/>
      <c r="Z75" s="3"/>
      <c r="AA75" s="3"/>
      <c r="AB75" s="3"/>
    </row>
    <row r="76">
      <c r="A76" s="3"/>
      <c r="B76" s="25"/>
      <c r="C76" s="3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"/>
      <c r="V76" s="3"/>
      <c r="W76" s="3"/>
      <c r="X76" s="3"/>
      <c r="Y76" s="3"/>
      <c r="Z76" s="3"/>
      <c r="AA76" s="3"/>
      <c r="AB76" s="3"/>
    </row>
    <row r="77">
      <c r="A77" s="3"/>
      <c r="B77" s="25"/>
      <c r="C77" s="3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"/>
      <c r="V77" s="3"/>
      <c r="W77" s="3"/>
      <c r="X77" s="3"/>
      <c r="Y77" s="3"/>
      <c r="Z77" s="3"/>
      <c r="AA77" s="3"/>
      <c r="AB77" s="3"/>
    </row>
    <row r="78">
      <c r="A78" s="3"/>
      <c r="B78" s="25"/>
      <c r="C78" s="3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"/>
      <c r="V78" s="3"/>
      <c r="W78" s="3"/>
      <c r="X78" s="3"/>
      <c r="Y78" s="3"/>
      <c r="Z78" s="3"/>
      <c r="AA78" s="3"/>
      <c r="AB78" s="3"/>
    </row>
    <row r="79">
      <c r="A79" s="3"/>
      <c r="B79" s="25"/>
      <c r="C79" s="3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"/>
      <c r="V79" s="3"/>
      <c r="W79" s="3"/>
      <c r="X79" s="3"/>
      <c r="Y79" s="3"/>
      <c r="Z79" s="3"/>
      <c r="AA79" s="3"/>
      <c r="AB79" s="3"/>
    </row>
    <row r="80">
      <c r="A80" s="3"/>
      <c r="B80" s="25"/>
      <c r="C80" s="3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"/>
      <c r="V80" s="3"/>
      <c r="W80" s="3"/>
      <c r="X80" s="3"/>
      <c r="Y80" s="3"/>
      <c r="Z80" s="3"/>
      <c r="AA80" s="3"/>
      <c r="AB80" s="3"/>
    </row>
    <row r="81">
      <c r="A81" s="3"/>
      <c r="B81" s="25"/>
      <c r="C81" s="3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"/>
      <c r="V81" s="3"/>
      <c r="W81" s="3"/>
      <c r="X81" s="3"/>
      <c r="Y81" s="3"/>
      <c r="Z81" s="3"/>
      <c r="AA81" s="3"/>
      <c r="AB81" s="3"/>
    </row>
    <row r="82">
      <c r="A82" s="3"/>
      <c r="B82" s="25"/>
      <c r="C82" s="3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"/>
      <c r="V82" s="3"/>
      <c r="W82" s="3"/>
      <c r="X82" s="3"/>
      <c r="Y82" s="3"/>
      <c r="Z82" s="3"/>
      <c r="AA82" s="3"/>
      <c r="AB82" s="3"/>
    </row>
    <row r="83">
      <c r="A83" s="3"/>
      <c r="B83" s="25"/>
      <c r="C83" s="3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"/>
      <c r="V83" s="3"/>
      <c r="W83" s="3"/>
      <c r="X83" s="3"/>
      <c r="Y83" s="3"/>
      <c r="Z83" s="3"/>
      <c r="AA83" s="3"/>
      <c r="AB83" s="3"/>
    </row>
    <row r="84">
      <c r="A84" s="3"/>
      <c r="B84" s="25"/>
      <c r="C84" s="3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"/>
      <c r="V84" s="3"/>
      <c r="W84" s="3"/>
      <c r="X84" s="3"/>
      <c r="Y84" s="3"/>
      <c r="Z84" s="3"/>
      <c r="AA84" s="3"/>
      <c r="AB84" s="3"/>
    </row>
    <row r="85">
      <c r="A85" s="3"/>
      <c r="B85" s="25"/>
      <c r="C85" s="3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"/>
      <c r="V85" s="3"/>
      <c r="W85" s="3"/>
      <c r="X85" s="3"/>
      <c r="Y85" s="3"/>
      <c r="Z85" s="3"/>
      <c r="AA85" s="3"/>
      <c r="AB85" s="3"/>
    </row>
    <row r="86">
      <c r="A86" s="3"/>
      <c r="B86" s="25"/>
      <c r="C86" s="3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"/>
      <c r="V86" s="3"/>
      <c r="W86" s="3"/>
      <c r="X86" s="3"/>
      <c r="Y86" s="3"/>
      <c r="Z86" s="3"/>
      <c r="AA86" s="3"/>
      <c r="AB86" s="3"/>
    </row>
    <row r="87">
      <c r="A87" s="3"/>
      <c r="B87" s="25"/>
      <c r="C87" s="3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"/>
      <c r="V87" s="3"/>
      <c r="W87" s="3"/>
      <c r="X87" s="3"/>
      <c r="Y87" s="3"/>
      <c r="Z87" s="3"/>
      <c r="AA87" s="3"/>
      <c r="AB87" s="3"/>
    </row>
    <row r="88">
      <c r="A88" s="3"/>
      <c r="B88" s="25"/>
      <c r="C88" s="3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"/>
      <c r="V88" s="3"/>
      <c r="W88" s="3"/>
      <c r="X88" s="3"/>
      <c r="Y88" s="3"/>
      <c r="Z88" s="3"/>
      <c r="AA88" s="3"/>
      <c r="AB88" s="3"/>
    </row>
    <row r="89">
      <c r="A89" s="3"/>
      <c r="B89" s="25"/>
      <c r="C89" s="3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"/>
      <c r="V89" s="3"/>
      <c r="W89" s="3"/>
      <c r="X89" s="3"/>
      <c r="Y89" s="3"/>
      <c r="Z89" s="3"/>
      <c r="AA89" s="3"/>
      <c r="AB89" s="3"/>
    </row>
    <row r="90">
      <c r="A90" s="3"/>
      <c r="B90" s="25"/>
      <c r="C90" s="3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3"/>
      <c r="C91" s="3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3"/>
      <c r="C92" s="3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3"/>
      <c r="C93" s="3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3"/>
      <c r="C94" s="3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3"/>
      <c r="C95" s="3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3"/>
      <c r="C96" s="3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3"/>
      <c r="C97" s="3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3"/>
      <c r="C98" s="3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3"/>
      <c r="C99" s="3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3"/>
      <c r="C100" s="3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3"/>
      <c r="C101" s="3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3"/>
      <c r="C102" s="3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3"/>
      <c r="C103" s="3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3"/>
      <c r="C104" s="3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3"/>
      <c r="C105" s="3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3"/>
      <c r="C106" s="3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3"/>
      <c r="C107" s="3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3"/>
      <c r="C108" s="3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3"/>
      <c r="C109" s="3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3"/>
      <c r="C110" s="3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3"/>
      <c r="C111" s="3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3"/>
      <c r="C112" s="3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3"/>
      <c r="C113" s="3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3"/>
      <c r="C114" s="3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3"/>
      <c r="C115" s="3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3"/>
      <c r="C116" s="3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3"/>
      <c r="C117" s="3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3"/>
      <c r="C118" s="3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3"/>
      <c r="C119" s="3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3"/>
      <c r="C120" s="3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3"/>
      <c r="C121" s="3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3"/>
      <c r="C122" s="3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3"/>
      <c r="C123" s="3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3"/>
      <c r="C124" s="3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3"/>
      <c r="C125" s="3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3"/>
      <c r="C126" s="3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3"/>
      <c r="C127" s="3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3"/>
      <c r="C128" s="3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3"/>
      <c r="C129" s="3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3"/>
      <c r="C130" s="3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3"/>
      <c r="C131" s="3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3"/>
      <c r="C132" s="3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3"/>
      <c r="C133" s="3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3"/>
      <c r="C134" s="3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3"/>
      <c r="C135" s="3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3"/>
      <c r="C136" s="3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3"/>
      <c r="C137" s="3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3"/>
      <c r="C138" s="3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3"/>
      <c r="C139" s="3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3"/>
      <c r="C140" s="3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3"/>
      <c r="C141" s="3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3"/>
      <c r="C142" s="3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3"/>
      <c r="C143" s="3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3"/>
      <c r="C144" s="3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3"/>
      <c r="C145" s="3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3"/>
      <c r="C146" s="3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3"/>
      <c r="C147" s="3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3"/>
      <c r="C148" s="3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3"/>
      <c r="C149" s="3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3"/>
      <c r="C150" s="3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3"/>
      <c r="C151" s="3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3"/>
      <c r="C152" s="3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3"/>
      <c r="C153" s="3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3"/>
      <c r="C154" s="3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3"/>
      <c r="C155" s="3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3"/>
      <c r="C156" s="3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3"/>
      <c r="C157" s="3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3"/>
      <c r="C158" s="3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3"/>
      <c r="C159" s="3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3"/>
      <c r="C160" s="3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3"/>
      <c r="C161" s="3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3"/>
      <c r="C162" s="3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3"/>
      <c r="C163" s="3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3"/>
      <c r="C164" s="3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3"/>
      <c r="C165" s="3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3"/>
      <c r="C166" s="3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3"/>
      <c r="C167" s="3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3"/>
      <c r="C168" s="3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3"/>
      <c r="C169" s="3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3"/>
      <c r="C170" s="3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3"/>
      <c r="C171" s="3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3"/>
      <c r="C172" s="3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3"/>
      <c r="C173" s="3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3"/>
      <c r="C174" s="3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3"/>
      <c r="C175" s="3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3"/>
      <c r="C176" s="3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3"/>
      <c r="C177" s="3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3"/>
      <c r="C178" s="3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3"/>
      <c r="C179" s="3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3"/>
      <c r="C180" s="3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3"/>
      <c r="C181" s="3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3"/>
      <c r="C182" s="3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3"/>
      <c r="C183" s="3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3"/>
      <c r="C184" s="3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3"/>
      <c r="C185" s="3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3"/>
      <c r="C186" s="3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3"/>
      <c r="C187" s="3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3"/>
      <c r="C188" s="3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3"/>
      <c r="C189" s="3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3"/>
      <c r="C190" s="3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3"/>
      <c r="C191" s="3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3"/>
      <c r="C192" s="3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3"/>
      <c r="C193" s="3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3"/>
      <c r="C194" s="3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3"/>
      <c r="C195" s="3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3"/>
      <c r="C196" s="3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3"/>
      <c r="C197" s="3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3"/>
      <c r="C198" s="3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3"/>
      <c r="C199" s="3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3"/>
      <c r="C200" s="3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3"/>
      <c r="C201" s="3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3"/>
      <c r="C202" s="3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3"/>
      <c r="C203" s="3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3"/>
      <c r="C204" s="3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3"/>
      <c r="C205" s="3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3"/>
      <c r="C206" s="3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3"/>
      <c r="C207" s="3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3"/>
      <c r="C208" s="3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3"/>
      <c r="C209" s="3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3"/>
      <c r="C210" s="3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3"/>
      <c r="C211" s="3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3"/>
      <c r="C212" s="3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3"/>
      <c r="C213" s="3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3"/>
      <c r="C214" s="3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3"/>
      <c r="C215" s="3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3"/>
      <c r="C216" s="3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3"/>
      <c r="C217" s="3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3"/>
      <c r="C218" s="3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3"/>
      <c r="C219" s="3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3"/>
      <c r="C220" s="3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3"/>
      <c r="C221" s="3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3"/>
      <c r="C222" s="3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3"/>
      <c r="C223" s="3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3"/>
      <c r="C224" s="3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3"/>
      <c r="C225" s="3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3"/>
      <c r="C226" s="3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3"/>
      <c r="C227" s="3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3"/>
      <c r="C228" s="3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3"/>
      <c r="C229" s="3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3"/>
      <c r="C230" s="3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3"/>
      <c r="C231" s="3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3"/>
      <c r="C232" s="3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3"/>
      <c r="C233" s="3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3"/>
      <c r="C234" s="3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3"/>
      <c r="C235" s="3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3"/>
      <c r="C236" s="3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3"/>
      <c r="C237" s="3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3"/>
      <c r="C238" s="3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3"/>
      <c r="C239" s="3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3"/>
      <c r="C240" s="3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3"/>
      <c r="C241" s="3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3"/>
      <c r="C242" s="3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3"/>
      <c r="C243" s="3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3"/>
      <c r="C244" s="3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3"/>
      <c r="C245" s="3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3"/>
      <c r="C246" s="3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3"/>
      <c r="C247" s="3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3"/>
      <c r="C248" s="3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3"/>
      <c r="C249" s="3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3"/>
      <c r="C250" s="3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3"/>
      <c r="C251" s="3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3"/>
      <c r="C252" s="3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3"/>
      <c r="C253" s="3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3"/>
      <c r="C254" s="3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3"/>
      <c r="C255" s="3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3"/>
      <c r="C256" s="3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3"/>
      <c r="C257" s="3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3"/>
      <c r="C258" s="3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3"/>
      <c r="C259" s="3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3"/>
      <c r="C260" s="3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3"/>
      <c r="C261" s="3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3"/>
      <c r="C262" s="3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3"/>
      <c r="C263" s="3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3"/>
      <c r="C264" s="3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3"/>
      <c r="C265" s="3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3"/>
      <c r="C266" s="3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3"/>
      <c r="C267" s="3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3"/>
      <c r="C268" s="3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3"/>
      <c r="C269" s="3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3"/>
      <c r="C270" s="3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3"/>
      <c r="C271" s="3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3"/>
      <c r="C272" s="3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3"/>
      <c r="C273" s="3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3"/>
      <c r="C274" s="3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3"/>
      <c r="C275" s="3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3"/>
      <c r="C276" s="3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3"/>
      <c r="C277" s="3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3"/>
      <c r="C278" s="3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3"/>
      <c r="C279" s="3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3"/>
      <c r="C280" s="3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3"/>
      <c r="C281" s="3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3"/>
      <c r="C282" s="3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3"/>
      <c r="C283" s="3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3"/>
      <c r="C284" s="3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3"/>
      <c r="C285" s="3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3"/>
      <c r="C286" s="3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3"/>
      <c r="C287" s="3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3"/>
      <c r="C288" s="3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3"/>
      <c r="C289" s="3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3"/>
      <c r="C290" s="3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3"/>
      <c r="C291" s="3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3"/>
      <c r="C292" s="3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3"/>
      <c r="C293" s="3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3"/>
      <c r="C294" s="3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3"/>
      <c r="C295" s="3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3"/>
      <c r="C296" s="3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3"/>
      <c r="C297" s="3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3"/>
      <c r="C298" s="3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3"/>
      <c r="C299" s="3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3"/>
      <c r="C300" s="3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3"/>
      <c r="C301" s="3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3"/>
      <c r="C302" s="3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3"/>
      <c r="C303" s="3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3"/>
      <c r="C304" s="3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3"/>
      <c r="C305" s="3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3"/>
      <c r="C306" s="3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3"/>
      <c r="C307" s="3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3"/>
      <c r="C308" s="3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3"/>
      <c r="C309" s="3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3"/>
      <c r="C310" s="3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3"/>
      <c r="C311" s="3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3"/>
      <c r="C312" s="3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3"/>
      <c r="C313" s="3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3"/>
      <c r="C314" s="3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3"/>
      <c r="C315" s="3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3"/>
      <c r="C316" s="3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3"/>
      <c r="C317" s="3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3"/>
      <c r="C318" s="3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3"/>
      <c r="C319" s="3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3"/>
      <c r="C320" s="3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3"/>
      <c r="C321" s="3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3"/>
      <c r="C322" s="3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3"/>
      <c r="C323" s="3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3"/>
      <c r="C324" s="3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3"/>
      <c r="C325" s="3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3"/>
      <c r="C326" s="3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3"/>
      <c r="C327" s="3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3"/>
      <c r="C328" s="3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3"/>
      <c r="C329" s="3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3"/>
      <c r="C330" s="3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3"/>
      <c r="C331" s="3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3"/>
      <c r="C332" s="3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3"/>
      <c r="C333" s="3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3"/>
      <c r="C334" s="3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3"/>
      <c r="C335" s="3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3"/>
      <c r="C336" s="3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3"/>
      <c r="C337" s="3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3"/>
      <c r="C338" s="3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3"/>
      <c r="C339" s="3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3"/>
      <c r="C340" s="3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3"/>
      <c r="C341" s="3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3"/>
      <c r="C342" s="3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3"/>
      <c r="C343" s="3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3"/>
      <c r="C344" s="3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3"/>
      <c r="C345" s="3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3"/>
      <c r="C346" s="3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3"/>
      <c r="C347" s="3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3"/>
      <c r="C348" s="3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3"/>
      <c r="C349" s="3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3"/>
      <c r="C350" s="3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3"/>
      <c r="C351" s="3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3"/>
      <c r="C352" s="3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3"/>
      <c r="C353" s="3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3"/>
      <c r="C354" s="3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3"/>
      <c r="C355" s="3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3"/>
      <c r="C356" s="3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3"/>
      <c r="C357" s="3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3"/>
      <c r="C358" s="3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3"/>
      <c r="C359" s="3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3"/>
      <c r="C360" s="3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3"/>
      <c r="C361" s="3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3"/>
      <c r="C362" s="3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3"/>
      <c r="C363" s="3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3"/>
      <c r="C364" s="3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3"/>
      <c r="C365" s="3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3"/>
      <c r="C366" s="3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3"/>
      <c r="C367" s="3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3"/>
      <c r="C368" s="3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3"/>
      <c r="C369" s="3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3"/>
      <c r="C370" s="3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3"/>
      <c r="C371" s="3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3"/>
      <c r="C372" s="3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3"/>
      <c r="C373" s="3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3"/>
      <c r="C374" s="3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3"/>
      <c r="C375" s="3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3"/>
      <c r="C376" s="3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3"/>
      <c r="C377" s="3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3"/>
      <c r="C378" s="3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3"/>
      <c r="C379" s="3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3"/>
      <c r="C380" s="3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3"/>
      <c r="C381" s="3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3"/>
      <c r="C382" s="3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3"/>
      <c r="C383" s="3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3"/>
      <c r="C384" s="3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3"/>
      <c r="C385" s="3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3"/>
      <c r="C386" s="3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3"/>
      <c r="C387" s="3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3"/>
      <c r="C388" s="3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3"/>
      <c r="C389" s="3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3"/>
      <c r="C390" s="3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3"/>
      <c r="C391" s="3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3"/>
      <c r="C392" s="3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3"/>
      <c r="C393" s="3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3"/>
      <c r="C394" s="3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3"/>
      <c r="C395" s="3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3"/>
      <c r="C396" s="3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3"/>
      <c r="C397" s="3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3"/>
      <c r="C398" s="3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3"/>
      <c r="C399" s="3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3"/>
      <c r="C400" s="3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3"/>
      <c r="C401" s="3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3"/>
      <c r="C402" s="3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3"/>
      <c r="C403" s="3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3"/>
      <c r="C404" s="3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3"/>
      <c r="C405" s="3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3"/>
      <c r="C406" s="3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3"/>
      <c r="C407" s="3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3"/>
      <c r="C408" s="3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3"/>
      <c r="C409" s="3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3"/>
      <c r="C410" s="3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3"/>
      <c r="C411" s="3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3"/>
      <c r="C412" s="3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3"/>
      <c r="C413" s="3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3"/>
      <c r="C414" s="3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3"/>
      <c r="C415" s="3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3"/>
      <c r="C416" s="3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3"/>
      <c r="C417" s="3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3"/>
      <c r="C418" s="3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3"/>
      <c r="C419" s="3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3"/>
      <c r="C420" s="3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3"/>
      <c r="C421" s="3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3"/>
      <c r="C422" s="3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3"/>
      <c r="C423" s="3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3"/>
      <c r="C424" s="3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3"/>
      <c r="C425" s="3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3"/>
      <c r="C426" s="3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3"/>
      <c r="C427" s="3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3"/>
      <c r="C428" s="3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3"/>
      <c r="C429" s="3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3"/>
      <c r="C430" s="3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3"/>
      <c r="C431" s="3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3"/>
      <c r="C432" s="3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3"/>
      <c r="C433" s="3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3"/>
      <c r="C434" s="3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3"/>
      <c r="C435" s="3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3"/>
      <c r="C436" s="3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3"/>
      <c r="C437" s="3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3"/>
      <c r="C438" s="3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3"/>
      <c r="C439" s="3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3"/>
      <c r="C440" s="3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3"/>
      <c r="C441" s="3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3"/>
      <c r="C442" s="3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3"/>
      <c r="C443" s="3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3"/>
      <c r="C444" s="3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3"/>
      <c r="C445" s="3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3"/>
      <c r="C446" s="3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3"/>
      <c r="C447" s="3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3"/>
      <c r="C448" s="3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3"/>
      <c r="C449" s="3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3"/>
      <c r="C450" s="3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3"/>
      <c r="C451" s="3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3"/>
      <c r="C452" s="3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3"/>
      <c r="C453" s="3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3"/>
      <c r="C454" s="3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3"/>
      <c r="C455" s="3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3"/>
      <c r="C456" s="3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3"/>
      <c r="C457" s="3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3"/>
      <c r="C458" s="3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3"/>
      <c r="C459" s="3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3"/>
      <c r="C460" s="3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3"/>
      <c r="C461" s="3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3"/>
      <c r="C462" s="3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3"/>
      <c r="C463" s="3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3"/>
      <c r="C464" s="3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3"/>
      <c r="C465" s="3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3"/>
      <c r="C466" s="3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3"/>
      <c r="C467" s="3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3"/>
      <c r="C468" s="3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3"/>
      <c r="C469" s="3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3"/>
      <c r="C470" s="3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3"/>
      <c r="C471" s="3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3"/>
      <c r="C472" s="3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3"/>
      <c r="C473" s="3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3"/>
      <c r="C474" s="3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3"/>
      <c r="C475" s="3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3"/>
      <c r="C476" s="3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3"/>
      <c r="C477" s="3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3"/>
      <c r="C478" s="3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3"/>
      <c r="C479" s="3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3"/>
      <c r="C480" s="3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3"/>
      <c r="C481" s="3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3"/>
      <c r="C482" s="3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3"/>
      <c r="C483" s="3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3"/>
      <c r="C484" s="3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3"/>
      <c r="C485" s="3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3"/>
      <c r="C486" s="3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3"/>
      <c r="C487" s="3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3"/>
      <c r="C488" s="3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3"/>
      <c r="C489" s="3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3"/>
      <c r="C490" s="3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3"/>
      <c r="C491" s="3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3"/>
      <c r="C492" s="3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3"/>
      <c r="C493" s="3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3"/>
      <c r="C494" s="3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3"/>
      <c r="C495" s="3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3"/>
      <c r="C496" s="3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3"/>
      <c r="C497" s="3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3"/>
      <c r="C498" s="3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3"/>
      <c r="C499" s="3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3"/>
      <c r="C500" s="3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3"/>
      <c r="C501" s="3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3"/>
      <c r="C502" s="3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3"/>
      <c r="C503" s="3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3"/>
      <c r="C504" s="3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3"/>
      <c r="C505" s="3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3"/>
      <c r="C506" s="3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3"/>
      <c r="C507" s="3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3"/>
      <c r="C508" s="3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3"/>
      <c r="C509" s="3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3"/>
      <c r="C510" s="3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3"/>
      <c r="C511" s="3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3"/>
      <c r="C512" s="3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3"/>
      <c r="C513" s="3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3"/>
      <c r="C514" s="3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3"/>
      <c r="C515" s="3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3"/>
      <c r="C516" s="3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3"/>
      <c r="C517" s="3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3"/>
      <c r="C518" s="3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3"/>
      <c r="C519" s="3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3"/>
      <c r="C520" s="3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3"/>
      <c r="C521" s="3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3"/>
      <c r="C522" s="3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3"/>
      <c r="C523" s="3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3"/>
      <c r="C524" s="3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3"/>
      <c r="C525" s="3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3"/>
      <c r="C526" s="3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3"/>
      <c r="C527" s="3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3"/>
      <c r="C528" s="3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3"/>
      <c r="C529" s="3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3"/>
      <c r="C530" s="3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3"/>
      <c r="C531" s="3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3"/>
      <c r="C532" s="3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3"/>
      <c r="C533" s="3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3"/>
      <c r="C534" s="3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3"/>
      <c r="C535" s="3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3"/>
      <c r="C536" s="3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3"/>
      <c r="C537" s="3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3"/>
      <c r="C538" s="3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3"/>
      <c r="C539" s="3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3"/>
      <c r="C540" s="3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3"/>
      <c r="C541" s="3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3"/>
      <c r="C542" s="3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3"/>
      <c r="C543" s="3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3"/>
      <c r="C544" s="3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3"/>
      <c r="C545" s="3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3"/>
      <c r="C546" s="3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3"/>
      <c r="C547" s="3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3"/>
      <c r="C548" s="3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3"/>
      <c r="C549" s="3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3"/>
      <c r="C550" s="3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3"/>
      <c r="C551" s="3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3"/>
      <c r="C552" s="3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3"/>
      <c r="C553" s="3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3"/>
      <c r="C554" s="3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3"/>
      <c r="C555" s="3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3"/>
      <c r="C556" s="3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3"/>
      <c r="C557" s="3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3"/>
      <c r="C558" s="3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3"/>
      <c r="C559" s="3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3"/>
      <c r="C560" s="3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3"/>
      <c r="C561" s="3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3"/>
      <c r="C562" s="3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3"/>
      <c r="C563" s="3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3"/>
      <c r="C564" s="3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3"/>
      <c r="C565" s="3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3"/>
      <c r="C566" s="3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3"/>
      <c r="C567" s="3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3"/>
      <c r="C568" s="3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3"/>
      <c r="C569" s="3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3"/>
      <c r="C570" s="3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3"/>
      <c r="C571" s="3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3"/>
      <c r="C572" s="3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3"/>
      <c r="C573" s="3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3"/>
      <c r="C574" s="3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3"/>
      <c r="C575" s="3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3"/>
      <c r="C576" s="3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3"/>
      <c r="C577" s="3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3"/>
      <c r="C578" s="3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3"/>
      <c r="C579" s="3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3"/>
      <c r="C580" s="3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3"/>
      <c r="C581" s="3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3"/>
      <c r="C582" s="3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3"/>
      <c r="C583" s="3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3"/>
      <c r="C584" s="3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3"/>
      <c r="C585" s="3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3"/>
      <c r="C586" s="3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3"/>
      <c r="C587" s="3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3"/>
      <c r="C588" s="3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3"/>
      <c r="C589" s="3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3"/>
      <c r="C590" s="3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3"/>
      <c r="C591" s="3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3"/>
      <c r="C592" s="3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3"/>
      <c r="C593" s="3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3"/>
      <c r="C594" s="3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3"/>
      <c r="C595" s="3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3"/>
      <c r="C596" s="3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3"/>
      <c r="C597" s="3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3"/>
      <c r="C598" s="3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3"/>
      <c r="C599" s="3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3"/>
      <c r="C600" s="3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3"/>
      <c r="C601" s="3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3"/>
      <c r="C602" s="3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3"/>
      <c r="C603" s="3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3"/>
      <c r="C604" s="3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3"/>
      <c r="C605" s="3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3"/>
      <c r="C606" s="3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3"/>
      <c r="C607" s="3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3"/>
      <c r="C608" s="3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3"/>
      <c r="C609" s="3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3"/>
      <c r="C610" s="3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3"/>
      <c r="C611" s="3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3"/>
      <c r="C612" s="3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3"/>
      <c r="C613" s="3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3"/>
      <c r="C614" s="3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3"/>
      <c r="C615" s="3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3"/>
      <c r="C616" s="3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3"/>
      <c r="C617" s="3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3"/>
      <c r="C618" s="3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3"/>
      <c r="C619" s="3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3"/>
      <c r="C620" s="3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3"/>
      <c r="C621" s="3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3"/>
      <c r="C622" s="3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3"/>
      <c r="C623" s="3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3"/>
      <c r="C624" s="3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3"/>
      <c r="C625" s="3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3"/>
      <c r="C626" s="3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3"/>
      <c r="C627" s="3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3"/>
      <c r="C628" s="3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3"/>
      <c r="C629" s="3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3"/>
      <c r="C630" s="3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3"/>
      <c r="C631" s="3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3"/>
      <c r="C632" s="3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3"/>
      <c r="C633" s="3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3"/>
      <c r="C634" s="3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3"/>
      <c r="C635" s="3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3"/>
      <c r="C636" s="3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3"/>
      <c r="C637" s="3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3"/>
      <c r="C638" s="3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3"/>
      <c r="C639" s="3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3"/>
      <c r="C640" s="3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3"/>
      <c r="C641" s="3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3"/>
      <c r="C642" s="3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3"/>
      <c r="C643" s="3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3"/>
      <c r="C644" s="3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3"/>
      <c r="C645" s="3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3"/>
      <c r="C646" s="3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3"/>
      <c r="C647" s="3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3"/>
      <c r="C648" s="3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3"/>
      <c r="C649" s="3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3"/>
      <c r="C650" s="3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3"/>
      <c r="C651" s="3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3"/>
      <c r="C652" s="3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3"/>
      <c r="C653" s="3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3"/>
      <c r="C654" s="3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3"/>
      <c r="C655" s="3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3"/>
      <c r="C656" s="3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3"/>
      <c r="C657" s="3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3"/>
      <c r="C658" s="3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3"/>
      <c r="C659" s="3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3"/>
      <c r="C660" s="3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3"/>
      <c r="C661" s="3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3"/>
      <c r="C662" s="3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3"/>
      <c r="C663" s="3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3"/>
      <c r="C664" s="3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3"/>
      <c r="C665" s="3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3"/>
      <c r="C666" s="3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3"/>
      <c r="C667" s="3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3"/>
      <c r="C668" s="3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3"/>
      <c r="C669" s="3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3"/>
      <c r="C670" s="3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3"/>
      <c r="C671" s="3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3"/>
      <c r="C672" s="3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3"/>
      <c r="C673" s="3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3"/>
      <c r="C674" s="3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3"/>
      <c r="C675" s="3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3"/>
      <c r="C676" s="3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3"/>
      <c r="C677" s="3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3"/>
      <c r="C678" s="3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3"/>
      <c r="C679" s="3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3"/>
      <c r="C680" s="3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3"/>
      <c r="C681" s="3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3"/>
      <c r="C682" s="3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3"/>
      <c r="C683" s="3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3"/>
      <c r="C684" s="3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3"/>
      <c r="C685" s="3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3"/>
      <c r="C686" s="3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3"/>
      <c r="C687" s="3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3"/>
      <c r="C688" s="3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3"/>
      <c r="C689" s="3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3"/>
      <c r="C690" s="3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3"/>
      <c r="C691" s="3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3"/>
      <c r="C692" s="3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3"/>
      <c r="C693" s="3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3"/>
      <c r="C694" s="3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3"/>
      <c r="C695" s="3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3"/>
      <c r="C696" s="3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3"/>
      <c r="C697" s="3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3"/>
      <c r="C698" s="3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3"/>
      <c r="C699" s="3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3"/>
      <c r="C700" s="3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3"/>
      <c r="C701" s="3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3"/>
      <c r="C702" s="3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3"/>
      <c r="C703" s="3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3"/>
      <c r="C704" s="3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3"/>
      <c r="C705" s="3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3"/>
      <c r="C706" s="3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3"/>
      <c r="C707" s="3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3"/>
      <c r="C708" s="3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3"/>
      <c r="C709" s="3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3"/>
      <c r="C710" s="3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3"/>
      <c r="C711" s="3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3"/>
      <c r="C712" s="3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3"/>
      <c r="C713" s="3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3"/>
      <c r="C714" s="3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3"/>
      <c r="C715" s="3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3"/>
      <c r="C716" s="3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3"/>
      <c r="C717" s="3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3"/>
      <c r="C718" s="3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3"/>
      <c r="C719" s="3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3"/>
      <c r="C720" s="3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3"/>
      <c r="C721" s="3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3"/>
      <c r="C722" s="3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3"/>
      <c r="C723" s="3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3"/>
      <c r="C724" s="3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3"/>
      <c r="C725" s="3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3"/>
      <c r="C726" s="3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3"/>
      <c r="C727" s="3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3"/>
      <c r="C728" s="3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3"/>
      <c r="C729" s="3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3"/>
      <c r="C730" s="3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3"/>
      <c r="C731" s="3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3"/>
      <c r="C732" s="3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3"/>
      <c r="C733" s="3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3"/>
      <c r="C734" s="3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3"/>
      <c r="C735" s="3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3"/>
      <c r="C736" s="3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3"/>
      <c r="C737" s="3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3"/>
      <c r="C738" s="3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3"/>
      <c r="C739" s="3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3"/>
      <c r="C740" s="3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3"/>
      <c r="C741" s="3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3"/>
      <c r="C742" s="3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3"/>
      <c r="C743" s="3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3"/>
      <c r="C744" s="3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3"/>
      <c r="C745" s="3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3"/>
      <c r="C746" s="3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3"/>
      <c r="C747" s="3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3"/>
      <c r="C748" s="3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3"/>
      <c r="C749" s="3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3"/>
      <c r="C750" s="3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3"/>
      <c r="C751" s="3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3"/>
      <c r="C752" s="3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3"/>
      <c r="C753" s="3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3"/>
      <c r="C754" s="3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3"/>
      <c r="C755" s="3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3"/>
      <c r="C756" s="3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3"/>
      <c r="C757" s="3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3"/>
      <c r="C758" s="3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3"/>
      <c r="C759" s="3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3"/>
      <c r="C760" s="3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3"/>
      <c r="C761" s="3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3"/>
      <c r="C762" s="3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3"/>
      <c r="C763" s="3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3"/>
      <c r="C764" s="3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3"/>
      <c r="C765" s="3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3"/>
      <c r="C766" s="3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3"/>
      <c r="C767" s="3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3"/>
      <c r="C768" s="3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3"/>
      <c r="C769" s="3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3"/>
      <c r="C770" s="3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3"/>
      <c r="C771" s="3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3"/>
      <c r="C772" s="3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3"/>
      <c r="C773" s="3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3"/>
      <c r="C774" s="3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3"/>
      <c r="C775" s="3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3"/>
      <c r="C776" s="3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3"/>
      <c r="C777" s="3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3"/>
      <c r="C778" s="3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3"/>
      <c r="C779" s="3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3"/>
      <c r="C780" s="3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3"/>
      <c r="C781" s="3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3"/>
      <c r="C782" s="3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3"/>
      <c r="C783" s="3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3"/>
      <c r="C784" s="3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3"/>
      <c r="C785" s="3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3"/>
      <c r="C786" s="3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3"/>
      <c r="C787" s="3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3"/>
      <c r="C788" s="3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3"/>
      <c r="C789" s="3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3"/>
      <c r="C790" s="3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3"/>
      <c r="C791" s="3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3"/>
      <c r="C792" s="3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3"/>
      <c r="C793" s="3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3"/>
      <c r="C794" s="3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3"/>
      <c r="C795" s="3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3"/>
      <c r="C796" s="3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3"/>
      <c r="C797" s="3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3"/>
      <c r="C798" s="3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3"/>
      <c r="C799" s="3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3"/>
      <c r="C800" s="3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3"/>
      <c r="C801" s="3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3"/>
      <c r="C802" s="3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3"/>
      <c r="C803" s="3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3"/>
      <c r="C804" s="3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3"/>
      <c r="C805" s="3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3"/>
      <c r="C806" s="3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3"/>
      <c r="C807" s="3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3"/>
      <c r="C808" s="3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3"/>
      <c r="C809" s="3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3"/>
      <c r="C810" s="3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3"/>
      <c r="C811" s="3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3"/>
      <c r="C812" s="3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3"/>
      <c r="C813" s="3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3"/>
      <c r="C814" s="3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3"/>
      <c r="C815" s="3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3"/>
      <c r="C816" s="3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3"/>
      <c r="C817" s="3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3"/>
      <c r="C818" s="3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3"/>
      <c r="C819" s="3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3"/>
      <c r="C820" s="3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3"/>
      <c r="C821" s="3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3"/>
      <c r="C822" s="3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3"/>
      <c r="C823" s="3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3"/>
      <c r="C824" s="3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3"/>
      <c r="C825" s="3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3"/>
      <c r="C826" s="3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3"/>
      <c r="C827" s="3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3"/>
      <c r="C828" s="3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3"/>
      <c r="C829" s="3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3"/>
      <c r="C830" s="3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3"/>
      <c r="C831" s="3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3"/>
      <c r="C832" s="3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3"/>
      <c r="C833" s="3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3"/>
      <c r="C834" s="3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3"/>
      <c r="C835" s="3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3"/>
      <c r="C836" s="3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3"/>
      <c r="C837" s="3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3"/>
      <c r="C838" s="3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3"/>
      <c r="C839" s="3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3"/>
      <c r="C840" s="3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3"/>
      <c r="C841" s="3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3"/>
      <c r="C842" s="3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3"/>
      <c r="C843" s="3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3"/>
      <c r="C844" s="3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3"/>
      <c r="C845" s="3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3"/>
      <c r="C846" s="3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3"/>
      <c r="C847" s="3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3"/>
      <c r="C848" s="3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3"/>
      <c r="C849" s="3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3"/>
      <c r="C850" s="3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3"/>
      <c r="C851" s="3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3"/>
      <c r="C852" s="3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3"/>
      <c r="C853" s="3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3"/>
      <c r="C854" s="3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3"/>
      <c r="C855" s="3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3"/>
      <c r="C856" s="3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3"/>
      <c r="C857" s="3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3"/>
      <c r="C858" s="3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3"/>
      <c r="C859" s="3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3"/>
      <c r="C860" s="3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3"/>
      <c r="C861" s="3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3"/>
      <c r="C862" s="3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3"/>
      <c r="C863" s="3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3"/>
      <c r="C864" s="3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3"/>
      <c r="C865" s="3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3"/>
      <c r="C866" s="3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3"/>
      <c r="C867" s="3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3"/>
      <c r="C868" s="3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3"/>
      <c r="C869" s="3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3"/>
      <c r="C870" s="3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3"/>
      <c r="C871" s="3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3"/>
      <c r="C872" s="3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3"/>
      <c r="C873" s="3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3"/>
      <c r="C874" s="3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3"/>
      <c r="C875" s="3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3"/>
      <c r="C876" s="3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3"/>
      <c r="C877" s="3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3"/>
      <c r="C878" s="3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3"/>
      <c r="C879" s="3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3"/>
      <c r="C880" s="3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3"/>
      <c r="C881" s="3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3"/>
      <c r="C882" s="3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3"/>
      <c r="C883" s="3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3"/>
      <c r="C884" s="3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3"/>
      <c r="C885" s="3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3"/>
      <c r="C886" s="3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3"/>
      <c r="C887" s="3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3"/>
      <c r="C888" s="3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3"/>
      <c r="C889" s="3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3"/>
      <c r="C890" s="3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3"/>
      <c r="C891" s="3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3"/>
      <c r="C892" s="3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3"/>
      <c r="C893" s="3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3"/>
      <c r="C894" s="3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3"/>
      <c r="C895" s="3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3"/>
      <c r="C896" s="3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3"/>
      <c r="C897" s="3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3"/>
      <c r="C898" s="3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3"/>
      <c r="C899" s="3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3"/>
      <c r="C900" s="3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3"/>
      <c r="C901" s="3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3"/>
      <c r="C902" s="3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3"/>
      <c r="C903" s="3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3"/>
      <c r="C904" s="3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3"/>
      <c r="C905" s="3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3"/>
      <c r="C906" s="3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3"/>
      <c r="C907" s="3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3"/>
      <c r="C908" s="3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3"/>
      <c r="C909" s="3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3"/>
      <c r="C910" s="3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3"/>
      <c r="C911" s="3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3"/>
      <c r="C912" s="3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3"/>
      <c r="C913" s="3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3"/>
      <c r="C914" s="3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3"/>
      <c r="C915" s="3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3"/>
      <c r="C916" s="3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3"/>
      <c r="C917" s="3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3"/>
      <c r="C918" s="3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3"/>
      <c r="C919" s="3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3"/>
      <c r="C920" s="3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3"/>
      <c r="C921" s="3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3"/>
      <c r="C922" s="3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3"/>
      <c r="C923" s="3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3"/>
      <c r="C924" s="3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3"/>
      <c r="C925" s="3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3"/>
      <c r="C926" s="3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3"/>
      <c r="C927" s="3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3"/>
      <c r="C928" s="3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3"/>
      <c r="C929" s="3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3"/>
      <c r="C930" s="3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3"/>
      <c r="C931" s="3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3"/>
      <c r="C932" s="3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3"/>
      <c r="C933" s="3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3"/>
      <c r="C934" s="3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3"/>
      <c r="C935" s="3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3"/>
      <c r="C936" s="3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3"/>
      <c r="C937" s="3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3"/>
      <c r="C938" s="3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3"/>
      <c r="C939" s="3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3"/>
      <c r="C940" s="3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3"/>
      <c r="C941" s="3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3"/>
      <c r="C942" s="3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3"/>
      <c r="C943" s="3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3"/>
      <c r="C944" s="3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3"/>
      <c r="C945" s="3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3"/>
      <c r="C946" s="3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3"/>
      <c r="C947" s="3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3"/>
      <c r="C948" s="3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3"/>
      <c r="C949" s="3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3"/>
      <c r="C950" s="3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3"/>
      <c r="C951" s="3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3"/>
      <c r="C952" s="3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3"/>
      <c r="C953" s="3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3"/>
      <c r="C954" s="3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3"/>
      <c r="C955" s="3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3"/>
      <c r="C956" s="3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3"/>
      <c r="C957" s="3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3"/>
      <c r="C958" s="3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3"/>
      <c r="C959" s="3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3"/>
      <c r="C960" s="3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3"/>
      <c r="C961" s="3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3"/>
      <c r="C962" s="3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3"/>
      <c r="C963" s="3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3"/>
      <c r="C964" s="3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3"/>
      <c r="C965" s="3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3"/>
      <c r="C966" s="3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3"/>
      <c r="C967" s="3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3"/>
      <c r="C968" s="3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3"/>
      <c r="C969" s="3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3"/>
      <c r="C970" s="3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3"/>
      <c r="C971" s="3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3"/>
      <c r="C972" s="3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3"/>
      <c r="C973" s="3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3"/>
      <c r="C974" s="3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3"/>
      <c r="C975" s="3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3"/>
      <c r="C976" s="3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3"/>
      <c r="C977" s="3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3"/>
      <c r="C978" s="3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3"/>
      <c r="C979" s="3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3"/>
      <c r="C980" s="3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3"/>
      <c r="C981" s="3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3"/>
      <c r="C982" s="3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3"/>
      <c r="C983" s="3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3"/>
      <c r="C984" s="3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3"/>
      <c r="C985" s="3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3"/>
      <c r="C986" s="3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3"/>
      <c r="C987" s="3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3"/>
      <c r="C988" s="3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3"/>
      <c r="C989" s="3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3"/>
      <c r="C990" s="3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3"/>
      <c r="C991" s="3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3"/>
      <c r="C992" s="3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3"/>
      <c r="C993" s="3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3"/>
      <c r="C994" s="3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3"/>
      <c r="C995" s="3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3"/>
      <c r="C996" s="3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3"/>
      <c r="C997" s="3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3"/>
      <c r="C998" s="3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3"/>
      <c r="C999" s="3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3"/>
      <c r="C1000" s="3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"/>
      <c r="V1000" s="3"/>
      <c r="W1000" s="3"/>
      <c r="X1000" s="3"/>
      <c r="Y1000" s="3"/>
      <c r="Z1000" s="3"/>
      <c r="AA1000" s="3"/>
      <c r="AB1000" s="3"/>
    </row>
    <row r="1001">
      <c r="A1001" s="3"/>
      <c r="B1001" s="33"/>
      <c r="C1001" s="3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"/>
      <c r="V1001" s="3"/>
      <c r="W1001" s="3"/>
      <c r="X1001" s="3"/>
      <c r="Y1001" s="3"/>
      <c r="Z1001" s="3"/>
      <c r="AA1001" s="3"/>
      <c r="AB1001" s="3"/>
    </row>
    <row r="1002">
      <c r="A1002" s="3"/>
      <c r="B1002" s="33"/>
      <c r="C1002" s="3"/>
      <c r="D1002" s="31"/>
      <c r="E1002" s="31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"/>
      <c r="V1002" s="3"/>
      <c r="W1002" s="3"/>
      <c r="X1002" s="3"/>
      <c r="Y1002" s="3"/>
      <c r="Z1002" s="3"/>
      <c r="AA1002" s="3"/>
      <c r="AB1002" s="3"/>
    </row>
  </sheetData>
  <mergeCells count="7">
    <mergeCell ref="C1:D1"/>
    <mergeCell ref="E1:F1"/>
    <mergeCell ref="C2:D2"/>
    <mergeCell ref="E2:F2"/>
    <mergeCell ref="A5:A22"/>
    <mergeCell ref="A24:A41"/>
    <mergeCell ref="A43:A60"/>
  </mergeCells>
  <conditionalFormatting sqref="B6:B60">
    <cfRule type="cellIs" dxfId="0" priority="1" operator="greaterThanOrEqual">
      <formula>$C$2</formula>
    </cfRule>
  </conditionalFormatting>
  <conditionalFormatting sqref="B6:B71">
    <cfRule type="cellIs" dxfId="0" priority="2" operator="lessThanOrEqual">
      <formula>$E$2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13.75"/>
  </cols>
  <sheetData>
    <row r="1">
      <c r="A1" s="7"/>
      <c r="B1" s="23"/>
      <c r="C1" s="9" t="s">
        <v>5</v>
      </c>
      <c r="E1" s="9" t="s">
        <v>6</v>
      </c>
      <c r="G1" s="10"/>
      <c r="H1" s="10"/>
      <c r="I1" s="10"/>
      <c r="J1" s="10"/>
      <c r="K1" s="10"/>
      <c r="L1" s="10"/>
      <c r="M1" s="11"/>
      <c r="N1" s="11"/>
      <c r="O1" s="11"/>
      <c r="P1" s="11"/>
      <c r="Q1" s="11"/>
      <c r="R1" s="11"/>
      <c r="S1" s="11"/>
      <c r="T1" s="11"/>
      <c r="U1" s="3"/>
      <c r="V1" s="3"/>
      <c r="W1" s="3"/>
      <c r="X1" s="3"/>
      <c r="Y1" s="3"/>
      <c r="Z1" s="3"/>
      <c r="AA1" s="3"/>
      <c r="AB1" s="3"/>
    </row>
    <row r="2">
      <c r="A2" s="12" t="s">
        <v>7</v>
      </c>
      <c r="B2" s="24">
        <v>88.0</v>
      </c>
      <c r="C2" s="14">
        <f>(B2+0.05)/100</f>
        <v>0.8805</v>
      </c>
      <c r="E2" s="14">
        <f>(B2-0.25)/100</f>
        <v>0.8775</v>
      </c>
      <c r="G2" s="10"/>
      <c r="H2" s="10"/>
      <c r="I2" s="10"/>
      <c r="J2" s="10"/>
      <c r="K2" s="10"/>
      <c r="L2" s="10"/>
      <c r="M2" s="11"/>
      <c r="N2" s="11"/>
      <c r="O2" s="11"/>
      <c r="P2" s="11"/>
      <c r="Q2" s="11"/>
      <c r="R2" s="11"/>
      <c r="S2" s="11"/>
      <c r="T2" s="11"/>
      <c r="U2" s="3"/>
      <c r="V2" s="3"/>
      <c r="W2" s="3"/>
      <c r="X2" s="3"/>
      <c r="Y2" s="3"/>
      <c r="Z2" s="3"/>
      <c r="AA2" s="3"/>
      <c r="AB2" s="3"/>
    </row>
    <row r="3">
      <c r="A3" s="15"/>
      <c r="B3" s="25"/>
      <c r="C3" s="17"/>
      <c r="D3" s="26"/>
      <c r="E3" s="26"/>
      <c r="F3" s="26"/>
      <c r="G3" s="26"/>
      <c r="H3" s="26"/>
      <c r="I3" s="26"/>
      <c r="J3" s="26"/>
      <c r="K3" s="26"/>
      <c r="L3" s="26"/>
      <c r="M3" s="27"/>
      <c r="N3" s="27"/>
      <c r="O3" s="27"/>
      <c r="P3" s="27"/>
      <c r="Q3" s="27"/>
      <c r="R3" s="27"/>
      <c r="S3" s="27"/>
      <c r="T3" s="27"/>
      <c r="U3" s="3"/>
      <c r="V3" s="3"/>
      <c r="W3" s="3"/>
      <c r="X3" s="3"/>
      <c r="Y3" s="3"/>
      <c r="Z3" s="3"/>
      <c r="AA3" s="3"/>
      <c r="AB3" s="3"/>
    </row>
    <row r="4">
      <c r="A4" s="15"/>
      <c r="B4" s="25" t="s">
        <v>7</v>
      </c>
      <c r="C4" s="17"/>
      <c r="D4" s="26"/>
      <c r="E4" s="26"/>
      <c r="F4" s="26"/>
      <c r="G4" s="26"/>
      <c r="H4" s="26"/>
      <c r="I4" s="26"/>
      <c r="J4" s="26"/>
      <c r="K4" s="26"/>
      <c r="L4" s="26"/>
      <c r="M4" s="27"/>
      <c r="N4" s="27"/>
      <c r="O4" s="27"/>
      <c r="P4" s="27"/>
      <c r="Q4" s="27"/>
      <c r="R4" s="27"/>
      <c r="S4" s="27"/>
      <c r="T4" s="27"/>
      <c r="U4" s="3"/>
      <c r="V4" s="3"/>
      <c r="W4" s="3"/>
      <c r="X4" s="3"/>
      <c r="Y4" s="3"/>
      <c r="Z4" s="3"/>
      <c r="AA4" s="3"/>
      <c r="AB4" s="3"/>
    </row>
    <row r="5">
      <c r="A5" s="18" t="s">
        <v>8</v>
      </c>
      <c r="B5" s="28"/>
      <c r="C5" s="17" t="s">
        <v>9</v>
      </c>
      <c r="D5" s="29">
        <v>28.0</v>
      </c>
      <c r="E5" s="29">
        <v>3.4</v>
      </c>
      <c r="F5" s="29">
        <v>1.2</v>
      </c>
      <c r="G5" s="29">
        <v>0.3</v>
      </c>
      <c r="H5" s="29">
        <v>0.2</v>
      </c>
      <c r="I5" s="29">
        <v>0.3</v>
      </c>
      <c r="J5" s="29">
        <v>1.2</v>
      </c>
      <c r="K5" s="29">
        <v>3.4</v>
      </c>
      <c r="L5" s="29">
        <v>28.0</v>
      </c>
      <c r="M5" s="27"/>
      <c r="N5" s="27"/>
      <c r="O5" s="27"/>
      <c r="P5" s="27"/>
      <c r="Q5" s="27"/>
      <c r="R5" s="27"/>
      <c r="S5" s="27"/>
      <c r="T5" s="27"/>
      <c r="U5" s="3"/>
      <c r="V5" s="3"/>
      <c r="W5" s="3"/>
      <c r="X5" s="3"/>
      <c r="Y5" s="3"/>
      <c r="Z5" s="3"/>
      <c r="AA5" s="3"/>
      <c r="AB5" s="3"/>
    </row>
    <row r="6">
      <c r="B6" s="28">
        <f>SUM(D6:T6)</f>
        <v>0.8796875</v>
      </c>
      <c r="C6" s="17"/>
      <c r="D6" s="30">
        <f>D5*'各層數出現機率'!C3</f>
        <v>0.109375</v>
      </c>
      <c r="E6" s="30">
        <f>E5*'各層數出現機率'!D3</f>
        <v>0.10625</v>
      </c>
      <c r="F6" s="30">
        <f>F5*'各層數出現機率'!E3</f>
        <v>0.13125</v>
      </c>
      <c r="G6" s="30">
        <f>G5*'各層數出現機率'!F3</f>
        <v>0.065625</v>
      </c>
      <c r="H6" s="30">
        <f>H5*'各層數出現機率'!G3</f>
        <v>0.0546875</v>
      </c>
      <c r="I6" s="30">
        <f>I5*'各層數出現機率'!H3</f>
        <v>0.065625</v>
      </c>
      <c r="J6" s="30">
        <f>J5*'各層數出現機率'!I3</f>
        <v>0.13125</v>
      </c>
      <c r="K6" s="30">
        <f>K5*'各層數出現機率'!J3</f>
        <v>0.10625</v>
      </c>
      <c r="L6" s="30">
        <f>L5*'各層數出現機率'!K3</f>
        <v>0.109375</v>
      </c>
      <c r="M6" s="26"/>
      <c r="N6" s="26"/>
      <c r="O6" s="26"/>
      <c r="P6" s="26"/>
      <c r="Q6" s="26"/>
      <c r="R6" s="26"/>
      <c r="S6" s="26"/>
      <c r="T6" s="26"/>
      <c r="U6" s="3"/>
      <c r="V6" s="3"/>
      <c r="W6" s="3"/>
      <c r="X6" s="3"/>
      <c r="Y6" s="3"/>
      <c r="Z6" s="3"/>
      <c r="AA6" s="3"/>
      <c r="AB6" s="3"/>
    </row>
    <row r="7">
      <c r="B7" s="28"/>
      <c r="C7" s="17" t="s">
        <v>10</v>
      </c>
      <c r="D7" s="29">
        <v>45.0</v>
      </c>
      <c r="E7" s="29">
        <v>5.3</v>
      </c>
      <c r="F7" s="29">
        <v>1.8</v>
      </c>
      <c r="G7" s="29">
        <v>0.5</v>
      </c>
      <c r="H7" s="29">
        <v>0.2</v>
      </c>
      <c r="I7" s="29">
        <v>0.2</v>
      </c>
      <c r="J7" s="29">
        <v>0.5</v>
      </c>
      <c r="K7" s="29">
        <v>1.8</v>
      </c>
      <c r="L7" s="29">
        <v>5.3</v>
      </c>
      <c r="M7" s="29">
        <v>45.0</v>
      </c>
      <c r="N7" s="27"/>
      <c r="O7" s="27"/>
      <c r="P7" s="27"/>
      <c r="Q7" s="27"/>
      <c r="R7" s="27"/>
      <c r="S7" s="27"/>
      <c r="T7" s="27"/>
      <c r="U7" s="3"/>
      <c r="V7" s="3"/>
      <c r="W7" s="3"/>
      <c r="X7" s="3"/>
      <c r="Y7" s="3"/>
      <c r="Z7" s="3"/>
      <c r="AA7" s="3"/>
      <c r="AB7" s="3"/>
    </row>
    <row r="8">
      <c r="B8" s="28">
        <f>SUM(D8:T8)</f>
        <v>0.877734375</v>
      </c>
      <c r="C8" s="17"/>
      <c r="D8" s="30">
        <f>D7*'各層數出現機率'!C7</f>
        <v>0.087890625</v>
      </c>
      <c r="E8" s="30">
        <f>E7*'各層數出現機率'!D7</f>
        <v>0.0931640625</v>
      </c>
      <c r="F8" s="30">
        <f>F7*'各層數出現機率'!E7</f>
        <v>0.1265625</v>
      </c>
      <c r="G8" s="30">
        <f>G7*'各層數出現機率'!F7</f>
        <v>0.08203125</v>
      </c>
      <c r="H8" s="30">
        <f>H7*'各層數出現機率'!G7</f>
        <v>0.04921875</v>
      </c>
      <c r="I8" s="30">
        <f>I7*'各層數出現機率'!H7</f>
        <v>0.04921875</v>
      </c>
      <c r="J8" s="30">
        <f>J7*'各層數出現機率'!I7</f>
        <v>0.08203125</v>
      </c>
      <c r="K8" s="30">
        <f>K7*'各層數出現機率'!J7</f>
        <v>0.1265625</v>
      </c>
      <c r="L8" s="30">
        <f>L7*'各層數出現機率'!K7</f>
        <v>0.0931640625</v>
      </c>
      <c r="M8" s="30">
        <f>M7*'各層數出現機率'!L7</f>
        <v>0.087890625</v>
      </c>
      <c r="N8" s="26"/>
      <c r="O8" s="26"/>
      <c r="P8" s="26"/>
      <c r="Q8" s="26"/>
      <c r="R8" s="26"/>
      <c r="S8" s="26"/>
      <c r="T8" s="26"/>
      <c r="U8" s="3"/>
      <c r="V8" s="3"/>
      <c r="W8" s="3"/>
      <c r="X8" s="3"/>
      <c r="Y8" s="3"/>
      <c r="Z8" s="3"/>
      <c r="AA8" s="3"/>
      <c r="AB8" s="3"/>
    </row>
    <row r="9">
      <c r="B9" s="28"/>
      <c r="C9" s="17" t="s">
        <v>11</v>
      </c>
      <c r="D9" s="29">
        <v>70.0</v>
      </c>
      <c r="E9" s="29">
        <v>8.5</v>
      </c>
      <c r="F9" s="29">
        <v>3.0</v>
      </c>
      <c r="G9" s="29">
        <v>0.6</v>
      </c>
      <c r="H9" s="29">
        <v>0.3</v>
      </c>
      <c r="I9" s="29">
        <v>0.2</v>
      </c>
      <c r="J9" s="29">
        <v>0.3</v>
      </c>
      <c r="K9" s="29">
        <v>0.6</v>
      </c>
      <c r="L9" s="29">
        <v>3.0</v>
      </c>
      <c r="M9" s="29">
        <v>8.5</v>
      </c>
      <c r="N9" s="29">
        <v>70.0</v>
      </c>
      <c r="O9" s="27"/>
      <c r="P9" s="27"/>
      <c r="Q9" s="27"/>
      <c r="R9" s="27"/>
      <c r="S9" s="27"/>
      <c r="T9" s="27"/>
      <c r="U9" s="3"/>
      <c r="V9" s="3"/>
      <c r="W9" s="3"/>
      <c r="X9" s="3"/>
      <c r="Y9" s="3"/>
      <c r="Z9" s="3"/>
      <c r="AA9" s="3"/>
      <c r="AB9" s="3"/>
    </row>
    <row r="10">
      <c r="B10" s="28">
        <f>SUM(D10:T10)</f>
        <v>0.879296875</v>
      </c>
      <c r="C10" s="17"/>
      <c r="D10" s="30">
        <f>D9*'各層數出現機率'!C11</f>
        <v>0.068359375</v>
      </c>
      <c r="E10" s="30">
        <f>E9*'各層數出現機率'!D11</f>
        <v>0.0830078125</v>
      </c>
      <c r="F10" s="30">
        <f>F9*'各層數出現機率'!E11</f>
        <v>0.1318359375</v>
      </c>
      <c r="G10" s="30">
        <f>G9*'各層數出現機率'!F11</f>
        <v>0.0703125</v>
      </c>
      <c r="H10" s="30">
        <f>H9*'各層數出現機率'!G11</f>
        <v>0.0615234375</v>
      </c>
      <c r="I10" s="30">
        <f>I9*'各層數出現機率'!H11</f>
        <v>0.04921875</v>
      </c>
      <c r="J10" s="30">
        <f>J9*'各層數出現機率'!I11</f>
        <v>0.0615234375</v>
      </c>
      <c r="K10" s="30">
        <f>K9*'各層數出現機率'!J11</f>
        <v>0.0703125</v>
      </c>
      <c r="L10" s="30">
        <f>L9*'各層數出現機率'!K11</f>
        <v>0.1318359375</v>
      </c>
      <c r="M10" s="30">
        <f>M9*'各層數出現機率'!L11</f>
        <v>0.0830078125</v>
      </c>
      <c r="N10" s="30">
        <f>N9*'各層數出現機率'!M11</f>
        <v>0.068359375</v>
      </c>
      <c r="O10" s="26"/>
      <c r="P10" s="26"/>
      <c r="Q10" s="26"/>
      <c r="R10" s="26"/>
      <c r="S10" s="26"/>
      <c r="T10" s="26"/>
      <c r="U10" s="3"/>
      <c r="V10" s="3"/>
      <c r="W10" s="3"/>
      <c r="X10" s="3"/>
      <c r="Y10" s="3"/>
      <c r="Z10" s="3"/>
      <c r="AA10" s="3"/>
      <c r="AB10" s="3"/>
    </row>
    <row r="11">
      <c r="B11" s="28"/>
      <c r="C11" s="17" t="s">
        <v>12</v>
      </c>
      <c r="D11" s="29">
        <v>120.0</v>
      </c>
      <c r="E11" s="29">
        <v>16.0</v>
      </c>
      <c r="F11" s="29">
        <v>3.6</v>
      </c>
      <c r="G11" s="29">
        <v>1.1</v>
      </c>
      <c r="H11" s="29">
        <v>0.4</v>
      </c>
      <c r="I11" s="29">
        <v>0.2</v>
      </c>
      <c r="J11" s="29">
        <v>0.2</v>
      </c>
      <c r="K11" s="29">
        <v>0.4</v>
      </c>
      <c r="L11" s="29">
        <v>1.1</v>
      </c>
      <c r="M11" s="29">
        <v>3.6</v>
      </c>
      <c r="N11" s="29">
        <v>16.0</v>
      </c>
      <c r="O11" s="29">
        <v>120.0</v>
      </c>
      <c r="P11" s="27"/>
      <c r="Q11" s="27"/>
      <c r="R11" s="27"/>
      <c r="S11" s="27"/>
      <c r="T11" s="27"/>
      <c r="U11" s="3"/>
      <c r="V11" s="3"/>
      <c r="W11" s="3"/>
      <c r="X11" s="3"/>
      <c r="Y11" s="3"/>
      <c r="Z11" s="3"/>
      <c r="AA11" s="3"/>
      <c r="AB11" s="3"/>
    </row>
    <row r="12">
      <c r="B12" s="28">
        <f>SUM(D12:T12)</f>
        <v>0.8788085938</v>
      </c>
      <c r="C12" s="17"/>
      <c r="D12" s="30">
        <f>D11*'各層數出現機率'!C15</f>
        <v>0.05859375</v>
      </c>
      <c r="E12" s="30">
        <f>E11*'各層數出現機率'!D15</f>
        <v>0.0859375</v>
      </c>
      <c r="F12" s="30">
        <f>F11*'各層數出現機率'!E15</f>
        <v>0.0966796875</v>
      </c>
      <c r="G12" s="30">
        <f>G11*'各層數出現機率'!F15</f>
        <v>0.08862304688</v>
      </c>
      <c r="H12" s="30">
        <f>H11*'各層數出現機率'!G15</f>
        <v>0.064453125</v>
      </c>
      <c r="I12" s="30">
        <f>I11*'各層數出現機率'!H15</f>
        <v>0.0451171875</v>
      </c>
      <c r="J12" s="30">
        <f>J11*'各層數出現機率'!I15</f>
        <v>0.0451171875</v>
      </c>
      <c r="K12" s="30">
        <f>K11*'各層數出現機率'!J15</f>
        <v>0.064453125</v>
      </c>
      <c r="L12" s="30">
        <f>L11*'各層數出現機率'!K15</f>
        <v>0.08862304688</v>
      </c>
      <c r="M12" s="30">
        <f>M11*'各層數出現機率'!L15</f>
        <v>0.0966796875</v>
      </c>
      <c r="N12" s="30">
        <f>N11*'各層數出現機率'!M15</f>
        <v>0.0859375</v>
      </c>
      <c r="O12" s="30">
        <f>O11*'各層數出現機率'!N15</f>
        <v>0.05859375</v>
      </c>
      <c r="P12" s="26"/>
      <c r="Q12" s="26"/>
      <c r="R12" s="26"/>
      <c r="S12" s="26"/>
      <c r="T12" s="26"/>
      <c r="U12" s="3"/>
      <c r="V12" s="3"/>
      <c r="W12" s="3"/>
      <c r="X12" s="3"/>
      <c r="Y12" s="3"/>
      <c r="Z12" s="3"/>
      <c r="AA12" s="3"/>
      <c r="AB12" s="3"/>
    </row>
    <row r="13">
      <c r="B13" s="28"/>
      <c r="C13" s="17" t="s">
        <v>13</v>
      </c>
      <c r="D13" s="29">
        <v>118.0</v>
      </c>
      <c r="E13" s="29">
        <v>22.0</v>
      </c>
      <c r="F13" s="29">
        <v>5.8</v>
      </c>
      <c r="G13" s="29">
        <v>2.0</v>
      </c>
      <c r="H13" s="29">
        <v>0.7</v>
      </c>
      <c r="I13" s="29">
        <v>0.2</v>
      </c>
      <c r="J13" s="29">
        <v>0.2</v>
      </c>
      <c r="K13" s="29">
        <v>0.2</v>
      </c>
      <c r="L13" s="29">
        <v>0.7</v>
      </c>
      <c r="M13" s="29">
        <v>2.0</v>
      </c>
      <c r="N13" s="29">
        <v>5.8</v>
      </c>
      <c r="O13" s="29">
        <v>22.0</v>
      </c>
      <c r="P13" s="29">
        <v>118.0</v>
      </c>
      <c r="Q13" s="27"/>
      <c r="R13" s="27"/>
      <c r="S13" s="27"/>
      <c r="T13" s="27"/>
      <c r="U13" s="3"/>
      <c r="V13" s="3"/>
      <c r="W13" s="3"/>
      <c r="X13" s="3"/>
      <c r="Y13" s="3"/>
      <c r="Z13" s="3"/>
      <c r="AA13" s="3"/>
      <c r="AB13" s="3"/>
    </row>
    <row r="14">
      <c r="B14" s="28">
        <f>SUM(D14:T14)</f>
        <v>0.8799316406</v>
      </c>
      <c r="C14" s="17"/>
      <c r="D14" s="30">
        <f>D13*'各層數出現機率'!C19</f>
        <v>0.02880859375</v>
      </c>
      <c r="E14" s="30">
        <f>E13*'各層數出現機率'!D19</f>
        <v>0.064453125</v>
      </c>
      <c r="F14" s="30">
        <f>F13*'各層數出現機率'!E19</f>
        <v>0.09345703125</v>
      </c>
      <c r="G14" s="30">
        <f>G13*'各層數出現機率'!F19</f>
        <v>0.107421875</v>
      </c>
      <c r="H14" s="30">
        <f>H13*'各層數出現機率'!G19</f>
        <v>0.08459472656</v>
      </c>
      <c r="I14" s="30">
        <f>I13*'各層數出現機率'!H19</f>
        <v>0.038671875</v>
      </c>
      <c r="J14" s="30">
        <f>J13*'各層數出現機率'!I19</f>
        <v>0.0451171875</v>
      </c>
      <c r="K14" s="30">
        <f>K13*'各層數出現機率'!J19</f>
        <v>0.038671875</v>
      </c>
      <c r="L14" s="30">
        <f>L13*'各層數出現機率'!K19</f>
        <v>0.08459472656</v>
      </c>
      <c r="M14" s="30">
        <f>M13*'各層數出現機率'!L19</f>
        <v>0.107421875</v>
      </c>
      <c r="N14" s="30">
        <f>N13*'各層數出現機率'!M19</f>
        <v>0.09345703125</v>
      </c>
      <c r="O14" s="30">
        <f>O13*'各層數出現機率'!N19</f>
        <v>0.064453125</v>
      </c>
      <c r="P14" s="30">
        <f>P13*'各層數出現機率'!O19</f>
        <v>0.02880859375</v>
      </c>
      <c r="Q14" s="26"/>
      <c r="R14" s="26"/>
      <c r="S14" s="26"/>
      <c r="T14" s="26"/>
      <c r="U14" s="3"/>
      <c r="V14" s="3"/>
      <c r="W14" s="3"/>
      <c r="X14" s="3"/>
      <c r="Y14" s="3"/>
      <c r="Z14" s="3"/>
      <c r="AA14" s="3"/>
      <c r="AB14" s="3"/>
    </row>
    <row r="15">
      <c r="B15" s="28"/>
      <c r="C15" s="17" t="s">
        <v>14</v>
      </c>
      <c r="D15" s="29">
        <v>230.0</v>
      </c>
      <c r="E15" s="29">
        <v>30.0</v>
      </c>
      <c r="F15" s="29">
        <v>8.5</v>
      </c>
      <c r="G15" s="29">
        <v>4.0</v>
      </c>
      <c r="H15" s="29">
        <v>0.8</v>
      </c>
      <c r="I15" s="29">
        <v>0.2</v>
      </c>
      <c r="J15" s="29">
        <v>0.2</v>
      </c>
      <c r="K15" s="29">
        <v>0.2</v>
      </c>
      <c r="L15" s="29">
        <v>0.2</v>
      </c>
      <c r="M15" s="29">
        <v>0.8</v>
      </c>
      <c r="N15" s="29">
        <v>4.0</v>
      </c>
      <c r="O15" s="29">
        <v>8.5</v>
      </c>
      <c r="P15" s="29">
        <v>30.0</v>
      </c>
      <c r="Q15" s="29">
        <v>230.0</v>
      </c>
      <c r="R15" s="27"/>
      <c r="S15" s="27"/>
      <c r="T15" s="27"/>
      <c r="U15" s="3"/>
      <c r="V15" s="3"/>
      <c r="W15" s="3"/>
      <c r="X15" s="3"/>
      <c r="Y15" s="3"/>
      <c r="Z15" s="3"/>
      <c r="AA15" s="3"/>
      <c r="AB15" s="3"/>
    </row>
    <row r="16">
      <c r="B16" s="28">
        <f>SUM(D16:T16)</f>
        <v>0.8788085938</v>
      </c>
      <c r="C16" s="17"/>
      <c r="D16" s="30">
        <f>D15*'各層數出現機率'!C23</f>
        <v>0.02807617188</v>
      </c>
      <c r="E16" s="30">
        <f>E15*'各層數出現機率'!D23</f>
        <v>0.04760742188</v>
      </c>
      <c r="F16" s="30">
        <f>F15*'各層數出現機率'!E23</f>
        <v>0.08093261719</v>
      </c>
      <c r="G16" s="30">
        <f>G15*'各層數出現機率'!F23</f>
        <v>0.1396484375</v>
      </c>
      <c r="H16" s="30">
        <f>H15*'各層數出現機率'!G23</f>
        <v>0.06982421875</v>
      </c>
      <c r="I16" s="30">
        <f>I15*'各層數出現機率'!H23</f>
        <v>0.03142089844</v>
      </c>
      <c r="J16" s="30">
        <f>J15*'各層數出現機率'!I23</f>
        <v>0.04189453125</v>
      </c>
      <c r="K16" s="30">
        <f>K15*'各層數出現機率'!J23</f>
        <v>0.04189453125</v>
      </c>
      <c r="L16" s="30">
        <f>L15*'各層數出現機率'!K23</f>
        <v>0.03142089844</v>
      </c>
      <c r="M16" s="30">
        <f>M15*'各層數出現機率'!L23</f>
        <v>0.06982421875</v>
      </c>
      <c r="N16" s="30">
        <f>N15*'各層數出現機率'!M23</f>
        <v>0.1396484375</v>
      </c>
      <c r="O16" s="30">
        <f>O15*'各層數出現機率'!N23</f>
        <v>0.08093261719</v>
      </c>
      <c r="P16" s="30">
        <f>P15*'各層數出現機率'!O23</f>
        <v>0.04760742188</v>
      </c>
      <c r="Q16" s="30">
        <f>Q15*'各層數出現機率'!P23</f>
        <v>0.02807617188</v>
      </c>
      <c r="R16" s="26"/>
      <c r="S16" s="26"/>
      <c r="T16" s="26"/>
      <c r="U16" s="3"/>
      <c r="V16" s="3"/>
      <c r="W16" s="3"/>
      <c r="X16" s="3"/>
      <c r="Y16" s="3"/>
      <c r="Z16" s="3"/>
      <c r="AA16" s="3"/>
      <c r="AB16" s="3"/>
    </row>
    <row r="17">
      <c r="B17" s="28"/>
      <c r="C17" s="17" t="s">
        <v>15</v>
      </c>
      <c r="D17" s="29">
        <v>300.0</v>
      </c>
      <c r="E17" s="29">
        <v>48.0</v>
      </c>
      <c r="F17" s="29">
        <v>16.0</v>
      </c>
      <c r="G17" s="29">
        <v>3.9</v>
      </c>
      <c r="H17" s="29">
        <v>1.8</v>
      </c>
      <c r="I17" s="29">
        <v>0.3</v>
      </c>
      <c r="J17" s="29">
        <v>0.2</v>
      </c>
      <c r="K17" s="29">
        <v>0.2</v>
      </c>
      <c r="L17" s="29">
        <v>0.2</v>
      </c>
      <c r="M17" s="29">
        <v>0.3</v>
      </c>
      <c r="N17" s="29">
        <v>1.8</v>
      </c>
      <c r="O17" s="29">
        <v>3.9</v>
      </c>
      <c r="P17" s="29">
        <v>16.0</v>
      </c>
      <c r="Q17" s="29">
        <v>48.0</v>
      </c>
      <c r="R17" s="29">
        <v>300.0</v>
      </c>
      <c r="S17" s="27"/>
      <c r="T17" s="27"/>
      <c r="U17" s="3"/>
      <c r="V17" s="3"/>
      <c r="W17" s="3"/>
      <c r="X17" s="3"/>
      <c r="Y17" s="3"/>
      <c r="Z17" s="3"/>
      <c r="AA17" s="3"/>
      <c r="AB17" s="3"/>
    </row>
    <row r="18">
      <c r="B18" s="28">
        <f>SUM(D18:T18)</f>
        <v>0.8781494141</v>
      </c>
      <c r="C18" s="17"/>
      <c r="D18" s="30">
        <f>D17*'各層數出現機率'!C27</f>
        <v>0.01831054688</v>
      </c>
      <c r="E18" s="30">
        <f>E17*'各層數出現機率'!D27</f>
        <v>0.041015625</v>
      </c>
      <c r="F18" s="30">
        <f>F17*'各層數出現機率'!E27</f>
        <v>0.0888671875</v>
      </c>
      <c r="G18" s="30">
        <f>G17*'各層數出現機率'!F27</f>
        <v>0.08664550781</v>
      </c>
      <c r="H18" s="30">
        <f>H17*'各層數出現機率'!G27</f>
        <v>0.1099731445</v>
      </c>
      <c r="I18" s="30">
        <f>I17*'各層數出現機率'!H27</f>
        <v>0.03665771484</v>
      </c>
      <c r="J18" s="30">
        <f>J17*'各層數出現機率'!I27</f>
        <v>0.03665771484</v>
      </c>
      <c r="K18" s="30">
        <f>K17*'各層數出現機率'!J27</f>
        <v>0.04189453125</v>
      </c>
      <c r="L18" s="30">
        <f>L17*'各層數出現機率'!K27</f>
        <v>0.03665771484</v>
      </c>
      <c r="M18" s="30">
        <f>M17*'各層數出現機率'!L27</f>
        <v>0.03665771484</v>
      </c>
      <c r="N18" s="30">
        <f>N17*'各層數出現機率'!M27</f>
        <v>0.1099731445</v>
      </c>
      <c r="O18" s="30">
        <f>O17*'各層數出現機率'!N27</f>
        <v>0.08664550781</v>
      </c>
      <c r="P18" s="30">
        <f>P17*'各層數出現機率'!O27</f>
        <v>0.0888671875</v>
      </c>
      <c r="Q18" s="30">
        <f>Q17*'各層數出現機率'!P27</f>
        <v>0.041015625</v>
      </c>
      <c r="R18" s="30">
        <f>R17*'各層數出現機率'!Q27</f>
        <v>0.01831054688</v>
      </c>
      <c r="S18" s="26"/>
      <c r="T18" s="26"/>
      <c r="U18" s="3"/>
      <c r="V18" s="3"/>
      <c r="W18" s="3"/>
      <c r="X18" s="3"/>
      <c r="Y18" s="3"/>
      <c r="Z18" s="3"/>
      <c r="AA18" s="3"/>
      <c r="AB18" s="3"/>
    </row>
    <row r="19">
      <c r="B19" s="28"/>
      <c r="C19" s="17" t="s">
        <v>16</v>
      </c>
      <c r="D19" s="29">
        <v>500.0</v>
      </c>
      <c r="E19" s="29">
        <v>78.0</v>
      </c>
      <c r="F19" s="29">
        <v>20.0</v>
      </c>
      <c r="G19" s="29">
        <v>6.6</v>
      </c>
      <c r="H19" s="29">
        <v>2.8</v>
      </c>
      <c r="I19" s="29">
        <v>0.5</v>
      </c>
      <c r="J19" s="29">
        <v>0.2</v>
      </c>
      <c r="K19" s="29">
        <v>0.2</v>
      </c>
      <c r="L19" s="29">
        <v>0.2</v>
      </c>
      <c r="M19" s="29">
        <v>0.2</v>
      </c>
      <c r="N19" s="29">
        <v>0.5</v>
      </c>
      <c r="O19" s="29">
        <v>2.8</v>
      </c>
      <c r="P19" s="29">
        <v>6.6</v>
      </c>
      <c r="Q19" s="29">
        <v>20.0</v>
      </c>
      <c r="R19" s="29">
        <v>78.0</v>
      </c>
      <c r="S19" s="29">
        <v>500.0</v>
      </c>
      <c r="T19" s="27"/>
      <c r="U19" s="3"/>
      <c r="V19" s="3"/>
      <c r="W19" s="3"/>
      <c r="X19" s="3"/>
      <c r="Y19" s="3"/>
      <c r="Z19" s="3"/>
      <c r="AA19" s="3"/>
      <c r="AB19" s="3"/>
    </row>
    <row r="20">
      <c r="B20" s="28">
        <f>SUM(D20:T20)</f>
        <v>0.8779602051</v>
      </c>
      <c r="C20" s="17"/>
      <c r="D20" s="30">
        <f>D19*'各層數出現機率'!C31</f>
        <v>0.01525878906</v>
      </c>
      <c r="E20" s="30">
        <f>E19*'各層數出現機率'!D31</f>
        <v>0.03570556641</v>
      </c>
      <c r="F20" s="30">
        <f>F19*'各層數出現機率'!E31</f>
        <v>0.06408691406</v>
      </c>
      <c r="G20" s="30">
        <f>G19*'各層數出現機率'!F31</f>
        <v>0.09164428711</v>
      </c>
      <c r="H20" s="30">
        <f>H19*'各層數出現機率'!G31</f>
        <v>0.1166381836</v>
      </c>
      <c r="I20" s="30">
        <f>I19*'各層數出現機率'!H31</f>
        <v>0.04582214355</v>
      </c>
      <c r="J20" s="30">
        <f>J19*'各層數出現機率'!I31</f>
        <v>0.0305480957</v>
      </c>
      <c r="K20" s="30">
        <f>K19*'各層數出現機率'!J31</f>
        <v>0.03927612305</v>
      </c>
      <c r="L20" s="30">
        <f>L19*'各層數出現機率'!K31</f>
        <v>0.03927612305</v>
      </c>
      <c r="M20" s="30">
        <f>M19*'各層數出現機率'!L31</f>
        <v>0.0305480957</v>
      </c>
      <c r="N20" s="30">
        <f>N19*'各層數出現機率'!M31</f>
        <v>0.04582214355</v>
      </c>
      <c r="O20" s="30">
        <f>O19*'各層數出現機率'!N31</f>
        <v>0.1166381836</v>
      </c>
      <c r="P20" s="30">
        <f>P19*'各層數出現機率'!O31</f>
        <v>0.09164428711</v>
      </c>
      <c r="Q20" s="30">
        <f>Q19*'各層數出現機率'!P31</f>
        <v>0.06408691406</v>
      </c>
      <c r="R20" s="30">
        <f>R19*'各層數出現機率'!Q31</f>
        <v>0.03570556641</v>
      </c>
      <c r="S20" s="30">
        <f>S19*'各層數出現機率'!R31</f>
        <v>0.01525878906</v>
      </c>
      <c r="T20" s="26"/>
      <c r="U20" s="3"/>
      <c r="V20" s="3"/>
      <c r="W20" s="3"/>
      <c r="X20" s="3"/>
      <c r="Y20" s="3"/>
      <c r="Z20" s="3"/>
      <c r="AA20" s="3"/>
      <c r="AB20" s="3"/>
    </row>
    <row r="21">
      <c r="B21" s="28"/>
      <c r="C21" s="17" t="s">
        <v>17</v>
      </c>
      <c r="D21" s="29">
        <v>1000.0</v>
      </c>
      <c r="E21" s="29">
        <v>130.0</v>
      </c>
      <c r="F21" s="29">
        <v>22.0</v>
      </c>
      <c r="G21" s="29">
        <v>8.0</v>
      </c>
      <c r="H21" s="29">
        <v>3.8</v>
      </c>
      <c r="I21" s="29">
        <v>1.5</v>
      </c>
      <c r="J21" s="29">
        <v>0.2</v>
      </c>
      <c r="K21" s="29">
        <v>0.2</v>
      </c>
      <c r="L21" s="29">
        <v>0.2</v>
      </c>
      <c r="M21" s="29">
        <v>0.2</v>
      </c>
      <c r="N21" s="29">
        <v>0.2</v>
      </c>
      <c r="O21" s="29">
        <v>1.5</v>
      </c>
      <c r="P21" s="29">
        <v>3.8</v>
      </c>
      <c r="Q21" s="29">
        <v>8.0</v>
      </c>
      <c r="R21" s="29">
        <v>22.0</v>
      </c>
      <c r="S21" s="29">
        <v>130.0</v>
      </c>
      <c r="T21" s="29">
        <v>1000.0</v>
      </c>
      <c r="U21" s="3"/>
      <c r="V21" s="3"/>
      <c r="W21" s="3"/>
      <c r="X21" s="3"/>
      <c r="Y21" s="3"/>
      <c r="Z21" s="3"/>
      <c r="AA21" s="3"/>
      <c r="AB21" s="3"/>
    </row>
    <row r="22">
      <c r="B22" s="28">
        <f>SUM(D22:T22)</f>
        <v>0.880267334</v>
      </c>
      <c r="C22" s="17"/>
      <c r="D22" s="22">
        <f>D21*'各層數出現機率'!C35</f>
        <v>0.01525878906</v>
      </c>
      <c r="E22" s="22">
        <f>E21*'各層數出現機率'!D35</f>
        <v>0.03173828125</v>
      </c>
      <c r="F22" s="22">
        <f>F21*'各層數出現機率'!E35</f>
        <v>0.04028320313</v>
      </c>
      <c r="G22" s="22">
        <f>G21*'各層數出現機率'!F35</f>
        <v>0.068359375</v>
      </c>
      <c r="H22" s="22">
        <f>H21*'各層數出現機率'!G35</f>
        <v>0.1055297852</v>
      </c>
      <c r="I22" s="22">
        <f>I21*'各層數出現機率'!H35</f>
        <v>0.09997558594</v>
      </c>
      <c r="J22" s="22">
        <f>J21*'各層數出現機率'!I35</f>
        <v>0.02443847656</v>
      </c>
      <c r="K22" s="22">
        <f>K21*'各層數出現機率'!J35</f>
        <v>0.03491210938</v>
      </c>
      <c r="L22" s="22">
        <f>L21*'各層數出現機率'!K35</f>
        <v>0.03927612305</v>
      </c>
      <c r="M22" s="22">
        <f>M21*'各層數出現機率'!L35</f>
        <v>0.03491210938</v>
      </c>
      <c r="N22" s="22">
        <f>N21*'各層數出現機率'!M35</f>
        <v>0.02443847656</v>
      </c>
      <c r="O22" s="22">
        <f>O21*'各層數出現機率'!N35</f>
        <v>0.09997558594</v>
      </c>
      <c r="P22" s="22">
        <f>P21*'各層數出現機率'!O35</f>
        <v>0.1055297852</v>
      </c>
      <c r="Q22" s="22">
        <f>Q21*'各層數出現機率'!P35</f>
        <v>0.068359375</v>
      </c>
      <c r="R22" s="22">
        <f>R21*'各層數出現機率'!Q35</f>
        <v>0.04028320313</v>
      </c>
      <c r="S22" s="22">
        <f>S21*'各層數出現機率'!R35</f>
        <v>0.03173828125</v>
      </c>
      <c r="T22" s="22">
        <f>T21*'各層數出現機率'!S35</f>
        <v>0.01525878906</v>
      </c>
      <c r="U22" s="3"/>
      <c r="V22" s="3"/>
      <c r="W22" s="3"/>
      <c r="X22" s="3"/>
      <c r="Y22" s="3"/>
      <c r="Z22" s="3"/>
      <c r="AA22" s="3"/>
      <c r="AB22" s="3"/>
    </row>
    <row r="23">
      <c r="A23" s="3"/>
      <c r="B23" s="28"/>
      <c r="C23" s="3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"/>
      <c r="V23" s="3"/>
      <c r="W23" s="3"/>
      <c r="X23" s="3"/>
      <c r="Y23" s="3"/>
      <c r="Z23" s="3"/>
      <c r="AA23" s="3"/>
      <c r="AB23" s="3"/>
    </row>
    <row r="24">
      <c r="A24" s="20" t="s">
        <v>18</v>
      </c>
      <c r="B24" s="28"/>
      <c r="C24" s="17" t="s">
        <v>9</v>
      </c>
      <c r="D24" s="29">
        <v>15.0</v>
      </c>
      <c r="E24" s="29">
        <v>1.7</v>
      </c>
      <c r="F24" s="29">
        <v>1.1</v>
      </c>
      <c r="G24" s="29">
        <v>0.7</v>
      </c>
      <c r="H24" s="29">
        <v>0.4</v>
      </c>
      <c r="I24" s="29">
        <v>0.7</v>
      </c>
      <c r="J24" s="29">
        <v>1.1</v>
      </c>
      <c r="K24" s="29">
        <v>1.7</v>
      </c>
      <c r="L24" s="29">
        <v>15.0</v>
      </c>
      <c r="M24" s="27"/>
      <c r="N24" s="27"/>
      <c r="O24" s="27"/>
      <c r="P24" s="27"/>
      <c r="Q24" s="27"/>
      <c r="R24" s="27"/>
      <c r="S24" s="27"/>
      <c r="T24" s="27"/>
      <c r="U24" s="3"/>
      <c r="V24" s="3"/>
      <c r="W24" s="3"/>
      <c r="X24" s="3"/>
      <c r="Y24" s="3"/>
      <c r="Z24" s="3"/>
      <c r="AA24" s="3"/>
      <c r="AB24" s="3"/>
    </row>
    <row r="25">
      <c r="B25" s="28">
        <f>SUM(D25:T25)</f>
        <v>0.8796875</v>
      </c>
      <c r="C25" s="17"/>
      <c r="D25" s="30">
        <f>D24*'各層數出現機率'!C3</f>
        <v>0.05859375</v>
      </c>
      <c r="E25" s="30">
        <f>E24*'各層數出現機率'!D3</f>
        <v>0.053125</v>
      </c>
      <c r="F25" s="30">
        <f>F24*'各層數出現機率'!E3</f>
        <v>0.1203125</v>
      </c>
      <c r="G25" s="30">
        <f>G24*'各層數出現機率'!F3</f>
        <v>0.153125</v>
      </c>
      <c r="H25" s="30">
        <f>H24*'各層數出現機率'!G3</f>
        <v>0.109375</v>
      </c>
      <c r="I25" s="30">
        <f>I24*'各層數出現機率'!H3</f>
        <v>0.153125</v>
      </c>
      <c r="J25" s="30">
        <f>J24*'各層數出現機率'!I3</f>
        <v>0.1203125</v>
      </c>
      <c r="K25" s="30">
        <f>K24*'各層數出現機率'!J3</f>
        <v>0.053125</v>
      </c>
      <c r="L25" s="30">
        <f>L24*'各層數出現機率'!K3</f>
        <v>0.05859375</v>
      </c>
      <c r="M25" s="26"/>
      <c r="N25" s="26"/>
      <c r="O25" s="26"/>
      <c r="P25" s="26"/>
      <c r="Q25" s="26"/>
      <c r="R25" s="26"/>
      <c r="S25" s="26"/>
      <c r="T25" s="26"/>
      <c r="U25" s="3"/>
      <c r="V25" s="3"/>
      <c r="W25" s="3"/>
      <c r="X25" s="3"/>
      <c r="Y25" s="3"/>
      <c r="Z25" s="3"/>
      <c r="AA25" s="3"/>
      <c r="AB25" s="3"/>
    </row>
    <row r="26">
      <c r="B26" s="28"/>
      <c r="C26" s="17" t="s">
        <v>10</v>
      </c>
      <c r="D26" s="29">
        <v>15.0</v>
      </c>
      <c r="E26" s="29">
        <v>2.7</v>
      </c>
      <c r="F26" s="29">
        <v>1.3</v>
      </c>
      <c r="G26" s="29">
        <v>0.9</v>
      </c>
      <c r="H26" s="29">
        <v>0.5</v>
      </c>
      <c r="I26" s="29">
        <v>0.5</v>
      </c>
      <c r="J26" s="29">
        <v>0.9</v>
      </c>
      <c r="K26" s="29">
        <v>1.3</v>
      </c>
      <c r="L26" s="29">
        <v>2.7</v>
      </c>
      <c r="M26" s="29">
        <v>15.0</v>
      </c>
      <c r="N26" s="27"/>
      <c r="O26" s="27"/>
      <c r="P26" s="27"/>
      <c r="Q26" s="27"/>
      <c r="R26" s="27"/>
      <c r="S26" s="27"/>
      <c r="T26" s="27"/>
      <c r="U26" s="3"/>
      <c r="V26" s="3"/>
      <c r="W26" s="3"/>
      <c r="X26" s="3"/>
      <c r="Y26" s="3"/>
      <c r="Z26" s="3"/>
      <c r="AA26" s="3"/>
      <c r="AB26" s="3"/>
    </row>
    <row r="27">
      <c r="B27" s="28">
        <f>SUM(D27:T27)</f>
        <v>0.877734375</v>
      </c>
      <c r="C27" s="17"/>
      <c r="D27" s="30">
        <f>D26*'各層數出現機率'!C7</f>
        <v>0.029296875</v>
      </c>
      <c r="E27" s="30">
        <f>E26*'各層數出現機率'!D7</f>
        <v>0.0474609375</v>
      </c>
      <c r="F27" s="30">
        <f>F26*'各層數出現機率'!E7</f>
        <v>0.09140625</v>
      </c>
      <c r="G27" s="30">
        <f>G26*'各層數出現機率'!F7</f>
        <v>0.14765625</v>
      </c>
      <c r="H27" s="30">
        <f>H26*'各層數出現機率'!G7</f>
        <v>0.123046875</v>
      </c>
      <c r="I27" s="30">
        <f>I26*'各層數出現機率'!H7</f>
        <v>0.123046875</v>
      </c>
      <c r="J27" s="30">
        <f>J26*'各層數出現機率'!I7</f>
        <v>0.14765625</v>
      </c>
      <c r="K27" s="30">
        <f>K26*'各層數出現機率'!J7</f>
        <v>0.09140625</v>
      </c>
      <c r="L27" s="30">
        <f>L26*'各層數出現機率'!K7</f>
        <v>0.0474609375</v>
      </c>
      <c r="M27" s="30">
        <f>M26*'各層數出現機率'!L7</f>
        <v>0.029296875</v>
      </c>
      <c r="N27" s="26"/>
      <c r="O27" s="26"/>
      <c r="P27" s="26"/>
      <c r="Q27" s="26"/>
      <c r="R27" s="26"/>
      <c r="S27" s="26"/>
      <c r="T27" s="26"/>
      <c r="U27" s="3"/>
      <c r="V27" s="3"/>
      <c r="W27" s="3"/>
      <c r="X27" s="3"/>
      <c r="Y27" s="3"/>
      <c r="Z27" s="3"/>
      <c r="AA27" s="3"/>
      <c r="AB27" s="3"/>
    </row>
    <row r="28">
      <c r="B28" s="28"/>
      <c r="C28" s="17" t="s">
        <v>11</v>
      </c>
      <c r="D28" s="29">
        <v>22.0</v>
      </c>
      <c r="E28" s="29">
        <v>4.0</v>
      </c>
      <c r="F28" s="29">
        <v>1.7</v>
      </c>
      <c r="G28" s="29">
        <v>1.3</v>
      </c>
      <c r="H28" s="29">
        <v>0.5</v>
      </c>
      <c r="I28" s="29">
        <v>0.4</v>
      </c>
      <c r="J28" s="29">
        <v>0.5</v>
      </c>
      <c r="K28" s="29">
        <v>1.3</v>
      </c>
      <c r="L28" s="29">
        <v>1.7</v>
      </c>
      <c r="M28" s="29">
        <v>4.0</v>
      </c>
      <c r="N28" s="29">
        <v>22.0</v>
      </c>
      <c r="O28" s="27"/>
      <c r="P28" s="27"/>
      <c r="Q28" s="27"/>
      <c r="R28" s="27"/>
      <c r="S28" s="27"/>
      <c r="T28" s="27"/>
      <c r="U28" s="3"/>
      <c r="V28" s="3"/>
      <c r="W28" s="3"/>
      <c r="X28" s="3"/>
      <c r="Y28" s="3"/>
      <c r="Z28" s="3"/>
      <c r="AA28" s="3"/>
      <c r="AB28" s="3"/>
    </row>
    <row r="29">
      <c r="B29" s="28">
        <f>SUM(D29:T29)</f>
        <v>0.8787109375</v>
      </c>
      <c r="C29" s="17"/>
      <c r="D29" s="30">
        <f>D28*'各層數出現機率'!C11</f>
        <v>0.021484375</v>
      </c>
      <c r="E29" s="30">
        <f>E28*'各層數出現機率'!D11</f>
        <v>0.0390625</v>
      </c>
      <c r="F29" s="30">
        <f>F28*'各層數出現機率'!E11</f>
        <v>0.07470703125</v>
      </c>
      <c r="G29" s="30">
        <f>G28*'各層數出現機率'!F11</f>
        <v>0.15234375</v>
      </c>
      <c r="H29" s="30">
        <f>H28*'各層數出現機率'!G11</f>
        <v>0.1025390625</v>
      </c>
      <c r="I29" s="30">
        <f>I28*'各層數出現機率'!H11</f>
        <v>0.0984375</v>
      </c>
      <c r="J29" s="30">
        <f>J28*'各層數出現機率'!I11</f>
        <v>0.1025390625</v>
      </c>
      <c r="K29" s="30">
        <f>K28*'各層數出現機率'!J11</f>
        <v>0.15234375</v>
      </c>
      <c r="L29" s="30">
        <f>L28*'各層數出現機率'!K11</f>
        <v>0.07470703125</v>
      </c>
      <c r="M29" s="30">
        <f>M28*'各層數出現機率'!L11</f>
        <v>0.0390625</v>
      </c>
      <c r="N29" s="30">
        <f>N28*'各層數出現機率'!M11</f>
        <v>0.021484375</v>
      </c>
      <c r="O29" s="26"/>
      <c r="P29" s="26"/>
      <c r="Q29" s="26"/>
      <c r="R29" s="26"/>
      <c r="S29" s="26"/>
      <c r="T29" s="26"/>
      <c r="U29" s="3"/>
      <c r="V29" s="3"/>
      <c r="W29" s="3"/>
      <c r="X29" s="3"/>
      <c r="Y29" s="3"/>
      <c r="Z29" s="3"/>
      <c r="AA29" s="3"/>
      <c r="AB29" s="3"/>
    </row>
    <row r="30">
      <c r="B30" s="28"/>
      <c r="C30" s="17" t="s">
        <v>12</v>
      </c>
      <c r="D30" s="29">
        <v>22.0</v>
      </c>
      <c r="E30" s="29">
        <v>5.4</v>
      </c>
      <c r="F30" s="29">
        <v>2.3</v>
      </c>
      <c r="G30" s="29">
        <v>1.4</v>
      </c>
      <c r="H30" s="29">
        <v>0.7</v>
      </c>
      <c r="I30" s="29">
        <v>0.5</v>
      </c>
      <c r="J30" s="29">
        <v>0.5</v>
      </c>
      <c r="K30" s="29">
        <v>0.7</v>
      </c>
      <c r="L30" s="29">
        <v>1.4</v>
      </c>
      <c r="M30" s="29">
        <v>2.3</v>
      </c>
      <c r="N30" s="29">
        <v>5.4</v>
      </c>
      <c r="O30" s="29">
        <v>22.0</v>
      </c>
      <c r="P30" s="27"/>
      <c r="Q30" s="27"/>
      <c r="R30" s="27"/>
      <c r="S30" s="27"/>
      <c r="T30" s="27"/>
      <c r="U30" s="3"/>
      <c r="V30" s="3"/>
      <c r="W30" s="3"/>
      <c r="X30" s="3"/>
      <c r="Y30" s="3"/>
      <c r="Z30" s="3"/>
      <c r="AA30" s="3"/>
      <c r="AB30" s="3"/>
    </row>
    <row r="31">
      <c r="B31" s="28">
        <f>SUM(D31:T31)</f>
        <v>0.8797851563</v>
      </c>
      <c r="C31" s="17"/>
      <c r="D31" s="30">
        <f>D30*'各層數出現機率'!C15</f>
        <v>0.0107421875</v>
      </c>
      <c r="E31" s="30">
        <f>E30*'各層數出現機率'!D15</f>
        <v>0.02900390625</v>
      </c>
      <c r="F31" s="30">
        <f>F30*'各層數出現機率'!E15</f>
        <v>0.06176757813</v>
      </c>
      <c r="G31" s="30">
        <f>G30*'各層數出現機率'!F15</f>
        <v>0.1127929688</v>
      </c>
      <c r="H31" s="30">
        <f>H30*'各層數出現機率'!G15</f>
        <v>0.1127929688</v>
      </c>
      <c r="I31" s="30">
        <f>I30*'各層數出現機率'!H15</f>
        <v>0.1127929688</v>
      </c>
      <c r="J31" s="30">
        <f>J30*'各層數出現機率'!I15</f>
        <v>0.1127929688</v>
      </c>
      <c r="K31" s="30">
        <f>K30*'各層數出現機率'!J15</f>
        <v>0.1127929688</v>
      </c>
      <c r="L31" s="30">
        <f>L30*'各層數出現機率'!K15</f>
        <v>0.1127929688</v>
      </c>
      <c r="M31" s="30">
        <f>M30*'各層數出現機率'!L15</f>
        <v>0.06176757813</v>
      </c>
      <c r="N31" s="30">
        <f>N30*'各層數出現機率'!M15</f>
        <v>0.02900390625</v>
      </c>
      <c r="O31" s="30">
        <f>O30*'各層數出現機率'!N15</f>
        <v>0.0107421875</v>
      </c>
      <c r="P31" s="26"/>
      <c r="Q31" s="26"/>
      <c r="R31" s="26"/>
      <c r="S31" s="26"/>
      <c r="T31" s="26"/>
      <c r="U31" s="3"/>
      <c r="V31" s="3"/>
      <c r="W31" s="3"/>
      <c r="X31" s="3"/>
      <c r="Y31" s="3"/>
      <c r="Z31" s="3"/>
      <c r="AA31" s="3"/>
      <c r="AB31" s="3"/>
    </row>
    <row r="32">
      <c r="B32" s="28"/>
      <c r="C32" s="17" t="s">
        <v>13</v>
      </c>
      <c r="D32" s="29">
        <v>30.0</v>
      </c>
      <c r="E32" s="29">
        <v>9.0</v>
      </c>
      <c r="F32" s="29">
        <v>2.5</v>
      </c>
      <c r="G32" s="29">
        <v>2.0</v>
      </c>
      <c r="H32" s="29">
        <v>0.9</v>
      </c>
      <c r="I32" s="29">
        <v>0.6</v>
      </c>
      <c r="J32" s="29">
        <v>0.3</v>
      </c>
      <c r="K32" s="29">
        <v>0.6</v>
      </c>
      <c r="L32" s="29">
        <v>0.9</v>
      </c>
      <c r="M32" s="29">
        <v>2.0</v>
      </c>
      <c r="N32" s="29">
        <v>2.5</v>
      </c>
      <c r="O32" s="29">
        <v>9.0</v>
      </c>
      <c r="P32" s="29">
        <v>30.0</v>
      </c>
      <c r="Q32" s="27"/>
      <c r="R32" s="27"/>
      <c r="S32" s="27"/>
      <c r="T32" s="27"/>
      <c r="U32" s="3"/>
      <c r="V32" s="3"/>
      <c r="W32" s="3"/>
      <c r="X32" s="3"/>
      <c r="Y32" s="3"/>
      <c r="Z32" s="3"/>
      <c r="AA32" s="3"/>
      <c r="AB32" s="3"/>
    </row>
    <row r="33">
      <c r="B33" s="28">
        <f>SUM(D33:T33)</f>
        <v>0.8800292969</v>
      </c>
      <c r="C33" s="17"/>
      <c r="D33" s="30">
        <f>D32*'各層數出現機率'!C19</f>
        <v>0.00732421875</v>
      </c>
      <c r="E33" s="30">
        <f>E32*'各層數出現機率'!D19</f>
        <v>0.0263671875</v>
      </c>
      <c r="F33" s="30">
        <f>F32*'各層數出現機率'!E19</f>
        <v>0.04028320313</v>
      </c>
      <c r="G33" s="30">
        <f>G32*'各層數出現機率'!F19</f>
        <v>0.107421875</v>
      </c>
      <c r="H33" s="30">
        <f>H32*'各層數出現機率'!G19</f>
        <v>0.1087646484</v>
      </c>
      <c r="I33" s="30">
        <f>I32*'各層數出現機率'!H19</f>
        <v>0.116015625</v>
      </c>
      <c r="J33" s="30">
        <f>J32*'各層數出現機率'!I19</f>
        <v>0.06767578125</v>
      </c>
      <c r="K33" s="30">
        <f>K32*'各層數出現機率'!J19</f>
        <v>0.116015625</v>
      </c>
      <c r="L33" s="30">
        <f>L32*'各層數出現機率'!K19</f>
        <v>0.1087646484</v>
      </c>
      <c r="M33" s="30">
        <f>M32*'各層數出現機率'!L19</f>
        <v>0.107421875</v>
      </c>
      <c r="N33" s="30">
        <f>N32*'各層數出現機率'!M19</f>
        <v>0.04028320313</v>
      </c>
      <c r="O33" s="30">
        <f>O32*'各層數出現機率'!N19</f>
        <v>0.0263671875</v>
      </c>
      <c r="P33" s="30">
        <f>P32*'各層數出現機率'!O19</f>
        <v>0.00732421875</v>
      </c>
      <c r="Q33" s="26"/>
      <c r="R33" s="26"/>
      <c r="S33" s="26"/>
      <c r="T33" s="26"/>
      <c r="U33" s="3"/>
      <c r="V33" s="3"/>
      <c r="W33" s="3"/>
      <c r="X33" s="3"/>
      <c r="Y33" s="3"/>
      <c r="Z33" s="3"/>
      <c r="AA33" s="3"/>
      <c r="AB33" s="3"/>
    </row>
    <row r="34">
      <c r="B34" s="28"/>
      <c r="C34" s="17" t="s">
        <v>14</v>
      </c>
      <c r="D34" s="29">
        <v>40.0</v>
      </c>
      <c r="E34" s="29">
        <v>10.0</v>
      </c>
      <c r="F34" s="29">
        <v>5.0</v>
      </c>
      <c r="G34" s="29">
        <v>2.8</v>
      </c>
      <c r="H34" s="29">
        <v>1.1</v>
      </c>
      <c r="I34" s="29">
        <v>0.6</v>
      </c>
      <c r="J34" s="29">
        <v>0.4</v>
      </c>
      <c r="K34" s="29">
        <v>0.4</v>
      </c>
      <c r="L34" s="29">
        <v>0.6</v>
      </c>
      <c r="M34" s="29">
        <v>1.1</v>
      </c>
      <c r="N34" s="29">
        <v>2.8</v>
      </c>
      <c r="O34" s="29">
        <v>5.0</v>
      </c>
      <c r="P34" s="29">
        <v>10.0</v>
      </c>
      <c r="Q34" s="29">
        <v>40.0</v>
      </c>
      <c r="R34" s="27"/>
      <c r="S34" s="27"/>
      <c r="T34" s="27"/>
      <c r="U34" s="3"/>
      <c r="V34" s="3"/>
      <c r="W34" s="3"/>
      <c r="X34" s="3"/>
      <c r="Y34" s="3"/>
      <c r="Z34" s="3"/>
      <c r="AA34" s="3"/>
      <c r="AB34" s="3"/>
    </row>
    <row r="35">
      <c r="B35" s="28">
        <f>SUM(D35:T35)</f>
        <v>0.8803466797</v>
      </c>
      <c r="C35" s="17"/>
      <c r="D35" s="30">
        <f>D34*'各層數出現機率'!C23</f>
        <v>0.0048828125</v>
      </c>
      <c r="E35" s="30">
        <f>E34*'各層數出現機率'!D23</f>
        <v>0.01586914063</v>
      </c>
      <c r="F35" s="30">
        <f>F34*'各層數出現機率'!E23</f>
        <v>0.04760742188</v>
      </c>
      <c r="G35" s="30">
        <f>G34*'各層數出現機率'!F23</f>
        <v>0.09775390625</v>
      </c>
      <c r="H35" s="30">
        <f>H34*'各層數出現機率'!G23</f>
        <v>0.09600830078</v>
      </c>
      <c r="I35" s="30">
        <f>I34*'各層數出現機率'!H23</f>
        <v>0.09426269531</v>
      </c>
      <c r="J35" s="30">
        <f>J34*'各層數出現機率'!I23</f>
        <v>0.0837890625</v>
      </c>
      <c r="K35" s="30">
        <f>K34*'各層數出現機率'!J23</f>
        <v>0.0837890625</v>
      </c>
      <c r="L35" s="30">
        <f>L34*'各層數出現機率'!K23</f>
        <v>0.09426269531</v>
      </c>
      <c r="M35" s="30">
        <f>M34*'各層數出現機率'!L23</f>
        <v>0.09600830078</v>
      </c>
      <c r="N35" s="30">
        <f>N34*'各層數出現機率'!M23</f>
        <v>0.09775390625</v>
      </c>
      <c r="O35" s="30">
        <f>O34*'各層數出現機率'!N23</f>
        <v>0.04760742188</v>
      </c>
      <c r="P35" s="30">
        <f>P34*'各層數出現機率'!O23</f>
        <v>0.01586914063</v>
      </c>
      <c r="Q35" s="30">
        <f>Q34*'各層數出現機率'!P23</f>
        <v>0.0048828125</v>
      </c>
      <c r="R35" s="26"/>
      <c r="S35" s="26"/>
      <c r="T35" s="26"/>
      <c r="U35" s="3"/>
      <c r="V35" s="3"/>
      <c r="W35" s="3"/>
      <c r="X35" s="3"/>
      <c r="Y35" s="3"/>
      <c r="Z35" s="3"/>
      <c r="AA35" s="3"/>
      <c r="AB35" s="3"/>
    </row>
    <row r="36">
      <c r="B36" s="28"/>
      <c r="C36" s="17" t="s">
        <v>15</v>
      </c>
      <c r="D36" s="29">
        <v>50.0</v>
      </c>
      <c r="E36" s="29">
        <v>11.1</v>
      </c>
      <c r="F36" s="29">
        <v>5.0</v>
      </c>
      <c r="G36" s="29">
        <v>3.0</v>
      </c>
      <c r="H36" s="29">
        <v>1.8</v>
      </c>
      <c r="I36" s="29">
        <v>0.9</v>
      </c>
      <c r="J36" s="29">
        <v>0.5</v>
      </c>
      <c r="K36" s="29">
        <v>0.2</v>
      </c>
      <c r="L36" s="29">
        <v>0.5</v>
      </c>
      <c r="M36" s="29">
        <v>0.9</v>
      </c>
      <c r="N36" s="29">
        <v>1.8</v>
      </c>
      <c r="O36" s="29">
        <v>3.0</v>
      </c>
      <c r="P36" s="29">
        <v>5.0</v>
      </c>
      <c r="Q36" s="29">
        <v>11.1</v>
      </c>
      <c r="R36" s="29">
        <v>50.0</v>
      </c>
      <c r="S36" s="27"/>
      <c r="T36" s="27"/>
      <c r="U36" s="3"/>
      <c r="V36" s="3"/>
      <c r="W36" s="3"/>
      <c r="X36" s="3"/>
      <c r="Y36" s="3"/>
      <c r="Z36" s="3"/>
      <c r="AA36" s="3"/>
      <c r="AB36" s="3"/>
    </row>
    <row r="37">
      <c r="B37" s="28">
        <f>SUM(D37:T37)</f>
        <v>0.8789916992</v>
      </c>
      <c r="C37" s="17"/>
      <c r="D37" s="30">
        <f>D36*'各層數出現機率'!C27</f>
        <v>0.003051757813</v>
      </c>
      <c r="E37" s="30">
        <f>E36*'各層數出現機率'!D27</f>
        <v>0.009484863281</v>
      </c>
      <c r="F37" s="30">
        <f>F36*'各層數出現機率'!E27</f>
        <v>0.02777099609</v>
      </c>
      <c r="G37" s="30">
        <f>G36*'各層數出現機率'!F27</f>
        <v>0.06665039063</v>
      </c>
      <c r="H37" s="30">
        <f>H36*'各層數出現機率'!G27</f>
        <v>0.1099731445</v>
      </c>
      <c r="I37" s="30">
        <f>I36*'各層數出現機率'!H27</f>
        <v>0.1099731445</v>
      </c>
      <c r="J37" s="30">
        <f>J36*'各層數出現機率'!I27</f>
        <v>0.09164428711</v>
      </c>
      <c r="K37" s="30">
        <f>K36*'各層數出現機率'!J27</f>
        <v>0.04189453125</v>
      </c>
      <c r="L37" s="30">
        <f>L36*'各層數出現機率'!K27</f>
        <v>0.09164428711</v>
      </c>
      <c r="M37" s="30">
        <f>M36*'各層數出現機率'!L27</f>
        <v>0.1099731445</v>
      </c>
      <c r="N37" s="30">
        <f>N36*'各層數出現機率'!M27</f>
        <v>0.1099731445</v>
      </c>
      <c r="O37" s="30">
        <f>O36*'各層數出現機率'!N27</f>
        <v>0.06665039063</v>
      </c>
      <c r="P37" s="30">
        <f>P36*'各層數出現機率'!O27</f>
        <v>0.02777099609</v>
      </c>
      <c r="Q37" s="30">
        <f>Q36*'各層數出現機率'!P27</f>
        <v>0.009484863281</v>
      </c>
      <c r="R37" s="30">
        <f>R36*'各層數出現機率'!Q27</f>
        <v>0.003051757813</v>
      </c>
      <c r="S37" s="26"/>
      <c r="T37" s="26"/>
      <c r="U37" s="3"/>
      <c r="V37" s="3"/>
      <c r="W37" s="3"/>
      <c r="X37" s="3"/>
      <c r="Y37" s="3"/>
      <c r="Z37" s="3"/>
      <c r="AA37" s="3"/>
      <c r="AB37" s="3"/>
    </row>
    <row r="38">
      <c r="B38" s="28"/>
      <c r="C38" s="17" t="s">
        <v>16</v>
      </c>
      <c r="D38" s="29">
        <v>85.0</v>
      </c>
      <c r="E38" s="29">
        <v>15.0</v>
      </c>
      <c r="F38" s="29">
        <v>9.0</v>
      </c>
      <c r="G38" s="29">
        <v>3.5</v>
      </c>
      <c r="H38" s="29">
        <v>2.8</v>
      </c>
      <c r="I38" s="29">
        <v>1.1</v>
      </c>
      <c r="J38" s="29">
        <v>0.5</v>
      </c>
      <c r="K38" s="29">
        <v>0.3</v>
      </c>
      <c r="L38" s="29">
        <v>0.3</v>
      </c>
      <c r="M38" s="29">
        <v>0.5</v>
      </c>
      <c r="N38" s="29">
        <v>1.1</v>
      </c>
      <c r="O38" s="29">
        <v>2.8</v>
      </c>
      <c r="P38" s="29">
        <v>3.5</v>
      </c>
      <c r="Q38" s="29">
        <v>9.0</v>
      </c>
      <c r="R38" s="29">
        <v>15.0</v>
      </c>
      <c r="S38" s="29">
        <v>85.0</v>
      </c>
      <c r="T38" s="27"/>
      <c r="U38" s="3"/>
      <c r="V38" s="3"/>
      <c r="W38" s="3"/>
      <c r="X38" s="3"/>
      <c r="Y38" s="3"/>
      <c r="Z38" s="3"/>
      <c r="AA38" s="3"/>
      <c r="AB38" s="3"/>
    </row>
    <row r="39">
      <c r="B39" s="28">
        <f>SUM(D39:T39)</f>
        <v>0.8792602539</v>
      </c>
      <c r="C39" s="17"/>
      <c r="D39" s="30">
        <f>D38*'各層數出現機率'!C31</f>
        <v>0.002593994141</v>
      </c>
      <c r="E39" s="30">
        <f>E38*'各層數出現機率'!D31</f>
        <v>0.006866455078</v>
      </c>
      <c r="F39" s="30">
        <f>F38*'各層數出現機率'!E31</f>
        <v>0.02883911133</v>
      </c>
      <c r="G39" s="30">
        <f>G38*'各層數出現機率'!F31</f>
        <v>0.04859924316</v>
      </c>
      <c r="H39" s="30">
        <f>H38*'各層數出現機率'!G31</f>
        <v>0.1166381836</v>
      </c>
      <c r="I39" s="30">
        <f>I38*'各層數出現機率'!H31</f>
        <v>0.1008087158</v>
      </c>
      <c r="J39" s="30">
        <f>J38*'各層數出現機率'!I31</f>
        <v>0.07637023926</v>
      </c>
      <c r="K39" s="30">
        <f>K38*'各層數出現機率'!J31</f>
        <v>0.05891418457</v>
      </c>
      <c r="L39" s="30">
        <f>L38*'各層數出現機率'!K31</f>
        <v>0.05891418457</v>
      </c>
      <c r="M39" s="30">
        <f>M38*'各層數出現機率'!L31</f>
        <v>0.07637023926</v>
      </c>
      <c r="N39" s="30">
        <f>N38*'各層數出現機率'!M31</f>
        <v>0.1008087158</v>
      </c>
      <c r="O39" s="30">
        <f>O38*'各層數出現機率'!N31</f>
        <v>0.1166381836</v>
      </c>
      <c r="P39" s="30">
        <f>P38*'各層數出現機率'!O31</f>
        <v>0.04859924316</v>
      </c>
      <c r="Q39" s="30">
        <f>Q38*'各層數出現機率'!P31</f>
        <v>0.02883911133</v>
      </c>
      <c r="R39" s="30">
        <f>R38*'各層數出現機率'!Q31</f>
        <v>0.006866455078</v>
      </c>
      <c r="S39" s="30">
        <f>S38*'各層數出現機率'!R31</f>
        <v>0.002593994141</v>
      </c>
      <c r="T39" s="26"/>
      <c r="U39" s="3"/>
      <c r="V39" s="3"/>
      <c r="W39" s="3"/>
      <c r="X39" s="3"/>
      <c r="Y39" s="3"/>
      <c r="Z39" s="3"/>
      <c r="AA39" s="3"/>
      <c r="AB39" s="3"/>
    </row>
    <row r="40">
      <c r="B40" s="28"/>
      <c r="C40" s="17" t="s">
        <v>17</v>
      </c>
      <c r="D40" s="29">
        <v>100.0</v>
      </c>
      <c r="E40" s="29">
        <v>25.0</v>
      </c>
      <c r="F40" s="29">
        <v>7.0</v>
      </c>
      <c r="G40" s="29">
        <v>4.0</v>
      </c>
      <c r="H40" s="29">
        <v>2.6</v>
      </c>
      <c r="I40" s="29">
        <v>1.3</v>
      </c>
      <c r="J40" s="29">
        <v>0.9</v>
      </c>
      <c r="K40" s="29">
        <v>0.5</v>
      </c>
      <c r="L40" s="29">
        <v>0.3</v>
      </c>
      <c r="M40" s="29">
        <v>0.5</v>
      </c>
      <c r="N40" s="29">
        <v>0.9</v>
      </c>
      <c r="O40" s="29">
        <v>1.3</v>
      </c>
      <c r="P40" s="29">
        <v>2.6</v>
      </c>
      <c r="Q40" s="29">
        <v>4.0</v>
      </c>
      <c r="R40" s="29">
        <v>7.0</v>
      </c>
      <c r="S40" s="29">
        <v>25.0</v>
      </c>
      <c r="T40" s="29">
        <v>100.0</v>
      </c>
      <c r="U40" s="3"/>
      <c r="V40" s="3"/>
      <c r="W40" s="3"/>
      <c r="X40" s="3"/>
      <c r="Y40" s="3"/>
      <c r="Z40" s="3"/>
      <c r="AA40" s="3"/>
      <c r="AB40" s="3"/>
    </row>
    <row r="41">
      <c r="B41" s="28">
        <f>SUM(D41:T41)</f>
        <v>0.8803741455</v>
      </c>
      <c r="C41" s="17"/>
      <c r="D41" s="22">
        <f>D40*'各層數出現機率'!C35</f>
        <v>0.001525878906</v>
      </c>
      <c r="E41" s="22">
        <f>E40*'各層數出現機率'!D35</f>
        <v>0.006103515625</v>
      </c>
      <c r="F41" s="22">
        <f>F40*'各層數出現機率'!E35</f>
        <v>0.01281738281</v>
      </c>
      <c r="G41" s="22">
        <f>G40*'各層數出現機率'!F35</f>
        <v>0.0341796875</v>
      </c>
      <c r="H41" s="22">
        <f>H40*'各層數出現機率'!G35</f>
        <v>0.07220458984</v>
      </c>
      <c r="I41" s="22">
        <f>I40*'各層數出現機率'!H35</f>
        <v>0.08664550781</v>
      </c>
      <c r="J41" s="22">
        <f>J40*'各層數出現機率'!I35</f>
        <v>0.1099731445</v>
      </c>
      <c r="K41" s="22">
        <f>K40*'各層數出現機率'!J35</f>
        <v>0.08728027344</v>
      </c>
      <c r="L41" s="22">
        <f>L40*'各層數出現機率'!K35</f>
        <v>0.05891418457</v>
      </c>
      <c r="M41" s="22">
        <f>M40*'各層數出現機率'!L35</f>
        <v>0.08728027344</v>
      </c>
      <c r="N41" s="22">
        <f>N40*'各層數出現機率'!M35</f>
        <v>0.1099731445</v>
      </c>
      <c r="O41" s="22">
        <f>O40*'各層數出現機率'!N35</f>
        <v>0.08664550781</v>
      </c>
      <c r="P41" s="22">
        <f>P40*'各層數出現機率'!O35</f>
        <v>0.07220458984</v>
      </c>
      <c r="Q41" s="22">
        <f>Q40*'各層數出現機率'!P35</f>
        <v>0.0341796875</v>
      </c>
      <c r="R41" s="22">
        <f>R40*'各層數出現機率'!Q35</f>
        <v>0.01281738281</v>
      </c>
      <c r="S41" s="22">
        <f>S40*'各層數出現機率'!R35</f>
        <v>0.006103515625</v>
      </c>
      <c r="T41" s="22">
        <f>T40*'各層數出現機率'!S35</f>
        <v>0.001525878906</v>
      </c>
      <c r="U41" s="3"/>
      <c r="V41" s="3"/>
      <c r="W41" s="3"/>
      <c r="X41" s="3"/>
      <c r="Y41" s="3"/>
      <c r="Z41" s="3"/>
      <c r="AA41" s="3"/>
      <c r="AB41" s="3"/>
    </row>
    <row r="42">
      <c r="A42" s="3"/>
      <c r="B42" s="28"/>
      <c r="C42" s="3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"/>
      <c r="V42" s="3"/>
      <c r="W42" s="3"/>
      <c r="X42" s="3"/>
      <c r="Y42" s="3"/>
      <c r="Z42" s="3"/>
      <c r="AA42" s="3"/>
      <c r="AB42" s="3"/>
    </row>
    <row r="43">
      <c r="A43" s="21" t="s">
        <v>19</v>
      </c>
      <c r="B43" s="28"/>
      <c r="C43" s="17" t="s">
        <v>9</v>
      </c>
      <c r="D43" s="29">
        <v>5.0</v>
      </c>
      <c r="E43" s="29">
        <v>1.9</v>
      </c>
      <c r="F43" s="29">
        <v>1.2</v>
      </c>
      <c r="G43" s="29">
        <v>0.8</v>
      </c>
      <c r="H43" s="29">
        <v>0.4</v>
      </c>
      <c r="I43" s="29">
        <v>0.8</v>
      </c>
      <c r="J43" s="29">
        <v>1.2</v>
      </c>
      <c r="K43" s="29">
        <v>1.9</v>
      </c>
      <c r="L43" s="29">
        <v>5.0</v>
      </c>
      <c r="M43" s="27"/>
      <c r="N43" s="27"/>
      <c r="O43" s="27"/>
      <c r="P43" s="27"/>
      <c r="Q43" s="27"/>
      <c r="R43" s="27"/>
      <c r="S43" s="27"/>
      <c r="T43" s="27"/>
      <c r="U43" s="3"/>
      <c r="V43" s="3"/>
      <c r="W43" s="3"/>
      <c r="X43" s="3"/>
      <c r="Y43" s="3"/>
      <c r="Z43" s="3"/>
      <c r="AA43" s="3"/>
      <c r="AB43" s="3"/>
    </row>
    <row r="44">
      <c r="B44" s="28">
        <f>SUM(D44:T44)</f>
        <v>0.8796875</v>
      </c>
      <c r="C44" s="17"/>
      <c r="D44" s="30">
        <f>D43*'各層數出現機率'!C3</f>
        <v>0.01953125</v>
      </c>
      <c r="E44" s="30">
        <f>E43*'各層數出現機率'!D3</f>
        <v>0.059375</v>
      </c>
      <c r="F44" s="30">
        <f>F43*'各層數出現機率'!E3</f>
        <v>0.13125</v>
      </c>
      <c r="G44" s="30">
        <f>G43*'各層數出現機率'!F3</f>
        <v>0.175</v>
      </c>
      <c r="H44" s="30">
        <f>H43*'各層數出現機率'!G3</f>
        <v>0.109375</v>
      </c>
      <c r="I44" s="30">
        <f>I43*'各層數出現機率'!H3</f>
        <v>0.175</v>
      </c>
      <c r="J44" s="30">
        <f>J43*'各層數出現機率'!I3</f>
        <v>0.13125</v>
      </c>
      <c r="K44" s="30">
        <f>K43*'各層數出現機率'!J3</f>
        <v>0.059375</v>
      </c>
      <c r="L44" s="30">
        <f>L43*'各層數出現機率'!K3</f>
        <v>0.01953125</v>
      </c>
      <c r="M44" s="26"/>
      <c r="N44" s="26"/>
      <c r="O44" s="26"/>
      <c r="P44" s="26"/>
      <c r="Q44" s="26"/>
      <c r="R44" s="26"/>
      <c r="S44" s="26"/>
      <c r="T44" s="26"/>
      <c r="U44" s="3"/>
      <c r="V44" s="3"/>
      <c r="W44" s="3"/>
      <c r="X44" s="3"/>
      <c r="Y44" s="3"/>
      <c r="Z44" s="3"/>
      <c r="AA44" s="3"/>
      <c r="AB44" s="3"/>
    </row>
    <row r="45">
      <c r="B45" s="28"/>
      <c r="C45" s="17" t="s">
        <v>10</v>
      </c>
      <c r="D45" s="29">
        <v>6.0</v>
      </c>
      <c r="E45" s="29">
        <v>1.8</v>
      </c>
      <c r="F45" s="29">
        <v>1.2</v>
      </c>
      <c r="G45" s="29">
        <v>1.0</v>
      </c>
      <c r="H45" s="29">
        <v>0.6</v>
      </c>
      <c r="I45" s="29">
        <v>0.6</v>
      </c>
      <c r="J45" s="29">
        <v>1.0</v>
      </c>
      <c r="K45" s="29">
        <v>1.2</v>
      </c>
      <c r="L45" s="29">
        <v>1.8</v>
      </c>
      <c r="M45" s="29">
        <v>6.0</v>
      </c>
      <c r="N45" s="27"/>
      <c r="O45" s="27"/>
      <c r="P45" s="27"/>
      <c r="Q45" s="27"/>
      <c r="R45" s="27"/>
      <c r="S45" s="27"/>
      <c r="T45" s="27"/>
      <c r="U45" s="3"/>
      <c r="V45" s="3"/>
      <c r="W45" s="3"/>
      <c r="X45" s="3"/>
      <c r="Y45" s="3"/>
      <c r="Z45" s="3"/>
      <c r="AA45" s="3"/>
      <c r="AB45" s="3"/>
    </row>
    <row r="46">
      <c r="B46" s="28">
        <f>SUM(D46:T46)</f>
        <v>0.87890625</v>
      </c>
      <c r="C46" s="17"/>
      <c r="D46" s="30">
        <f>D45*'各層數出現機率'!C7</f>
        <v>0.01171875</v>
      </c>
      <c r="E46" s="30">
        <f>E45*'各層數出現機率'!D7</f>
        <v>0.031640625</v>
      </c>
      <c r="F46" s="30">
        <f>F45*'各層數出現機率'!E7</f>
        <v>0.084375</v>
      </c>
      <c r="G46" s="30">
        <f>G45*'各層數出現機率'!F7</f>
        <v>0.1640625</v>
      </c>
      <c r="H46" s="30">
        <f>H45*'各層數出現機率'!G7</f>
        <v>0.14765625</v>
      </c>
      <c r="I46" s="30">
        <f>I45*'各層數出現機率'!H7</f>
        <v>0.14765625</v>
      </c>
      <c r="J46" s="30">
        <f>J45*'各層數出現機率'!I7</f>
        <v>0.1640625</v>
      </c>
      <c r="K46" s="30">
        <f>K45*'各層數出現機率'!J7</f>
        <v>0.084375</v>
      </c>
      <c r="L46" s="30">
        <f>L45*'各層數出現機率'!K7</f>
        <v>0.031640625</v>
      </c>
      <c r="M46" s="30">
        <f>M45*'各層數出現機率'!L7</f>
        <v>0.01171875</v>
      </c>
      <c r="N46" s="26"/>
      <c r="O46" s="26"/>
      <c r="P46" s="26"/>
      <c r="Q46" s="26"/>
      <c r="R46" s="26"/>
      <c r="S46" s="26"/>
      <c r="T46" s="26"/>
      <c r="U46" s="3"/>
      <c r="V46" s="3"/>
      <c r="W46" s="3"/>
      <c r="X46" s="3"/>
      <c r="Y46" s="3"/>
      <c r="Z46" s="3"/>
      <c r="AA46" s="3"/>
      <c r="AB46" s="3"/>
    </row>
    <row r="47">
      <c r="B47" s="28"/>
      <c r="C47" s="17" t="s">
        <v>11</v>
      </c>
      <c r="D47" s="29">
        <v>7.0</v>
      </c>
      <c r="E47" s="29">
        <v>1.7</v>
      </c>
      <c r="F47" s="29">
        <v>1.2</v>
      </c>
      <c r="G47" s="29">
        <v>1.1</v>
      </c>
      <c r="H47" s="29">
        <v>0.9</v>
      </c>
      <c r="I47" s="29">
        <v>0.4</v>
      </c>
      <c r="J47" s="29">
        <v>0.9</v>
      </c>
      <c r="K47" s="29">
        <v>1.1</v>
      </c>
      <c r="L47" s="29">
        <v>1.2</v>
      </c>
      <c r="M47" s="29">
        <v>1.7</v>
      </c>
      <c r="N47" s="29">
        <v>7.0</v>
      </c>
      <c r="O47" s="27"/>
      <c r="P47" s="27"/>
      <c r="Q47" s="27"/>
      <c r="R47" s="27"/>
      <c r="S47" s="27"/>
      <c r="T47" s="27"/>
      <c r="U47" s="3"/>
      <c r="V47" s="3"/>
      <c r="W47" s="3"/>
      <c r="X47" s="3"/>
      <c r="Y47" s="3"/>
      <c r="Z47" s="3"/>
      <c r="AA47" s="3"/>
      <c r="AB47" s="3"/>
    </row>
    <row r="48">
      <c r="B48" s="28">
        <f>SUM(D48:T48)</f>
        <v>0.877734375</v>
      </c>
      <c r="C48" s="17"/>
      <c r="D48" s="30">
        <f>D47*'各層數出現機率'!C11</f>
        <v>0.0068359375</v>
      </c>
      <c r="E48" s="30">
        <f>E47*'各層數出現機率'!D11</f>
        <v>0.0166015625</v>
      </c>
      <c r="F48" s="30">
        <f>F47*'各層數出現機率'!E11</f>
        <v>0.052734375</v>
      </c>
      <c r="G48" s="30">
        <f>G47*'各層數出現機率'!F11</f>
        <v>0.12890625</v>
      </c>
      <c r="H48" s="30">
        <f>H47*'各層數出現機率'!G11</f>
        <v>0.1845703125</v>
      </c>
      <c r="I48" s="30">
        <f>I47*'各層數出現機率'!H11</f>
        <v>0.0984375</v>
      </c>
      <c r="J48" s="30">
        <f>J47*'各層數出現機率'!I11</f>
        <v>0.1845703125</v>
      </c>
      <c r="K48" s="30">
        <f>K47*'各層數出現機率'!J11</f>
        <v>0.12890625</v>
      </c>
      <c r="L48" s="30">
        <f>L47*'各層數出現機率'!K11</f>
        <v>0.052734375</v>
      </c>
      <c r="M48" s="30">
        <f>M47*'各層數出現機率'!L11</f>
        <v>0.0166015625</v>
      </c>
      <c r="N48" s="30">
        <f>N47*'各層數出現機率'!M11</f>
        <v>0.0068359375</v>
      </c>
      <c r="O48" s="26"/>
      <c r="P48" s="26"/>
      <c r="Q48" s="26"/>
      <c r="R48" s="26"/>
      <c r="S48" s="26"/>
      <c r="T48" s="26"/>
      <c r="U48" s="3"/>
      <c r="V48" s="3"/>
      <c r="W48" s="3"/>
      <c r="X48" s="3"/>
      <c r="Y48" s="3"/>
      <c r="Z48" s="3"/>
      <c r="AA48" s="3"/>
      <c r="AB48" s="3"/>
    </row>
    <row r="49">
      <c r="B49" s="28"/>
      <c r="C49" s="17" t="s">
        <v>12</v>
      </c>
      <c r="D49" s="29">
        <v>7.0</v>
      </c>
      <c r="E49" s="29">
        <v>2.0</v>
      </c>
      <c r="F49" s="29">
        <v>1.5</v>
      </c>
      <c r="G49" s="29">
        <v>1.1</v>
      </c>
      <c r="H49" s="29">
        <v>1.0</v>
      </c>
      <c r="I49" s="29">
        <v>0.6</v>
      </c>
      <c r="J49" s="29">
        <v>0.6</v>
      </c>
      <c r="K49" s="29">
        <v>1.0</v>
      </c>
      <c r="L49" s="29">
        <v>1.1</v>
      </c>
      <c r="M49" s="29">
        <v>1.5</v>
      </c>
      <c r="N49" s="29">
        <v>2.0</v>
      </c>
      <c r="O49" s="29">
        <v>7.0</v>
      </c>
      <c r="P49" s="27"/>
      <c r="Q49" s="27"/>
      <c r="R49" s="27"/>
      <c r="S49" s="27"/>
      <c r="T49" s="27"/>
      <c r="U49" s="3"/>
      <c r="V49" s="3"/>
      <c r="W49" s="3"/>
      <c r="X49" s="3"/>
      <c r="Y49" s="3"/>
      <c r="Z49" s="3"/>
      <c r="AA49" s="3"/>
      <c r="AB49" s="3"/>
    </row>
    <row r="50">
      <c r="B50" s="28">
        <f>SUM(D50:T50)</f>
        <v>0.8791015625</v>
      </c>
      <c r="C50" s="17"/>
      <c r="D50" s="30">
        <f>D49*'各層數出現機率'!C15</f>
        <v>0.00341796875</v>
      </c>
      <c r="E50" s="30">
        <f>E49*'各層數出現機率'!D15</f>
        <v>0.0107421875</v>
      </c>
      <c r="F50" s="30">
        <f>F49*'各層數出現機率'!E15</f>
        <v>0.04028320313</v>
      </c>
      <c r="G50" s="30">
        <f>G49*'各層數出現機率'!F15</f>
        <v>0.08862304688</v>
      </c>
      <c r="H50" s="30">
        <f>H49*'各層數出現機率'!G15</f>
        <v>0.1611328125</v>
      </c>
      <c r="I50" s="30">
        <f>I49*'各層數出現機率'!H15</f>
        <v>0.1353515625</v>
      </c>
      <c r="J50" s="30">
        <f>J49*'各層數出現機率'!I15</f>
        <v>0.1353515625</v>
      </c>
      <c r="K50" s="30">
        <f>K49*'各層數出現機率'!J15</f>
        <v>0.1611328125</v>
      </c>
      <c r="L50" s="30">
        <f>L49*'各層數出現機率'!K15</f>
        <v>0.08862304688</v>
      </c>
      <c r="M50" s="30">
        <f>M49*'各層數出現機率'!L15</f>
        <v>0.04028320313</v>
      </c>
      <c r="N50" s="30">
        <f>N49*'各層數出現機率'!M15</f>
        <v>0.0107421875</v>
      </c>
      <c r="O50" s="30">
        <f>O49*'各層數出現機率'!N15</f>
        <v>0.00341796875</v>
      </c>
      <c r="P50" s="26"/>
      <c r="Q50" s="26"/>
      <c r="R50" s="26"/>
      <c r="S50" s="26"/>
      <c r="T50" s="26"/>
      <c r="U50" s="3"/>
      <c r="V50" s="3"/>
      <c r="W50" s="3"/>
      <c r="X50" s="3"/>
      <c r="Y50" s="3"/>
      <c r="Z50" s="3"/>
      <c r="AA50" s="3"/>
      <c r="AB50" s="3"/>
    </row>
    <row r="51">
      <c r="B51" s="28"/>
      <c r="C51" s="17" t="s">
        <v>13</v>
      </c>
      <c r="D51" s="29">
        <v>8.0</v>
      </c>
      <c r="E51" s="29">
        <v>3.0</v>
      </c>
      <c r="F51" s="29">
        <v>1.6</v>
      </c>
      <c r="G51" s="29">
        <v>1.3</v>
      </c>
      <c r="H51" s="29">
        <v>1.1</v>
      </c>
      <c r="I51" s="29">
        <v>0.8</v>
      </c>
      <c r="J51" s="29">
        <v>0.4</v>
      </c>
      <c r="K51" s="29">
        <v>0.8</v>
      </c>
      <c r="L51" s="29">
        <v>1.1</v>
      </c>
      <c r="M51" s="29">
        <v>1.3</v>
      </c>
      <c r="N51" s="29">
        <v>1.6</v>
      </c>
      <c r="O51" s="29">
        <v>3.0</v>
      </c>
      <c r="P51" s="29">
        <v>8.0</v>
      </c>
      <c r="Q51" s="27"/>
      <c r="R51" s="27"/>
      <c r="S51" s="27"/>
      <c r="T51" s="27"/>
      <c r="U51" s="3"/>
      <c r="V51" s="3"/>
      <c r="W51" s="3"/>
      <c r="X51" s="3"/>
      <c r="Y51" s="3"/>
      <c r="Z51" s="3"/>
      <c r="AA51" s="3"/>
      <c r="AB51" s="3"/>
    </row>
    <row r="52">
      <c r="B52" s="28">
        <f>SUM(D52:T52)</f>
        <v>0.8781738281</v>
      </c>
      <c r="C52" s="17"/>
      <c r="D52" s="30">
        <f>D51*'各層數出現機率'!C19</f>
        <v>0.001953125</v>
      </c>
      <c r="E52" s="30">
        <f>E51*'各層數出現機率'!D19</f>
        <v>0.0087890625</v>
      </c>
      <c r="F52" s="30">
        <f>F51*'各層數出現機率'!E19</f>
        <v>0.02578125</v>
      </c>
      <c r="G52" s="30">
        <f>G51*'各層數出現機率'!F19</f>
        <v>0.06982421875</v>
      </c>
      <c r="H52" s="30">
        <f>H51*'各層數出現機率'!G19</f>
        <v>0.1329345703</v>
      </c>
      <c r="I52" s="30">
        <f>I51*'各層數出現機率'!H19</f>
        <v>0.1546875</v>
      </c>
      <c r="J52" s="30">
        <f>J51*'各層數出現機率'!I19</f>
        <v>0.090234375</v>
      </c>
      <c r="K52" s="30">
        <f>K51*'各層數出現機率'!J19</f>
        <v>0.1546875</v>
      </c>
      <c r="L52" s="30">
        <f>L51*'各層數出現機率'!K19</f>
        <v>0.1329345703</v>
      </c>
      <c r="M52" s="30">
        <f>M51*'各層數出現機率'!L19</f>
        <v>0.06982421875</v>
      </c>
      <c r="N52" s="30">
        <f>N51*'各層數出現機率'!M19</f>
        <v>0.02578125</v>
      </c>
      <c r="O52" s="30">
        <f>O51*'各層數出現機率'!N19</f>
        <v>0.0087890625</v>
      </c>
      <c r="P52" s="30">
        <f>P51*'各層數出現機率'!O19</f>
        <v>0.001953125</v>
      </c>
      <c r="Q52" s="26"/>
      <c r="R52" s="26"/>
      <c r="S52" s="26"/>
      <c r="T52" s="26"/>
      <c r="U52" s="3"/>
      <c r="V52" s="3"/>
      <c r="W52" s="3"/>
      <c r="X52" s="3"/>
      <c r="Y52" s="3"/>
      <c r="Z52" s="3"/>
      <c r="AA52" s="3"/>
      <c r="AB52" s="3"/>
    </row>
    <row r="53">
      <c r="B53" s="28"/>
      <c r="C53" s="17" t="s">
        <v>14</v>
      </c>
      <c r="D53" s="29">
        <v>8.0</v>
      </c>
      <c r="E53" s="29">
        <v>5.0</v>
      </c>
      <c r="F53" s="29">
        <v>3.3</v>
      </c>
      <c r="G53" s="29">
        <v>1.4</v>
      </c>
      <c r="H53" s="29">
        <v>1.2</v>
      </c>
      <c r="I53" s="29">
        <v>0.9</v>
      </c>
      <c r="J53" s="29">
        <v>0.5</v>
      </c>
      <c r="K53" s="29">
        <v>0.5</v>
      </c>
      <c r="L53" s="29">
        <v>0.9</v>
      </c>
      <c r="M53" s="29">
        <v>1.2</v>
      </c>
      <c r="N53" s="29">
        <v>1.4</v>
      </c>
      <c r="O53" s="29">
        <v>3.3</v>
      </c>
      <c r="P53" s="29">
        <v>5.0</v>
      </c>
      <c r="Q53" s="29">
        <v>8.0</v>
      </c>
      <c r="R53" s="27"/>
      <c r="S53" s="27"/>
      <c r="T53" s="27"/>
      <c r="U53" s="3"/>
      <c r="V53" s="3"/>
      <c r="W53" s="3"/>
      <c r="X53" s="3"/>
      <c r="Y53" s="3"/>
      <c r="Z53" s="3"/>
      <c r="AA53" s="3"/>
      <c r="AB53" s="3"/>
    </row>
    <row r="54">
      <c r="B54" s="28">
        <f>SUM(D54:T54)</f>
        <v>0.8801513672</v>
      </c>
      <c r="C54" s="17"/>
      <c r="D54" s="30">
        <f>D53*'各層數出現機率'!C23</f>
        <v>0.0009765625</v>
      </c>
      <c r="E54" s="30">
        <f>E53*'各層數出現機率'!D23</f>
        <v>0.007934570313</v>
      </c>
      <c r="F54" s="30">
        <f>F53*'各層數出現機率'!E23</f>
        <v>0.03142089844</v>
      </c>
      <c r="G54" s="30">
        <f>G53*'各層數出現機率'!F23</f>
        <v>0.04887695313</v>
      </c>
      <c r="H54" s="30">
        <f>H53*'各層數出現機率'!G23</f>
        <v>0.1047363281</v>
      </c>
      <c r="I54" s="30">
        <f>I53*'各層數出現機率'!H23</f>
        <v>0.141394043</v>
      </c>
      <c r="J54" s="30">
        <f>J53*'各層數出現機率'!I23</f>
        <v>0.1047363281</v>
      </c>
      <c r="K54" s="30">
        <f>K53*'各層數出現機率'!J23</f>
        <v>0.1047363281</v>
      </c>
      <c r="L54" s="30">
        <f>L53*'各層數出現機率'!K23</f>
        <v>0.141394043</v>
      </c>
      <c r="M54" s="30">
        <f>M53*'各層數出現機率'!L23</f>
        <v>0.1047363281</v>
      </c>
      <c r="N54" s="30">
        <f>N53*'各層數出現機率'!M23</f>
        <v>0.04887695313</v>
      </c>
      <c r="O54" s="30">
        <f>O53*'各層數出現機率'!N23</f>
        <v>0.03142089844</v>
      </c>
      <c r="P54" s="30">
        <f>P53*'各層數出現機率'!O23</f>
        <v>0.007934570313</v>
      </c>
      <c r="Q54" s="30">
        <f>Q53*'各層數出現機率'!P23</f>
        <v>0.0009765625</v>
      </c>
      <c r="R54" s="26"/>
      <c r="S54" s="26"/>
      <c r="T54" s="26"/>
      <c r="U54" s="3"/>
      <c r="V54" s="3"/>
      <c r="W54" s="3"/>
      <c r="X54" s="3"/>
      <c r="Y54" s="3"/>
      <c r="Z54" s="3"/>
      <c r="AA54" s="3"/>
      <c r="AB54" s="3"/>
    </row>
    <row r="55">
      <c r="B55" s="28"/>
      <c r="C55" s="17" t="s">
        <v>15</v>
      </c>
      <c r="D55" s="29">
        <v>9.0</v>
      </c>
      <c r="E55" s="29">
        <v>2.6</v>
      </c>
      <c r="F55" s="29">
        <v>1.8</v>
      </c>
      <c r="G55" s="29">
        <v>1.4</v>
      </c>
      <c r="H55" s="29">
        <v>1.2</v>
      </c>
      <c r="I55" s="29">
        <v>1.1</v>
      </c>
      <c r="J55" s="29">
        <v>0.8</v>
      </c>
      <c r="K55" s="29">
        <v>0.4</v>
      </c>
      <c r="L55" s="29">
        <v>0.8</v>
      </c>
      <c r="M55" s="29">
        <v>1.1</v>
      </c>
      <c r="N55" s="29">
        <v>1.2</v>
      </c>
      <c r="O55" s="29">
        <v>1.4</v>
      </c>
      <c r="P55" s="29">
        <v>1.8</v>
      </c>
      <c r="Q55" s="29">
        <v>2.6</v>
      </c>
      <c r="R55" s="29">
        <v>9.0</v>
      </c>
      <c r="S55" s="27"/>
      <c r="T55" s="27"/>
      <c r="U55" s="3"/>
      <c r="V55" s="3"/>
      <c r="W55" s="3"/>
      <c r="X55" s="3"/>
      <c r="Y55" s="3"/>
      <c r="Z55" s="3"/>
      <c r="AA55" s="3"/>
      <c r="AB55" s="3"/>
    </row>
    <row r="56">
      <c r="B56" s="28">
        <f>SUM(D56:T56)</f>
        <v>0.8802490234</v>
      </c>
      <c r="C56" s="17"/>
      <c r="D56" s="30">
        <f>D55*'各層數出現機率'!C27</f>
        <v>0.0005493164063</v>
      </c>
      <c r="E56" s="30">
        <f>E55*'各層數出現機率'!D27</f>
        <v>0.002221679688</v>
      </c>
      <c r="F56" s="30">
        <f>F55*'各層數出現機率'!E27</f>
        <v>0.009997558594</v>
      </c>
      <c r="G56" s="30">
        <f>G55*'各層數出現機率'!F27</f>
        <v>0.03110351563</v>
      </c>
      <c r="H56" s="30">
        <f>H55*'各層數出現機率'!G27</f>
        <v>0.07331542969</v>
      </c>
      <c r="I56" s="30">
        <f>I55*'各層數出現機率'!H27</f>
        <v>0.1344116211</v>
      </c>
      <c r="J56" s="30">
        <f>J55*'各層數出現機率'!I27</f>
        <v>0.1466308594</v>
      </c>
      <c r="K56" s="30">
        <f>K55*'各層數出現機率'!J27</f>
        <v>0.0837890625</v>
      </c>
      <c r="L56" s="30">
        <f>L55*'各層數出現機率'!K27</f>
        <v>0.1466308594</v>
      </c>
      <c r="M56" s="30">
        <f>M55*'各層數出現機率'!L27</f>
        <v>0.1344116211</v>
      </c>
      <c r="N56" s="30">
        <f>N55*'各層數出現機率'!M27</f>
        <v>0.07331542969</v>
      </c>
      <c r="O56" s="30">
        <f>O55*'各層數出現機率'!N27</f>
        <v>0.03110351563</v>
      </c>
      <c r="P56" s="30">
        <f>P55*'各層數出現機率'!O27</f>
        <v>0.009997558594</v>
      </c>
      <c r="Q56" s="30">
        <f>Q55*'各層數出現機率'!P27</f>
        <v>0.002221679688</v>
      </c>
      <c r="R56" s="30">
        <f>R55*'各層數出現機率'!Q27</f>
        <v>0.0005493164063</v>
      </c>
      <c r="S56" s="26"/>
      <c r="T56" s="26"/>
      <c r="U56" s="3"/>
      <c r="V56" s="3"/>
      <c r="W56" s="3"/>
      <c r="X56" s="3"/>
      <c r="Y56" s="3"/>
      <c r="Z56" s="3"/>
      <c r="AA56" s="3"/>
      <c r="AB56" s="3"/>
    </row>
    <row r="57">
      <c r="B57" s="28"/>
      <c r="C57" s="17" t="s">
        <v>16</v>
      </c>
      <c r="D57" s="29">
        <v>14.0</v>
      </c>
      <c r="E57" s="29">
        <v>9.0</v>
      </c>
      <c r="F57" s="29">
        <v>2.5</v>
      </c>
      <c r="G57" s="29">
        <v>1.5</v>
      </c>
      <c r="H57" s="29">
        <v>1.2</v>
      </c>
      <c r="I57" s="29">
        <v>1.1</v>
      </c>
      <c r="J57" s="29">
        <v>0.9</v>
      </c>
      <c r="K57" s="29">
        <v>0.6</v>
      </c>
      <c r="L57" s="29">
        <v>0.6</v>
      </c>
      <c r="M57" s="29">
        <v>0.9</v>
      </c>
      <c r="N57" s="29">
        <v>1.1</v>
      </c>
      <c r="O57" s="29">
        <v>1.2</v>
      </c>
      <c r="P57" s="29">
        <v>1.5</v>
      </c>
      <c r="Q57" s="29">
        <v>2.5</v>
      </c>
      <c r="R57" s="29">
        <v>9.0</v>
      </c>
      <c r="S57" s="29">
        <v>14.0</v>
      </c>
      <c r="T57" s="27"/>
      <c r="U57" s="3"/>
      <c r="V57" s="3"/>
      <c r="W57" s="3"/>
      <c r="X57" s="3"/>
      <c r="Y57" s="3"/>
      <c r="Z57" s="3"/>
      <c r="AA57" s="3"/>
      <c r="AB57" s="3"/>
    </row>
    <row r="58">
      <c r="B58" s="28">
        <f>SUM(D58:T58)</f>
        <v>0.8789550781</v>
      </c>
      <c r="C58" s="17"/>
      <c r="D58" s="30">
        <f>D57*'各層數出現機率'!C31</f>
        <v>0.0004272460938</v>
      </c>
      <c r="E58" s="30">
        <f>E57*'各層數出現機率'!D31</f>
        <v>0.004119873047</v>
      </c>
      <c r="F58" s="30">
        <f>F57*'各層數出現機率'!E31</f>
        <v>0.008010864258</v>
      </c>
      <c r="G58" s="30">
        <f>G57*'各層數出現機率'!F31</f>
        <v>0.02082824707</v>
      </c>
      <c r="H58" s="30">
        <f>H57*'各層數出現機率'!G31</f>
        <v>0.04998779297</v>
      </c>
      <c r="I58" s="30">
        <f>I57*'各層數出現機率'!H31</f>
        <v>0.1008087158</v>
      </c>
      <c r="J58" s="30">
        <f>J57*'各層數出現機率'!I31</f>
        <v>0.1374664307</v>
      </c>
      <c r="K58" s="30">
        <f>K57*'各層數出現機率'!J31</f>
        <v>0.1178283691</v>
      </c>
      <c r="L58" s="30">
        <f>L57*'各層數出現機率'!K31</f>
        <v>0.1178283691</v>
      </c>
      <c r="M58" s="30">
        <f>M57*'各層數出現機率'!L31</f>
        <v>0.1374664307</v>
      </c>
      <c r="N58" s="30">
        <f>N57*'各層數出現機率'!M31</f>
        <v>0.1008087158</v>
      </c>
      <c r="O58" s="30">
        <f>O57*'各層數出現機率'!N31</f>
        <v>0.04998779297</v>
      </c>
      <c r="P58" s="30">
        <f>P57*'各層數出現機率'!O31</f>
        <v>0.02082824707</v>
      </c>
      <c r="Q58" s="30">
        <f>Q57*'各層數出現機率'!P31</f>
        <v>0.008010864258</v>
      </c>
      <c r="R58" s="30">
        <f>R57*'各層數出現機率'!Q31</f>
        <v>0.004119873047</v>
      </c>
      <c r="S58" s="30">
        <f>S57*'各層數出現機率'!R31</f>
        <v>0.0004272460938</v>
      </c>
      <c r="T58" s="26"/>
      <c r="U58" s="3"/>
      <c r="V58" s="3"/>
      <c r="W58" s="3"/>
      <c r="X58" s="3"/>
      <c r="Y58" s="3"/>
      <c r="Z58" s="3"/>
      <c r="AA58" s="3"/>
      <c r="AB58" s="3"/>
    </row>
    <row r="59">
      <c r="B59" s="28"/>
      <c r="C59" s="17" t="s">
        <v>17</v>
      </c>
      <c r="D59" s="29">
        <v>25.0</v>
      </c>
      <c r="E59" s="29">
        <v>20.0</v>
      </c>
      <c r="F59" s="29">
        <v>3.0</v>
      </c>
      <c r="G59" s="29">
        <v>2.0</v>
      </c>
      <c r="H59" s="29">
        <v>1.4</v>
      </c>
      <c r="I59" s="29">
        <v>1.2</v>
      </c>
      <c r="J59" s="29">
        <v>1.0</v>
      </c>
      <c r="K59" s="29">
        <v>0.7</v>
      </c>
      <c r="L59" s="29">
        <v>0.5</v>
      </c>
      <c r="M59" s="29">
        <v>0.7</v>
      </c>
      <c r="N59" s="29">
        <v>1.0</v>
      </c>
      <c r="O59" s="29">
        <v>1.2</v>
      </c>
      <c r="P59" s="29">
        <v>1.4</v>
      </c>
      <c r="Q59" s="29">
        <v>2.0</v>
      </c>
      <c r="R59" s="29">
        <v>3.0</v>
      </c>
      <c r="S59" s="29">
        <v>20.0</v>
      </c>
      <c r="T59" s="29">
        <v>25.0</v>
      </c>
      <c r="U59" s="3"/>
      <c r="V59" s="3"/>
      <c r="W59" s="3"/>
      <c r="X59" s="3"/>
      <c r="Y59" s="3"/>
      <c r="Z59" s="3"/>
      <c r="AA59" s="3"/>
      <c r="AB59" s="3"/>
    </row>
    <row r="60">
      <c r="B60" s="28">
        <f>SUM(D60:T60)</f>
        <v>0.8803741455</v>
      </c>
      <c r="C60" s="17"/>
      <c r="D60" s="22">
        <f>D59*'各層數出現機率'!C35</f>
        <v>0.0003814697266</v>
      </c>
      <c r="E60" s="22">
        <f>E59*'各層數出現機率'!D35</f>
        <v>0.0048828125</v>
      </c>
      <c r="F60" s="22">
        <f>F59*'各層數出現機率'!E35</f>
        <v>0.005493164063</v>
      </c>
      <c r="G60" s="22">
        <f>G59*'各層數出現機率'!F35</f>
        <v>0.01708984375</v>
      </c>
      <c r="H60" s="22">
        <f>H59*'各層數出現機率'!G35</f>
        <v>0.03887939453</v>
      </c>
      <c r="I60" s="22">
        <f>I59*'各層數出現機率'!H35</f>
        <v>0.07998046875</v>
      </c>
      <c r="J60" s="22">
        <f>J59*'各層數出現機率'!I35</f>
        <v>0.1221923828</v>
      </c>
      <c r="K60" s="22">
        <f>K59*'各層數出現機率'!J35</f>
        <v>0.1221923828</v>
      </c>
      <c r="L60" s="22">
        <f>L59*'各層數出現機率'!K35</f>
        <v>0.09819030762</v>
      </c>
      <c r="M60" s="22">
        <f>M59*'各層數出現機率'!L35</f>
        <v>0.1221923828</v>
      </c>
      <c r="N60" s="22">
        <f>N59*'各層數出現機率'!M35</f>
        <v>0.1221923828</v>
      </c>
      <c r="O60" s="22">
        <f>O59*'各層數出現機率'!N35</f>
        <v>0.07998046875</v>
      </c>
      <c r="P60" s="22">
        <f>P59*'各層數出現機率'!O35</f>
        <v>0.03887939453</v>
      </c>
      <c r="Q60" s="22">
        <f>Q59*'各層數出現機率'!P35</f>
        <v>0.01708984375</v>
      </c>
      <c r="R60" s="22">
        <f>R59*'各層數出現機率'!Q35</f>
        <v>0.005493164063</v>
      </c>
      <c r="S60" s="22">
        <f>S59*'各層數出現機率'!R35</f>
        <v>0.0048828125</v>
      </c>
      <c r="T60" s="22">
        <f>T59*'各層數出現機率'!S35</f>
        <v>0.0003814697266</v>
      </c>
      <c r="U60" s="3"/>
      <c r="V60" s="3"/>
      <c r="W60" s="3"/>
      <c r="X60" s="3"/>
      <c r="Y60" s="3"/>
      <c r="Z60" s="3"/>
      <c r="AA60" s="3"/>
      <c r="AB60" s="3"/>
    </row>
    <row r="61">
      <c r="A61" s="3"/>
      <c r="B61" s="28"/>
      <c r="C61" s="3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"/>
      <c r="V61" s="3"/>
      <c r="W61" s="3"/>
      <c r="X61" s="3"/>
      <c r="Y61" s="3"/>
      <c r="Z61" s="3"/>
      <c r="AA61" s="3"/>
      <c r="AB61" s="3"/>
    </row>
    <row r="62">
      <c r="A62" s="3"/>
      <c r="B62" s="28">
        <f>AVERAGE(B6:B60)</f>
        <v>0.8792184335</v>
      </c>
      <c r="C62" s="3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"/>
      <c r="V62" s="3"/>
      <c r="W62" s="3"/>
      <c r="X62" s="3"/>
      <c r="Y62" s="3"/>
      <c r="Z62" s="3"/>
      <c r="AA62" s="3"/>
      <c r="AB62" s="3"/>
    </row>
    <row r="63">
      <c r="A63" s="3"/>
      <c r="B63" s="25"/>
      <c r="C63" s="3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"/>
      <c r="V63" s="3"/>
      <c r="W63" s="3"/>
      <c r="X63" s="3"/>
      <c r="Y63" s="3"/>
      <c r="Z63" s="3"/>
      <c r="AA63" s="3"/>
      <c r="AB63" s="3"/>
    </row>
    <row r="64">
      <c r="A64" s="3"/>
      <c r="B64" s="25"/>
      <c r="C64" s="3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"/>
      <c r="V64" s="3"/>
      <c r="W64" s="3"/>
      <c r="X64" s="3"/>
      <c r="Y64" s="3"/>
      <c r="Z64" s="3"/>
      <c r="AA64" s="3"/>
      <c r="AB64" s="3"/>
    </row>
    <row r="65">
      <c r="A65" s="3"/>
      <c r="B65" s="25"/>
      <c r="C65" s="3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"/>
      <c r="V65" s="3"/>
      <c r="W65" s="3"/>
      <c r="X65" s="3"/>
      <c r="Y65" s="3"/>
      <c r="Z65" s="3"/>
      <c r="AA65" s="3"/>
      <c r="AB65" s="3"/>
    </row>
    <row r="66">
      <c r="A66" s="3"/>
      <c r="B66" s="25"/>
      <c r="C66" s="3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"/>
      <c r="V66" s="3"/>
      <c r="W66" s="3"/>
      <c r="X66" s="3"/>
      <c r="Y66" s="3"/>
      <c r="Z66" s="3"/>
      <c r="AA66" s="3"/>
      <c r="AB66" s="3"/>
    </row>
    <row r="67">
      <c r="A67" s="3"/>
      <c r="B67" s="25"/>
      <c r="C67" s="3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"/>
      <c r="V67" s="3"/>
      <c r="W67" s="3"/>
      <c r="X67" s="3"/>
      <c r="Y67" s="3"/>
      <c r="Z67" s="3"/>
      <c r="AA67" s="3"/>
      <c r="AB67" s="3"/>
    </row>
    <row r="68">
      <c r="A68" s="3"/>
      <c r="B68" s="25"/>
      <c r="C68" s="3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"/>
      <c r="V68" s="3"/>
      <c r="W68" s="3"/>
      <c r="X68" s="3"/>
      <c r="Y68" s="3"/>
      <c r="Z68" s="3"/>
      <c r="AA68" s="3"/>
      <c r="AB68" s="3"/>
    </row>
    <row r="69">
      <c r="A69" s="3"/>
      <c r="B69" s="25"/>
      <c r="C69" s="3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"/>
      <c r="V69" s="3"/>
      <c r="W69" s="3"/>
      <c r="X69" s="3"/>
      <c r="Y69" s="3"/>
      <c r="Z69" s="3"/>
      <c r="AA69" s="3"/>
      <c r="AB69" s="3"/>
    </row>
    <row r="70">
      <c r="A70" s="3"/>
      <c r="B70" s="25"/>
      <c r="C70" s="3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"/>
      <c r="V70" s="3"/>
      <c r="W70" s="3"/>
      <c r="X70" s="3"/>
      <c r="Y70" s="3"/>
      <c r="Z70" s="3"/>
      <c r="AA70" s="3"/>
      <c r="AB70" s="3"/>
    </row>
    <row r="71">
      <c r="A71" s="3"/>
      <c r="B71" s="25"/>
      <c r="C71" s="3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"/>
      <c r="V71" s="3"/>
      <c r="W71" s="3"/>
      <c r="X71" s="3"/>
      <c r="Y71" s="3"/>
      <c r="Z71" s="3"/>
      <c r="AA71" s="3"/>
      <c r="AB71" s="3"/>
    </row>
    <row r="72">
      <c r="A72" s="3"/>
      <c r="B72" s="25"/>
      <c r="C72" s="3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"/>
      <c r="V72" s="3"/>
      <c r="W72" s="3"/>
      <c r="X72" s="3"/>
      <c r="Y72" s="3"/>
      <c r="Z72" s="3"/>
      <c r="AA72" s="3"/>
      <c r="AB72" s="3"/>
    </row>
    <row r="73">
      <c r="A73" s="3"/>
      <c r="B73" s="25"/>
      <c r="C73" s="3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"/>
      <c r="V73" s="3"/>
      <c r="W73" s="3"/>
      <c r="X73" s="3"/>
      <c r="Y73" s="3"/>
      <c r="Z73" s="3"/>
      <c r="AA73" s="3"/>
      <c r="AB73" s="3"/>
    </row>
    <row r="74">
      <c r="A74" s="3"/>
      <c r="B74" s="25"/>
      <c r="C74" s="3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"/>
      <c r="V74" s="3"/>
      <c r="W74" s="3"/>
      <c r="X74" s="3"/>
      <c r="Y74" s="3"/>
      <c r="Z74" s="3"/>
      <c r="AA74" s="3"/>
      <c r="AB74" s="3"/>
    </row>
    <row r="75">
      <c r="A75" s="3"/>
      <c r="B75" s="25"/>
      <c r="C75" s="3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"/>
      <c r="V75" s="3"/>
      <c r="W75" s="3"/>
      <c r="X75" s="3"/>
      <c r="Y75" s="3"/>
      <c r="Z75" s="3"/>
      <c r="AA75" s="3"/>
      <c r="AB75" s="3"/>
    </row>
    <row r="76">
      <c r="A76" s="3"/>
      <c r="B76" s="25"/>
      <c r="C76" s="3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"/>
      <c r="V76" s="3"/>
      <c r="W76" s="3"/>
      <c r="X76" s="3"/>
      <c r="Y76" s="3"/>
      <c r="Z76" s="3"/>
      <c r="AA76" s="3"/>
      <c r="AB76" s="3"/>
    </row>
    <row r="77">
      <c r="A77" s="3"/>
      <c r="B77" s="25"/>
      <c r="C77" s="3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"/>
      <c r="V77" s="3"/>
      <c r="W77" s="3"/>
      <c r="X77" s="3"/>
      <c r="Y77" s="3"/>
      <c r="Z77" s="3"/>
      <c r="AA77" s="3"/>
      <c r="AB77" s="3"/>
    </row>
    <row r="78">
      <c r="A78" s="3"/>
      <c r="B78" s="25"/>
      <c r="C78" s="3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"/>
      <c r="V78" s="3"/>
      <c r="W78" s="3"/>
      <c r="X78" s="3"/>
      <c r="Y78" s="3"/>
      <c r="Z78" s="3"/>
      <c r="AA78" s="3"/>
      <c r="AB78" s="3"/>
    </row>
    <row r="79">
      <c r="A79" s="3"/>
      <c r="B79" s="25"/>
      <c r="C79" s="3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"/>
      <c r="V79" s="3"/>
      <c r="W79" s="3"/>
      <c r="X79" s="3"/>
      <c r="Y79" s="3"/>
      <c r="Z79" s="3"/>
      <c r="AA79" s="3"/>
      <c r="AB79" s="3"/>
    </row>
    <row r="80">
      <c r="A80" s="3"/>
      <c r="B80" s="25"/>
      <c r="C80" s="3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"/>
      <c r="V80" s="3"/>
      <c r="W80" s="3"/>
      <c r="X80" s="3"/>
      <c r="Y80" s="3"/>
      <c r="Z80" s="3"/>
      <c r="AA80" s="3"/>
      <c r="AB80" s="3"/>
    </row>
    <row r="81">
      <c r="A81" s="3"/>
      <c r="B81" s="25"/>
      <c r="C81" s="3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"/>
      <c r="V81" s="3"/>
      <c r="W81" s="3"/>
      <c r="X81" s="3"/>
      <c r="Y81" s="3"/>
      <c r="Z81" s="3"/>
      <c r="AA81" s="3"/>
      <c r="AB81" s="3"/>
    </row>
    <row r="82">
      <c r="A82" s="3"/>
      <c r="B82" s="25"/>
      <c r="C82" s="3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"/>
      <c r="V82" s="3"/>
      <c r="W82" s="3"/>
      <c r="X82" s="3"/>
      <c r="Y82" s="3"/>
      <c r="Z82" s="3"/>
      <c r="AA82" s="3"/>
      <c r="AB82" s="3"/>
    </row>
    <row r="83">
      <c r="A83" s="3"/>
      <c r="B83" s="25"/>
      <c r="C83" s="3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"/>
      <c r="V83" s="3"/>
      <c r="W83" s="3"/>
      <c r="X83" s="3"/>
      <c r="Y83" s="3"/>
      <c r="Z83" s="3"/>
      <c r="AA83" s="3"/>
      <c r="AB83" s="3"/>
    </row>
    <row r="84">
      <c r="A84" s="3"/>
      <c r="B84" s="25"/>
      <c r="C84" s="3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"/>
      <c r="V84" s="3"/>
      <c r="W84" s="3"/>
      <c r="X84" s="3"/>
      <c r="Y84" s="3"/>
      <c r="Z84" s="3"/>
      <c r="AA84" s="3"/>
      <c r="AB84" s="3"/>
    </row>
    <row r="85">
      <c r="A85" s="3"/>
      <c r="B85" s="25"/>
      <c r="C85" s="3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"/>
      <c r="V85" s="3"/>
      <c r="W85" s="3"/>
      <c r="X85" s="3"/>
      <c r="Y85" s="3"/>
      <c r="Z85" s="3"/>
      <c r="AA85" s="3"/>
      <c r="AB85" s="3"/>
    </row>
    <row r="86">
      <c r="A86" s="3"/>
      <c r="B86" s="25"/>
      <c r="C86" s="3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"/>
      <c r="V86" s="3"/>
      <c r="W86" s="3"/>
      <c r="X86" s="3"/>
      <c r="Y86" s="3"/>
      <c r="Z86" s="3"/>
      <c r="AA86" s="3"/>
      <c r="AB86" s="3"/>
    </row>
    <row r="87">
      <c r="A87" s="3"/>
      <c r="B87" s="25"/>
      <c r="C87" s="3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"/>
      <c r="V87" s="3"/>
      <c r="W87" s="3"/>
      <c r="X87" s="3"/>
      <c r="Y87" s="3"/>
      <c r="Z87" s="3"/>
      <c r="AA87" s="3"/>
      <c r="AB87" s="3"/>
    </row>
    <row r="88">
      <c r="A88" s="3"/>
      <c r="B88" s="25"/>
      <c r="C88" s="3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"/>
      <c r="V88" s="3"/>
      <c r="W88" s="3"/>
      <c r="X88" s="3"/>
      <c r="Y88" s="3"/>
      <c r="Z88" s="3"/>
      <c r="AA88" s="3"/>
      <c r="AB88" s="3"/>
    </row>
    <row r="89">
      <c r="A89" s="3"/>
      <c r="B89" s="25"/>
      <c r="C89" s="3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"/>
      <c r="V89" s="3"/>
      <c r="W89" s="3"/>
      <c r="X89" s="3"/>
      <c r="Y89" s="3"/>
      <c r="Z89" s="3"/>
      <c r="AA89" s="3"/>
      <c r="AB89" s="3"/>
    </row>
    <row r="90">
      <c r="A90" s="3"/>
      <c r="B90" s="25"/>
      <c r="C90" s="3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3"/>
      <c r="C91" s="3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3"/>
      <c r="C92" s="3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3"/>
      <c r="C93" s="3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3"/>
      <c r="C94" s="3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3"/>
      <c r="C95" s="3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3"/>
      <c r="C96" s="3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3"/>
      <c r="C97" s="3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3"/>
      <c r="C98" s="3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3"/>
      <c r="C99" s="3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3"/>
      <c r="C100" s="3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3"/>
      <c r="C101" s="3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3"/>
      <c r="C102" s="3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3"/>
      <c r="C103" s="3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3"/>
      <c r="C104" s="3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3"/>
      <c r="C105" s="3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3"/>
      <c r="C106" s="3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3"/>
      <c r="C107" s="3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3"/>
      <c r="C108" s="3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3"/>
      <c r="C109" s="3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3"/>
      <c r="C110" s="3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3"/>
      <c r="C111" s="3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3"/>
      <c r="C112" s="3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3"/>
      <c r="C113" s="3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3"/>
      <c r="C114" s="3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3"/>
      <c r="C115" s="3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3"/>
      <c r="C116" s="3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3"/>
      <c r="C117" s="3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3"/>
      <c r="C118" s="3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3"/>
      <c r="C119" s="3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3"/>
      <c r="C120" s="3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3"/>
      <c r="C121" s="3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3"/>
      <c r="C122" s="3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3"/>
      <c r="C123" s="3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3"/>
      <c r="C124" s="3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3"/>
      <c r="C125" s="3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3"/>
      <c r="C126" s="3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3"/>
      <c r="C127" s="3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3"/>
      <c r="C128" s="3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3"/>
      <c r="C129" s="3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3"/>
      <c r="C130" s="3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3"/>
      <c r="C131" s="3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3"/>
      <c r="C132" s="3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3"/>
      <c r="C133" s="3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3"/>
      <c r="C134" s="3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3"/>
      <c r="C135" s="3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3"/>
      <c r="C136" s="3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3"/>
      <c r="C137" s="3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3"/>
      <c r="C138" s="3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3"/>
      <c r="C139" s="3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3"/>
      <c r="C140" s="3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3"/>
      <c r="C141" s="3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3"/>
      <c r="C142" s="3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3"/>
      <c r="C143" s="3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3"/>
      <c r="C144" s="3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3"/>
      <c r="C145" s="3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3"/>
      <c r="C146" s="3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3"/>
      <c r="C147" s="3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3"/>
      <c r="C148" s="3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3"/>
      <c r="C149" s="3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3"/>
      <c r="C150" s="3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3"/>
      <c r="C151" s="3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3"/>
      <c r="C152" s="3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3"/>
      <c r="C153" s="3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3"/>
      <c r="C154" s="3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3"/>
      <c r="C155" s="3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3"/>
      <c r="C156" s="3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3"/>
      <c r="C157" s="3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3"/>
      <c r="C158" s="3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3"/>
      <c r="C159" s="3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3"/>
      <c r="C160" s="3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3"/>
      <c r="C161" s="3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3"/>
      <c r="C162" s="3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3"/>
      <c r="C163" s="3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3"/>
      <c r="C164" s="3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3"/>
      <c r="C165" s="3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3"/>
      <c r="C166" s="3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3"/>
      <c r="C167" s="3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3"/>
      <c r="C168" s="3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3"/>
      <c r="C169" s="3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3"/>
      <c r="C170" s="3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3"/>
      <c r="C171" s="3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3"/>
      <c r="C172" s="3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3"/>
      <c r="C173" s="3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3"/>
      <c r="C174" s="3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3"/>
      <c r="C175" s="3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3"/>
      <c r="C176" s="3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3"/>
      <c r="C177" s="3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3"/>
      <c r="C178" s="3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3"/>
      <c r="C179" s="3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3"/>
      <c r="C180" s="3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3"/>
      <c r="C181" s="3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3"/>
      <c r="C182" s="3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3"/>
      <c r="C183" s="3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3"/>
      <c r="C184" s="3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3"/>
      <c r="C185" s="3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3"/>
      <c r="C186" s="3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3"/>
      <c r="C187" s="3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3"/>
      <c r="C188" s="3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3"/>
      <c r="C189" s="3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3"/>
      <c r="C190" s="3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3"/>
      <c r="C191" s="3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3"/>
      <c r="C192" s="3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3"/>
      <c r="C193" s="3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3"/>
      <c r="C194" s="3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3"/>
      <c r="C195" s="3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3"/>
      <c r="C196" s="3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3"/>
      <c r="C197" s="3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3"/>
      <c r="C198" s="3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3"/>
      <c r="C199" s="3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3"/>
      <c r="C200" s="3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3"/>
      <c r="C201" s="3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3"/>
      <c r="C202" s="3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3"/>
      <c r="C203" s="3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3"/>
      <c r="C204" s="3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3"/>
      <c r="C205" s="3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3"/>
      <c r="C206" s="3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3"/>
      <c r="C207" s="3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3"/>
      <c r="C208" s="3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3"/>
      <c r="C209" s="3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3"/>
      <c r="C210" s="3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3"/>
      <c r="C211" s="3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3"/>
      <c r="C212" s="3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3"/>
      <c r="C213" s="3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3"/>
      <c r="C214" s="3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3"/>
      <c r="C215" s="3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3"/>
      <c r="C216" s="3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3"/>
      <c r="C217" s="3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3"/>
      <c r="C218" s="3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3"/>
      <c r="C219" s="3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3"/>
      <c r="C220" s="3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3"/>
      <c r="C221" s="3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3"/>
      <c r="C222" s="3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3"/>
      <c r="C223" s="3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3"/>
      <c r="C224" s="3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3"/>
      <c r="C225" s="3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3"/>
      <c r="C226" s="3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3"/>
      <c r="C227" s="3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3"/>
      <c r="C228" s="3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3"/>
      <c r="C229" s="3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3"/>
      <c r="C230" s="3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3"/>
      <c r="C231" s="3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3"/>
      <c r="C232" s="3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3"/>
      <c r="C233" s="3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3"/>
      <c r="C234" s="3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3"/>
      <c r="C235" s="3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3"/>
      <c r="C236" s="3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3"/>
      <c r="C237" s="3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3"/>
      <c r="C238" s="3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3"/>
      <c r="C239" s="3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3"/>
      <c r="C240" s="3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3"/>
      <c r="C241" s="3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3"/>
      <c r="C242" s="3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3"/>
      <c r="C243" s="3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3"/>
      <c r="C244" s="3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3"/>
      <c r="C245" s="3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3"/>
      <c r="C246" s="3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3"/>
      <c r="C247" s="3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3"/>
      <c r="C248" s="3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3"/>
      <c r="C249" s="3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3"/>
      <c r="C250" s="3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3"/>
      <c r="C251" s="3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3"/>
      <c r="C252" s="3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3"/>
      <c r="C253" s="3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3"/>
      <c r="C254" s="3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3"/>
      <c r="C255" s="3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3"/>
      <c r="C256" s="3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3"/>
      <c r="C257" s="3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3"/>
      <c r="C258" s="3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3"/>
      <c r="C259" s="3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3"/>
      <c r="C260" s="3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3"/>
      <c r="C261" s="3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3"/>
      <c r="C262" s="3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3"/>
      <c r="C263" s="3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3"/>
      <c r="C264" s="3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3"/>
      <c r="C265" s="3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3"/>
      <c r="C266" s="3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3"/>
      <c r="C267" s="3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3"/>
      <c r="C268" s="3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3"/>
      <c r="C269" s="3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3"/>
      <c r="C270" s="3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3"/>
      <c r="C271" s="3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3"/>
      <c r="C272" s="3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3"/>
      <c r="C273" s="3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3"/>
      <c r="C274" s="3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3"/>
      <c r="C275" s="3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3"/>
      <c r="C276" s="3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3"/>
      <c r="C277" s="3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3"/>
      <c r="C278" s="3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3"/>
      <c r="C279" s="3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3"/>
      <c r="C280" s="3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3"/>
      <c r="C281" s="3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3"/>
      <c r="C282" s="3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3"/>
      <c r="C283" s="3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3"/>
      <c r="C284" s="3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3"/>
      <c r="C285" s="3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3"/>
      <c r="C286" s="3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3"/>
      <c r="C287" s="3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3"/>
      <c r="C288" s="3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3"/>
      <c r="C289" s="3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3"/>
      <c r="C290" s="3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3"/>
      <c r="C291" s="3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3"/>
      <c r="C292" s="3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3"/>
      <c r="C293" s="3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3"/>
      <c r="C294" s="3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3"/>
      <c r="C295" s="3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3"/>
      <c r="C296" s="3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3"/>
      <c r="C297" s="3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3"/>
      <c r="C298" s="3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3"/>
      <c r="C299" s="3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3"/>
      <c r="C300" s="3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3"/>
      <c r="C301" s="3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3"/>
      <c r="C302" s="3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3"/>
      <c r="C303" s="3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3"/>
      <c r="C304" s="3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3"/>
      <c r="C305" s="3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3"/>
      <c r="C306" s="3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3"/>
      <c r="C307" s="3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3"/>
      <c r="C308" s="3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3"/>
      <c r="C309" s="3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3"/>
      <c r="C310" s="3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3"/>
      <c r="C311" s="3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3"/>
      <c r="C312" s="3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3"/>
      <c r="C313" s="3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3"/>
      <c r="C314" s="3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3"/>
      <c r="C315" s="3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3"/>
      <c r="C316" s="3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3"/>
      <c r="C317" s="3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3"/>
      <c r="C318" s="3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3"/>
      <c r="C319" s="3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3"/>
      <c r="C320" s="3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3"/>
      <c r="C321" s="3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3"/>
      <c r="C322" s="3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3"/>
      <c r="C323" s="3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3"/>
      <c r="C324" s="3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3"/>
      <c r="C325" s="3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3"/>
      <c r="C326" s="3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3"/>
      <c r="C327" s="3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3"/>
      <c r="C328" s="3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3"/>
      <c r="C329" s="3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3"/>
      <c r="C330" s="3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3"/>
      <c r="C331" s="3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3"/>
      <c r="C332" s="3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3"/>
      <c r="C333" s="3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3"/>
      <c r="C334" s="3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3"/>
      <c r="C335" s="3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3"/>
      <c r="C336" s="3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3"/>
      <c r="C337" s="3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3"/>
      <c r="C338" s="3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3"/>
      <c r="C339" s="3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3"/>
      <c r="C340" s="3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3"/>
      <c r="C341" s="3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3"/>
      <c r="C342" s="3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3"/>
      <c r="C343" s="3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3"/>
      <c r="C344" s="3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3"/>
      <c r="C345" s="3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3"/>
      <c r="C346" s="3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3"/>
      <c r="C347" s="3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3"/>
      <c r="C348" s="3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3"/>
      <c r="C349" s="3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3"/>
      <c r="C350" s="3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3"/>
      <c r="C351" s="3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3"/>
      <c r="C352" s="3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3"/>
      <c r="C353" s="3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3"/>
      <c r="C354" s="3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3"/>
      <c r="C355" s="3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3"/>
      <c r="C356" s="3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3"/>
      <c r="C357" s="3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3"/>
      <c r="C358" s="3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3"/>
      <c r="C359" s="3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3"/>
      <c r="C360" s="3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3"/>
      <c r="C361" s="3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3"/>
      <c r="C362" s="3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3"/>
      <c r="C363" s="3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3"/>
      <c r="C364" s="3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3"/>
      <c r="C365" s="3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3"/>
      <c r="C366" s="3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3"/>
      <c r="C367" s="3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3"/>
      <c r="C368" s="3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3"/>
      <c r="C369" s="3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3"/>
      <c r="C370" s="3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3"/>
      <c r="C371" s="3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3"/>
      <c r="C372" s="3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3"/>
      <c r="C373" s="3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3"/>
      <c r="C374" s="3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3"/>
      <c r="C375" s="3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3"/>
      <c r="C376" s="3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3"/>
      <c r="C377" s="3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3"/>
      <c r="C378" s="3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3"/>
      <c r="C379" s="3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3"/>
      <c r="C380" s="3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3"/>
      <c r="C381" s="3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3"/>
      <c r="C382" s="3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3"/>
      <c r="C383" s="3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3"/>
      <c r="C384" s="3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3"/>
      <c r="C385" s="3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3"/>
      <c r="C386" s="3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3"/>
      <c r="C387" s="3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3"/>
      <c r="C388" s="3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3"/>
      <c r="C389" s="3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3"/>
      <c r="C390" s="3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3"/>
      <c r="C391" s="3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3"/>
      <c r="C392" s="3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3"/>
      <c r="C393" s="3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3"/>
      <c r="C394" s="3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3"/>
      <c r="C395" s="3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3"/>
      <c r="C396" s="3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3"/>
      <c r="C397" s="3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3"/>
      <c r="C398" s="3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3"/>
      <c r="C399" s="3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3"/>
      <c r="C400" s="3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3"/>
      <c r="C401" s="3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3"/>
      <c r="C402" s="3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3"/>
      <c r="C403" s="3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3"/>
      <c r="C404" s="3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3"/>
      <c r="C405" s="3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3"/>
      <c r="C406" s="3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3"/>
      <c r="C407" s="3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3"/>
      <c r="C408" s="3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3"/>
      <c r="C409" s="3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3"/>
      <c r="C410" s="3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3"/>
      <c r="C411" s="3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3"/>
      <c r="C412" s="3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3"/>
      <c r="C413" s="3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3"/>
      <c r="C414" s="3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3"/>
      <c r="C415" s="3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3"/>
      <c r="C416" s="3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3"/>
      <c r="C417" s="3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3"/>
      <c r="C418" s="3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3"/>
      <c r="C419" s="3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3"/>
      <c r="C420" s="3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3"/>
      <c r="C421" s="3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3"/>
      <c r="C422" s="3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3"/>
      <c r="C423" s="3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3"/>
      <c r="C424" s="3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3"/>
      <c r="C425" s="3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3"/>
      <c r="C426" s="3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3"/>
      <c r="C427" s="3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3"/>
      <c r="C428" s="3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3"/>
      <c r="C429" s="3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3"/>
      <c r="C430" s="3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3"/>
      <c r="C431" s="3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3"/>
      <c r="C432" s="3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3"/>
      <c r="C433" s="3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3"/>
      <c r="C434" s="3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3"/>
      <c r="C435" s="3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3"/>
      <c r="C436" s="3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3"/>
      <c r="C437" s="3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3"/>
      <c r="C438" s="3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3"/>
      <c r="C439" s="3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3"/>
      <c r="C440" s="3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3"/>
      <c r="C441" s="3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3"/>
      <c r="C442" s="3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3"/>
      <c r="C443" s="3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3"/>
      <c r="C444" s="3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3"/>
      <c r="C445" s="3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3"/>
      <c r="C446" s="3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3"/>
      <c r="C447" s="3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3"/>
      <c r="C448" s="3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3"/>
      <c r="C449" s="3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3"/>
      <c r="C450" s="3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3"/>
      <c r="C451" s="3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3"/>
      <c r="C452" s="3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3"/>
      <c r="C453" s="3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3"/>
      <c r="C454" s="3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3"/>
      <c r="C455" s="3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3"/>
      <c r="C456" s="3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3"/>
      <c r="C457" s="3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3"/>
      <c r="C458" s="3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3"/>
      <c r="C459" s="3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3"/>
      <c r="C460" s="3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3"/>
      <c r="C461" s="3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3"/>
      <c r="C462" s="3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3"/>
      <c r="C463" s="3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3"/>
      <c r="C464" s="3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3"/>
      <c r="C465" s="3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3"/>
      <c r="C466" s="3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3"/>
      <c r="C467" s="3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3"/>
      <c r="C468" s="3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3"/>
      <c r="C469" s="3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3"/>
      <c r="C470" s="3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3"/>
      <c r="C471" s="3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3"/>
      <c r="C472" s="3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3"/>
      <c r="C473" s="3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3"/>
      <c r="C474" s="3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3"/>
      <c r="C475" s="3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3"/>
      <c r="C476" s="3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3"/>
      <c r="C477" s="3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3"/>
      <c r="C478" s="3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3"/>
      <c r="C479" s="3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3"/>
      <c r="C480" s="3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3"/>
      <c r="C481" s="3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3"/>
      <c r="C482" s="3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3"/>
      <c r="C483" s="3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3"/>
      <c r="C484" s="3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3"/>
      <c r="C485" s="3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3"/>
      <c r="C486" s="3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3"/>
      <c r="C487" s="3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3"/>
      <c r="C488" s="3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3"/>
      <c r="C489" s="3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3"/>
      <c r="C490" s="3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3"/>
      <c r="C491" s="3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3"/>
      <c r="C492" s="3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3"/>
      <c r="C493" s="3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3"/>
      <c r="C494" s="3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3"/>
      <c r="C495" s="3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3"/>
      <c r="C496" s="3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3"/>
      <c r="C497" s="3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3"/>
      <c r="C498" s="3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3"/>
      <c r="C499" s="3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3"/>
      <c r="C500" s="3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3"/>
      <c r="C501" s="3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3"/>
      <c r="C502" s="3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3"/>
      <c r="C503" s="3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3"/>
      <c r="C504" s="3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3"/>
      <c r="C505" s="3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3"/>
      <c r="C506" s="3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3"/>
      <c r="C507" s="3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3"/>
      <c r="C508" s="3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3"/>
      <c r="C509" s="3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3"/>
      <c r="C510" s="3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3"/>
      <c r="C511" s="3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3"/>
      <c r="C512" s="3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3"/>
      <c r="C513" s="3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3"/>
      <c r="C514" s="3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3"/>
      <c r="C515" s="3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3"/>
      <c r="C516" s="3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3"/>
      <c r="C517" s="3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3"/>
      <c r="C518" s="3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3"/>
      <c r="C519" s="3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3"/>
      <c r="C520" s="3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3"/>
      <c r="C521" s="3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3"/>
      <c r="C522" s="3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3"/>
      <c r="C523" s="3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3"/>
      <c r="C524" s="3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3"/>
      <c r="C525" s="3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3"/>
      <c r="C526" s="3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3"/>
      <c r="C527" s="3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3"/>
      <c r="C528" s="3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3"/>
      <c r="C529" s="3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3"/>
      <c r="C530" s="3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3"/>
      <c r="C531" s="3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3"/>
      <c r="C532" s="3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3"/>
      <c r="C533" s="3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3"/>
      <c r="C534" s="3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3"/>
      <c r="C535" s="3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3"/>
      <c r="C536" s="3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3"/>
      <c r="C537" s="3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3"/>
      <c r="C538" s="3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3"/>
      <c r="C539" s="3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3"/>
      <c r="C540" s="3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3"/>
      <c r="C541" s="3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3"/>
      <c r="C542" s="3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3"/>
      <c r="C543" s="3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3"/>
      <c r="C544" s="3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3"/>
      <c r="C545" s="3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3"/>
      <c r="C546" s="3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3"/>
      <c r="C547" s="3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3"/>
      <c r="C548" s="3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3"/>
      <c r="C549" s="3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3"/>
      <c r="C550" s="3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3"/>
      <c r="C551" s="3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3"/>
      <c r="C552" s="3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3"/>
      <c r="C553" s="3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3"/>
      <c r="C554" s="3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3"/>
      <c r="C555" s="3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3"/>
      <c r="C556" s="3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3"/>
      <c r="C557" s="3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3"/>
      <c r="C558" s="3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3"/>
      <c r="C559" s="3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3"/>
      <c r="C560" s="3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3"/>
      <c r="C561" s="3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3"/>
      <c r="C562" s="3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3"/>
      <c r="C563" s="3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3"/>
      <c r="C564" s="3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3"/>
      <c r="C565" s="3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3"/>
      <c r="C566" s="3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3"/>
      <c r="C567" s="3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3"/>
      <c r="C568" s="3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3"/>
      <c r="C569" s="3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3"/>
      <c r="C570" s="3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3"/>
      <c r="C571" s="3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3"/>
      <c r="C572" s="3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3"/>
      <c r="C573" s="3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3"/>
      <c r="C574" s="3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3"/>
      <c r="C575" s="3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3"/>
      <c r="C576" s="3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3"/>
      <c r="C577" s="3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3"/>
      <c r="C578" s="3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3"/>
      <c r="C579" s="3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3"/>
      <c r="C580" s="3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3"/>
      <c r="C581" s="3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3"/>
      <c r="C582" s="3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3"/>
      <c r="C583" s="3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3"/>
      <c r="C584" s="3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3"/>
      <c r="C585" s="3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3"/>
      <c r="C586" s="3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3"/>
      <c r="C587" s="3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3"/>
      <c r="C588" s="3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3"/>
      <c r="C589" s="3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3"/>
      <c r="C590" s="3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3"/>
      <c r="C591" s="3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3"/>
      <c r="C592" s="3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3"/>
      <c r="C593" s="3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3"/>
      <c r="C594" s="3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3"/>
      <c r="C595" s="3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3"/>
      <c r="C596" s="3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3"/>
      <c r="C597" s="3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3"/>
      <c r="C598" s="3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3"/>
      <c r="C599" s="3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3"/>
      <c r="C600" s="3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3"/>
      <c r="C601" s="3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3"/>
      <c r="C602" s="3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3"/>
      <c r="C603" s="3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3"/>
      <c r="C604" s="3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3"/>
      <c r="C605" s="3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3"/>
      <c r="C606" s="3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3"/>
      <c r="C607" s="3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3"/>
      <c r="C608" s="3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3"/>
      <c r="C609" s="3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3"/>
      <c r="C610" s="3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3"/>
      <c r="C611" s="3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3"/>
      <c r="C612" s="3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3"/>
      <c r="C613" s="3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3"/>
      <c r="C614" s="3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3"/>
      <c r="C615" s="3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3"/>
      <c r="C616" s="3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3"/>
      <c r="C617" s="3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3"/>
      <c r="C618" s="3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3"/>
      <c r="C619" s="3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3"/>
      <c r="C620" s="3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3"/>
      <c r="C621" s="3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3"/>
      <c r="C622" s="3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3"/>
      <c r="C623" s="3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3"/>
      <c r="C624" s="3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3"/>
      <c r="C625" s="3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3"/>
      <c r="C626" s="3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3"/>
      <c r="C627" s="3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3"/>
      <c r="C628" s="3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3"/>
      <c r="C629" s="3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3"/>
      <c r="C630" s="3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3"/>
      <c r="C631" s="3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3"/>
      <c r="C632" s="3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3"/>
      <c r="C633" s="3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3"/>
      <c r="C634" s="3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3"/>
      <c r="C635" s="3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3"/>
      <c r="C636" s="3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3"/>
      <c r="C637" s="3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3"/>
      <c r="C638" s="3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3"/>
      <c r="C639" s="3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3"/>
      <c r="C640" s="3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3"/>
      <c r="C641" s="3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3"/>
      <c r="C642" s="3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3"/>
      <c r="C643" s="3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3"/>
      <c r="C644" s="3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3"/>
      <c r="C645" s="3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3"/>
      <c r="C646" s="3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3"/>
      <c r="C647" s="3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3"/>
      <c r="C648" s="3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3"/>
      <c r="C649" s="3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3"/>
      <c r="C650" s="3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3"/>
      <c r="C651" s="3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3"/>
      <c r="C652" s="3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3"/>
      <c r="C653" s="3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3"/>
      <c r="C654" s="3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3"/>
      <c r="C655" s="3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3"/>
      <c r="C656" s="3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3"/>
      <c r="C657" s="3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3"/>
      <c r="C658" s="3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3"/>
      <c r="C659" s="3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3"/>
      <c r="C660" s="3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3"/>
      <c r="C661" s="3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3"/>
      <c r="C662" s="3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3"/>
      <c r="C663" s="3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3"/>
      <c r="C664" s="3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3"/>
      <c r="C665" s="3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3"/>
      <c r="C666" s="3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3"/>
      <c r="C667" s="3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3"/>
      <c r="C668" s="3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3"/>
      <c r="C669" s="3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3"/>
      <c r="C670" s="3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3"/>
      <c r="C671" s="3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3"/>
      <c r="C672" s="3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3"/>
      <c r="C673" s="3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3"/>
      <c r="C674" s="3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3"/>
      <c r="C675" s="3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3"/>
      <c r="C676" s="3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3"/>
      <c r="C677" s="3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3"/>
      <c r="C678" s="3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3"/>
      <c r="C679" s="3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3"/>
      <c r="C680" s="3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3"/>
      <c r="C681" s="3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3"/>
      <c r="C682" s="3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3"/>
      <c r="C683" s="3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3"/>
      <c r="C684" s="3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3"/>
      <c r="C685" s="3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3"/>
      <c r="C686" s="3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3"/>
      <c r="C687" s="3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3"/>
      <c r="C688" s="3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3"/>
      <c r="C689" s="3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3"/>
      <c r="C690" s="3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3"/>
      <c r="C691" s="3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3"/>
      <c r="C692" s="3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3"/>
      <c r="C693" s="3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3"/>
      <c r="C694" s="3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3"/>
      <c r="C695" s="3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3"/>
      <c r="C696" s="3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3"/>
      <c r="C697" s="3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3"/>
      <c r="C698" s="3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3"/>
      <c r="C699" s="3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3"/>
      <c r="C700" s="3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3"/>
      <c r="C701" s="3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3"/>
      <c r="C702" s="3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3"/>
      <c r="C703" s="3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3"/>
      <c r="C704" s="3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3"/>
      <c r="C705" s="3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3"/>
      <c r="C706" s="3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3"/>
      <c r="C707" s="3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3"/>
      <c r="C708" s="3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3"/>
      <c r="C709" s="3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3"/>
      <c r="C710" s="3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3"/>
      <c r="C711" s="3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3"/>
      <c r="C712" s="3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3"/>
      <c r="C713" s="3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3"/>
      <c r="C714" s="3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3"/>
      <c r="C715" s="3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3"/>
      <c r="C716" s="3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3"/>
      <c r="C717" s="3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3"/>
      <c r="C718" s="3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3"/>
      <c r="C719" s="3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3"/>
      <c r="C720" s="3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3"/>
      <c r="C721" s="3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3"/>
      <c r="C722" s="3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3"/>
      <c r="C723" s="3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3"/>
      <c r="C724" s="3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3"/>
      <c r="C725" s="3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3"/>
      <c r="C726" s="3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3"/>
      <c r="C727" s="3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3"/>
      <c r="C728" s="3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3"/>
      <c r="C729" s="3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3"/>
      <c r="C730" s="3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3"/>
      <c r="C731" s="3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3"/>
      <c r="C732" s="3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3"/>
      <c r="C733" s="3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3"/>
      <c r="C734" s="3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3"/>
      <c r="C735" s="3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3"/>
      <c r="C736" s="3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3"/>
      <c r="C737" s="3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3"/>
      <c r="C738" s="3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3"/>
      <c r="C739" s="3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3"/>
      <c r="C740" s="3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3"/>
      <c r="C741" s="3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3"/>
      <c r="C742" s="3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3"/>
      <c r="C743" s="3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3"/>
      <c r="C744" s="3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3"/>
      <c r="C745" s="3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3"/>
      <c r="C746" s="3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3"/>
      <c r="C747" s="3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3"/>
      <c r="C748" s="3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3"/>
      <c r="C749" s="3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3"/>
      <c r="C750" s="3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3"/>
      <c r="C751" s="3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3"/>
      <c r="C752" s="3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3"/>
      <c r="C753" s="3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3"/>
      <c r="C754" s="3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3"/>
      <c r="C755" s="3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3"/>
      <c r="C756" s="3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3"/>
      <c r="C757" s="3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3"/>
      <c r="C758" s="3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3"/>
      <c r="C759" s="3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3"/>
      <c r="C760" s="3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3"/>
      <c r="C761" s="3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3"/>
      <c r="C762" s="3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3"/>
      <c r="C763" s="3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3"/>
      <c r="C764" s="3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3"/>
      <c r="C765" s="3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3"/>
      <c r="C766" s="3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3"/>
      <c r="C767" s="3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3"/>
      <c r="C768" s="3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3"/>
      <c r="C769" s="3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3"/>
      <c r="C770" s="3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3"/>
      <c r="C771" s="3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3"/>
      <c r="C772" s="3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3"/>
      <c r="C773" s="3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3"/>
      <c r="C774" s="3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3"/>
      <c r="C775" s="3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3"/>
      <c r="C776" s="3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3"/>
      <c r="C777" s="3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3"/>
      <c r="C778" s="3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3"/>
      <c r="C779" s="3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3"/>
      <c r="C780" s="3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3"/>
      <c r="C781" s="3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3"/>
      <c r="C782" s="3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3"/>
      <c r="C783" s="3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3"/>
      <c r="C784" s="3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3"/>
      <c r="C785" s="3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3"/>
      <c r="C786" s="3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3"/>
      <c r="C787" s="3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3"/>
      <c r="C788" s="3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3"/>
      <c r="C789" s="3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3"/>
      <c r="C790" s="3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3"/>
      <c r="C791" s="3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3"/>
      <c r="C792" s="3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3"/>
      <c r="C793" s="3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3"/>
      <c r="C794" s="3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3"/>
      <c r="C795" s="3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3"/>
      <c r="C796" s="3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3"/>
      <c r="C797" s="3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3"/>
      <c r="C798" s="3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3"/>
      <c r="C799" s="3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3"/>
      <c r="C800" s="3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3"/>
      <c r="C801" s="3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3"/>
      <c r="C802" s="3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3"/>
      <c r="C803" s="3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3"/>
      <c r="C804" s="3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3"/>
      <c r="C805" s="3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3"/>
      <c r="C806" s="3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3"/>
      <c r="C807" s="3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3"/>
      <c r="C808" s="3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3"/>
      <c r="C809" s="3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3"/>
      <c r="C810" s="3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3"/>
      <c r="C811" s="3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3"/>
      <c r="C812" s="3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3"/>
      <c r="C813" s="3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3"/>
      <c r="C814" s="3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3"/>
      <c r="C815" s="3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3"/>
      <c r="C816" s="3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3"/>
      <c r="C817" s="3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3"/>
      <c r="C818" s="3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3"/>
      <c r="C819" s="3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3"/>
      <c r="C820" s="3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3"/>
      <c r="C821" s="3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3"/>
      <c r="C822" s="3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3"/>
      <c r="C823" s="3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3"/>
      <c r="C824" s="3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3"/>
      <c r="C825" s="3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3"/>
      <c r="C826" s="3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3"/>
      <c r="C827" s="3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3"/>
      <c r="C828" s="3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3"/>
      <c r="C829" s="3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3"/>
      <c r="C830" s="3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3"/>
      <c r="C831" s="3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3"/>
      <c r="C832" s="3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3"/>
      <c r="C833" s="3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3"/>
      <c r="C834" s="3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3"/>
      <c r="C835" s="3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3"/>
      <c r="C836" s="3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3"/>
      <c r="C837" s="3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3"/>
      <c r="C838" s="3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3"/>
      <c r="C839" s="3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3"/>
      <c r="C840" s="3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3"/>
      <c r="C841" s="3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3"/>
      <c r="C842" s="3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3"/>
      <c r="C843" s="3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3"/>
      <c r="C844" s="3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3"/>
      <c r="C845" s="3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3"/>
      <c r="C846" s="3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3"/>
      <c r="C847" s="3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3"/>
      <c r="C848" s="3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3"/>
      <c r="C849" s="3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3"/>
      <c r="C850" s="3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3"/>
      <c r="C851" s="3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3"/>
      <c r="C852" s="3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3"/>
      <c r="C853" s="3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3"/>
      <c r="C854" s="3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3"/>
      <c r="C855" s="3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3"/>
      <c r="C856" s="3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3"/>
      <c r="C857" s="3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3"/>
      <c r="C858" s="3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3"/>
      <c r="C859" s="3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3"/>
      <c r="C860" s="3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3"/>
      <c r="C861" s="3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3"/>
      <c r="C862" s="3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3"/>
      <c r="C863" s="3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3"/>
      <c r="C864" s="3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3"/>
      <c r="C865" s="3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3"/>
      <c r="C866" s="3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3"/>
      <c r="C867" s="3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3"/>
      <c r="C868" s="3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3"/>
      <c r="C869" s="3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3"/>
      <c r="C870" s="3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3"/>
      <c r="C871" s="3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3"/>
      <c r="C872" s="3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3"/>
      <c r="C873" s="3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3"/>
      <c r="C874" s="3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3"/>
      <c r="C875" s="3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3"/>
      <c r="C876" s="3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3"/>
      <c r="C877" s="3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3"/>
      <c r="C878" s="3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3"/>
      <c r="C879" s="3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3"/>
      <c r="C880" s="3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3"/>
      <c r="C881" s="3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3"/>
      <c r="C882" s="3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3"/>
      <c r="C883" s="3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3"/>
      <c r="C884" s="3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3"/>
      <c r="C885" s="3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3"/>
      <c r="C886" s="3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3"/>
      <c r="C887" s="3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3"/>
      <c r="C888" s="3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3"/>
      <c r="C889" s="3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3"/>
      <c r="C890" s="3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3"/>
      <c r="C891" s="3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3"/>
      <c r="C892" s="3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3"/>
      <c r="C893" s="3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3"/>
      <c r="C894" s="3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3"/>
      <c r="C895" s="3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3"/>
      <c r="C896" s="3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3"/>
      <c r="C897" s="3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3"/>
      <c r="C898" s="3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3"/>
      <c r="C899" s="3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3"/>
      <c r="C900" s="3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3"/>
      <c r="C901" s="3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3"/>
      <c r="C902" s="3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3"/>
      <c r="C903" s="3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3"/>
      <c r="C904" s="3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3"/>
      <c r="C905" s="3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3"/>
      <c r="C906" s="3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3"/>
      <c r="C907" s="3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3"/>
      <c r="C908" s="3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3"/>
      <c r="C909" s="3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3"/>
      <c r="C910" s="3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3"/>
      <c r="C911" s="3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3"/>
      <c r="C912" s="3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3"/>
      <c r="C913" s="3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3"/>
      <c r="C914" s="3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3"/>
      <c r="C915" s="3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3"/>
      <c r="C916" s="3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3"/>
      <c r="C917" s="3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3"/>
      <c r="C918" s="3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3"/>
      <c r="C919" s="3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3"/>
      <c r="C920" s="3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3"/>
      <c r="C921" s="3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3"/>
      <c r="C922" s="3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3"/>
      <c r="C923" s="3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3"/>
      <c r="C924" s="3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3"/>
      <c r="C925" s="3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3"/>
      <c r="C926" s="3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3"/>
      <c r="C927" s="3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3"/>
      <c r="C928" s="3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3"/>
      <c r="C929" s="3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3"/>
      <c r="C930" s="3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3"/>
      <c r="C931" s="3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3"/>
      <c r="C932" s="3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3"/>
      <c r="C933" s="3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3"/>
      <c r="C934" s="3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3"/>
      <c r="C935" s="3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3"/>
      <c r="C936" s="3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3"/>
      <c r="C937" s="3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3"/>
      <c r="C938" s="3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3"/>
      <c r="C939" s="3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3"/>
      <c r="C940" s="3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3"/>
      <c r="C941" s="3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3"/>
      <c r="C942" s="3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3"/>
      <c r="C943" s="3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3"/>
      <c r="C944" s="3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3"/>
      <c r="C945" s="3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3"/>
      <c r="C946" s="3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3"/>
      <c r="C947" s="3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3"/>
      <c r="C948" s="3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3"/>
      <c r="C949" s="3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3"/>
      <c r="C950" s="3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3"/>
      <c r="C951" s="3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3"/>
      <c r="C952" s="3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3"/>
      <c r="C953" s="3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3"/>
      <c r="C954" s="3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3"/>
      <c r="C955" s="3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3"/>
      <c r="C956" s="3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3"/>
      <c r="C957" s="3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3"/>
      <c r="C958" s="3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3"/>
      <c r="C959" s="3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3"/>
      <c r="C960" s="3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3"/>
      <c r="C961" s="3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3"/>
      <c r="C962" s="3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3"/>
      <c r="C963" s="3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3"/>
      <c r="C964" s="3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3"/>
      <c r="C965" s="3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3"/>
      <c r="C966" s="3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3"/>
      <c r="C967" s="3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3"/>
      <c r="C968" s="3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3"/>
      <c r="C969" s="3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3"/>
      <c r="C970" s="3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3"/>
      <c r="C971" s="3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3"/>
      <c r="C972" s="3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3"/>
      <c r="C973" s="3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3"/>
      <c r="C974" s="3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3"/>
      <c r="C975" s="3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3"/>
      <c r="C976" s="3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3"/>
      <c r="C977" s="3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3"/>
      <c r="C978" s="3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3"/>
      <c r="C979" s="3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3"/>
      <c r="C980" s="3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3"/>
      <c r="C981" s="3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3"/>
      <c r="C982" s="3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3"/>
      <c r="C983" s="3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3"/>
      <c r="C984" s="3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3"/>
      <c r="C985" s="3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3"/>
      <c r="C986" s="3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3"/>
      <c r="C987" s="3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3"/>
      <c r="C988" s="3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3"/>
      <c r="C989" s="3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3"/>
      <c r="C990" s="3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3"/>
      <c r="C991" s="3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3"/>
      <c r="C992" s="3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3"/>
      <c r="C993" s="3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3"/>
      <c r="C994" s="3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3"/>
      <c r="C995" s="3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3"/>
      <c r="C996" s="3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3"/>
      <c r="C997" s="3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3"/>
      <c r="C998" s="3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3"/>
      <c r="C999" s="3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3"/>
      <c r="C1000" s="3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"/>
      <c r="V1000" s="3"/>
      <c r="W1000" s="3"/>
      <c r="X1000" s="3"/>
      <c r="Y1000" s="3"/>
      <c r="Z1000" s="3"/>
      <c r="AA1000" s="3"/>
      <c r="AB1000" s="3"/>
    </row>
    <row r="1001">
      <c r="A1001" s="3"/>
      <c r="B1001" s="33"/>
      <c r="C1001" s="3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"/>
      <c r="V1001" s="3"/>
      <c r="W1001" s="3"/>
      <c r="X1001" s="3"/>
      <c r="Y1001" s="3"/>
      <c r="Z1001" s="3"/>
      <c r="AA1001" s="3"/>
      <c r="AB1001" s="3"/>
    </row>
    <row r="1002">
      <c r="A1002" s="3"/>
      <c r="B1002" s="33"/>
      <c r="C1002" s="3"/>
      <c r="D1002" s="31"/>
      <c r="E1002" s="31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"/>
      <c r="V1002" s="3"/>
      <c r="W1002" s="3"/>
      <c r="X1002" s="3"/>
      <c r="Y1002" s="3"/>
      <c r="Z1002" s="3"/>
      <c r="AA1002" s="3"/>
      <c r="AB1002" s="3"/>
    </row>
  </sheetData>
  <mergeCells count="7">
    <mergeCell ref="C1:D1"/>
    <mergeCell ref="E1:F1"/>
    <mergeCell ref="C2:D2"/>
    <mergeCell ref="E2:F2"/>
    <mergeCell ref="A5:A22"/>
    <mergeCell ref="A24:A41"/>
    <mergeCell ref="A43:A60"/>
  </mergeCells>
  <conditionalFormatting sqref="B6:B60">
    <cfRule type="cellIs" dxfId="0" priority="1" operator="greaterThanOrEqual">
      <formula>$C$2</formula>
    </cfRule>
  </conditionalFormatting>
  <conditionalFormatting sqref="B6:B71">
    <cfRule type="cellIs" dxfId="0" priority="2" operator="lessThanOrEqual">
      <formula>$E$2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29.75"/>
  </cols>
  <sheetData>
    <row r="1">
      <c r="A1" s="34" t="s">
        <v>0</v>
      </c>
      <c r="B1" s="2">
        <v>0.0</v>
      </c>
      <c r="C1" s="2">
        <v>1.0</v>
      </c>
      <c r="D1" s="2">
        <v>2.0</v>
      </c>
      <c r="E1" s="2">
        <v>3.0</v>
      </c>
      <c r="F1" s="2">
        <v>4.0</v>
      </c>
      <c r="G1" s="2">
        <v>5.0</v>
      </c>
      <c r="H1" s="2">
        <v>6.0</v>
      </c>
      <c r="I1" s="2">
        <v>7.0</v>
      </c>
      <c r="J1" s="2">
        <v>8.0</v>
      </c>
      <c r="K1" s="35">
        <f>J1</f>
        <v>8</v>
      </c>
      <c r="L1" s="34" t="s">
        <v>20</v>
      </c>
    </row>
    <row r="2">
      <c r="A2" s="34" t="s">
        <v>1</v>
      </c>
      <c r="B2" s="4">
        <f t="shared" ref="B2:J2" si="1">COMBIN($K$1,B1)</f>
        <v>1</v>
      </c>
      <c r="C2" s="4">
        <f t="shared" si="1"/>
        <v>8</v>
      </c>
      <c r="D2" s="4">
        <f t="shared" si="1"/>
        <v>28</v>
      </c>
      <c r="E2" s="4">
        <f t="shared" si="1"/>
        <v>56</v>
      </c>
      <c r="F2" s="4">
        <f t="shared" si="1"/>
        <v>70</v>
      </c>
      <c r="G2" s="4">
        <f t="shared" si="1"/>
        <v>56</v>
      </c>
      <c r="H2" s="4">
        <f t="shared" si="1"/>
        <v>28</v>
      </c>
      <c r="I2" s="4">
        <f t="shared" si="1"/>
        <v>8</v>
      </c>
      <c r="J2" s="4">
        <f t="shared" si="1"/>
        <v>1</v>
      </c>
      <c r="K2" s="35">
        <f t="shared" ref="K2:K3" si="3">SUM(B2:J2)</f>
        <v>256</v>
      </c>
      <c r="L2" s="5" t="s">
        <v>2</v>
      </c>
    </row>
    <row r="3">
      <c r="A3" s="34" t="s">
        <v>3</v>
      </c>
      <c r="B3" s="3">
        <f t="shared" ref="B3:J3" si="2">B2/$K$2</f>
        <v>0.00390625</v>
      </c>
      <c r="C3" s="3">
        <f t="shared" si="2"/>
        <v>0.03125</v>
      </c>
      <c r="D3" s="3">
        <f t="shared" si="2"/>
        <v>0.109375</v>
      </c>
      <c r="E3" s="3">
        <f t="shared" si="2"/>
        <v>0.21875</v>
      </c>
      <c r="F3" s="3">
        <f t="shared" si="2"/>
        <v>0.2734375</v>
      </c>
      <c r="G3" s="3">
        <f t="shared" si="2"/>
        <v>0.21875</v>
      </c>
      <c r="H3" s="3">
        <f t="shared" si="2"/>
        <v>0.109375</v>
      </c>
      <c r="I3" s="3">
        <f t="shared" si="2"/>
        <v>0.03125</v>
      </c>
      <c r="J3" s="3">
        <f t="shared" si="2"/>
        <v>0.00390625</v>
      </c>
      <c r="K3" s="35">
        <f t="shared" si="3"/>
        <v>1</v>
      </c>
      <c r="L3" s="5" t="s">
        <v>4</v>
      </c>
    </row>
    <row r="4">
      <c r="A4" s="34"/>
      <c r="B4" s="3"/>
      <c r="C4" s="3"/>
      <c r="D4" s="3"/>
      <c r="E4" s="3"/>
      <c r="F4" s="3"/>
      <c r="G4" s="3"/>
      <c r="H4" s="3"/>
      <c r="I4" s="3"/>
      <c r="J4" s="3"/>
      <c r="K4" s="35"/>
    </row>
    <row r="5">
      <c r="A5" s="34" t="s">
        <v>21</v>
      </c>
      <c r="B5" s="3"/>
      <c r="C5" s="3"/>
      <c r="D5" s="3"/>
      <c r="E5" s="3"/>
      <c r="F5" s="3"/>
      <c r="G5" s="3"/>
      <c r="H5" s="3"/>
      <c r="I5" s="3"/>
      <c r="J5" s="3"/>
      <c r="K5" s="35"/>
    </row>
    <row r="6">
      <c r="A6" s="34" t="s">
        <v>22</v>
      </c>
      <c r="B6" s="2">
        <v>5.6</v>
      </c>
      <c r="C6" s="2">
        <v>2.1</v>
      </c>
      <c r="D6" s="2">
        <v>1.1</v>
      </c>
      <c r="E6" s="2">
        <v>1.0</v>
      </c>
      <c r="F6" s="2">
        <v>0.5</v>
      </c>
      <c r="G6" s="2">
        <v>1.0</v>
      </c>
      <c r="H6" s="2">
        <v>1.1</v>
      </c>
      <c r="I6" s="2">
        <v>2.1</v>
      </c>
      <c r="J6" s="2">
        <v>5.6</v>
      </c>
      <c r="K6" s="35"/>
    </row>
    <row r="7">
      <c r="A7" s="34" t="s">
        <v>23</v>
      </c>
      <c r="B7" s="3">
        <f t="shared" ref="B7:J7" si="4">B6*B$3</f>
        <v>0.021875</v>
      </c>
      <c r="C7" s="3">
        <f t="shared" si="4"/>
        <v>0.065625</v>
      </c>
      <c r="D7" s="3">
        <f t="shared" si="4"/>
        <v>0.1203125</v>
      </c>
      <c r="E7" s="3">
        <f t="shared" si="4"/>
        <v>0.21875</v>
      </c>
      <c r="F7" s="3">
        <f t="shared" si="4"/>
        <v>0.13671875</v>
      </c>
      <c r="G7" s="3">
        <f t="shared" si="4"/>
        <v>0.21875</v>
      </c>
      <c r="H7" s="3">
        <f t="shared" si="4"/>
        <v>0.1203125</v>
      </c>
      <c r="I7" s="3">
        <f t="shared" si="4"/>
        <v>0.065625</v>
      </c>
      <c r="J7" s="3">
        <f t="shared" si="4"/>
        <v>0.021875</v>
      </c>
      <c r="K7" s="35">
        <f>SUM(B7:J7)</f>
        <v>0.98984375</v>
      </c>
      <c r="L7" s="34" t="s">
        <v>24</v>
      </c>
    </row>
    <row r="8">
      <c r="B8" s="3"/>
      <c r="C8" s="3"/>
      <c r="D8" s="3"/>
      <c r="E8" s="3"/>
      <c r="F8" s="3"/>
      <c r="G8" s="3"/>
      <c r="H8" s="3"/>
      <c r="I8" s="3"/>
      <c r="J8" s="3"/>
      <c r="K8" s="35"/>
    </row>
    <row r="9">
      <c r="A9" s="34" t="s">
        <v>25</v>
      </c>
      <c r="B9" s="3"/>
      <c r="C9" s="3"/>
      <c r="D9" s="3"/>
      <c r="E9" s="3"/>
      <c r="F9" s="3"/>
      <c r="G9" s="3"/>
      <c r="H9" s="3"/>
      <c r="I9" s="3"/>
      <c r="J9" s="3"/>
      <c r="K9" s="35"/>
    </row>
    <row r="10">
      <c r="A10" s="34" t="s">
        <v>22</v>
      </c>
      <c r="B10" s="2">
        <v>13.0</v>
      </c>
      <c r="C10" s="2">
        <v>3.0</v>
      </c>
      <c r="D10" s="2">
        <v>1.3</v>
      </c>
      <c r="E10" s="2">
        <v>0.7</v>
      </c>
      <c r="F10" s="2">
        <v>0.4</v>
      </c>
      <c r="G10" s="2">
        <v>0.7</v>
      </c>
      <c r="H10" s="2">
        <v>1.3</v>
      </c>
      <c r="I10" s="2">
        <v>3.0</v>
      </c>
      <c r="J10" s="2">
        <v>13.0</v>
      </c>
      <c r="K10" s="35"/>
    </row>
    <row r="11">
      <c r="A11" s="34" t="s">
        <v>23</v>
      </c>
      <c r="B11" s="3">
        <f t="shared" ref="B11:J11" si="5">B10*B$3</f>
        <v>0.05078125</v>
      </c>
      <c r="C11" s="3">
        <f t="shared" si="5"/>
        <v>0.09375</v>
      </c>
      <c r="D11" s="3">
        <f t="shared" si="5"/>
        <v>0.1421875</v>
      </c>
      <c r="E11" s="3">
        <f t="shared" si="5"/>
        <v>0.153125</v>
      </c>
      <c r="F11" s="3">
        <f t="shared" si="5"/>
        <v>0.109375</v>
      </c>
      <c r="G11" s="3">
        <f t="shared" si="5"/>
        <v>0.153125</v>
      </c>
      <c r="H11" s="3">
        <f t="shared" si="5"/>
        <v>0.1421875</v>
      </c>
      <c r="I11" s="3">
        <f t="shared" si="5"/>
        <v>0.09375</v>
      </c>
      <c r="J11" s="3">
        <f t="shared" si="5"/>
        <v>0.05078125</v>
      </c>
      <c r="K11" s="35">
        <f>SUM(B11:J11)</f>
        <v>0.9890625</v>
      </c>
      <c r="L11" s="34" t="s">
        <v>24</v>
      </c>
    </row>
    <row r="12">
      <c r="B12" s="3"/>
      <c r="C12" s="3"/>
      <c r="D12" s="3"/>
      <c r="E12" s="3"/>
      <c r="F12" s="3"/>
      <c r="G12" s="3"/>
      <c r="H12" s="3"/>
      <c r="I12" s="3"/>
      <c r="J12" s="3"/>
      <c r="K12" s="35"/>
    </row>
    <row r="13">
      <c r="A13" s="34" t="s">
        <v>26</v>
      </c>
      <c r="B13" s="3"/>
      <c r="C13" s="3"/>
      <c r="D13" s="3"/>
      <c r="E13" s="3"/>
      <c r="F13" s="3"/>
      <c r="G13" s="3"/>
      <c r="H13" s="3"/>
      <c r="I13" s="3"/>
      <c r="J13" s="3"/>
      <c r="K13" s="35"/>
    </row>
    <row r="14">
      <c r="A14" s="34" t="s">
        <v>22</v>
      </c>
      <c r="B14" s="2">
        <v>29.0</v>
      </c>
      <c r="C14" s="2">
        <v>4.0</v>
      </c>
      <c r="D14" s="2">
        <v>1.5</v>
      </c>
      <c r="E14" s="2">
        <v>0.3</v>
      </c>
      <c r="F14" s="2">
        <v>0.2</v>
      </c>
      <c r="G14" s="2">
        <v>0.3</v>
      </c>
      <c r="H14" s="2">
        <v>1.5</v>
      </c>
      <c r="I14" s="2">
        <v>4.0</v>
      </c>
      <c r="J14" s="2">
        <v>29.0</v>
      </c>
      <c r="K14" s="35"/>
    </row>
    <row r="15">
      <c r="A15" s="34" t="s">
        <v>23</v>
      </c>
      <c r="B15" s="3">
        <f t="shared" ref="B15:J15" si="6">B14*B$3</f>
        <v>0.11328125</v>
      </c>
      <c r="C15" s="3">
        <f t="shared" si="6"/>
        <v>0.125</v>
      </c>
      <c r="D15" s="3">
        <f t="shared" si="6"/>
        <v>0.1640625</v>
      </c>
      <c r="E15" s="3">
        <f t="shared" si="6"/>
        <v>0.065625</v>
      </c>
      <c r="F15" s="3">
        <f t="shared" si="6"/>
        <v>0.0546875</v>
      </c>
      <c r="G15" s="3">
        <f t="shared" si="6"/>
        <v>0.065625</v>
      </c>
      <c r="H15" s="3">
        <f t="shared" si="6"/>
        <v>0.1640625</v>
      </c>
      <c r="I15" s="3">
        <f t="shared" si="6"/>
        <v>0.125</v>
      </c>
      <c r="J15" s="3">
        <f t="shared" si="6"/>
        <v>0.11328125</v>
      </c>
      <c r="K15" s="35">
        <f>SUM(B15:J15)</f>
        <v>0.990625</v>
      </c>
      <c r="L15" s="34" t="s">
        <v>24</v>
      </c>
    </row>
    <row r="16">
      <c r="K16" s="36"/>
    </row>
    <row r="17">
      <c r="K17" s="36"/>
    </row>
    <row r="18">
      <c r="K18" s="36"/>
    </row>
    <row r="19">
      <c r="K19" s="36"/>
    </row>
    <row r="20">
      <c r="K20" s="36"/>
    </row>
    <row r="21">
      <c r="K21" s="36"/>
    </row>
    <row r="22">
      <c r="K22" s="36"/>
    </row>
    <row r="23">
      <c r="K23" s="36"/>
    </row>
    <row r="24">
      <c r="K24" s="36"/>
    </row>
    <row r="25">
      <c r="K25" s="36"/>
    </row>
    <row r="26">
      <c r="K26" s="36"/>
    </row>
    <row r="27">
      <c r="K27" s="36"/>
    </row>
    <row r="28">
      <c r="K28" s="36"/>
    </row>
    <row r="29">
      <c r="K29" s="36"/>
    </row>
    <row r="30">
      <c r="K30" s="36"/>
    </row>
    <row r="31">
      <c r="K31" s="36"/>
    </row>
    <row r="32">
      <c r="K32" s="36"/>
    </row>
    <row r="33">
      <c r="K33" s="36"/>
    </row>
    <row r="34">
      <c r="K34" s="36"/>
    </row>
    <row r="35">
      <c r="K35" s="36"/>
    </row>
    <row r="36">
      <c r="K36" s="36"/>
    </row>
    <row r="37">
      <c r="K37" s="36"/>
    </row>
    <row r="38">
      <c r="K38" s="36"/>
    </row>
    <row r="39">
      <c r="K39" s="36"/>
    </row>
    <row r="40">
      <c r="K40" s="36"/>
    </row>
    <row r="41">
      <c r="K41" s="36"/>
    </row>
    <row r="42">
      <c r="K42" s="36"/>
    </row>
    <row r="43">
      <c r="K43" s="36"/>
    </row>
    <row r="44">
      <c r="K44" s="36"/>
    </row>
    <row r="45">
      <c r="K45" s="36"/>
    </row>
    <row r="46">
      <c r="K46" s="36"/>
    </row>
    <row r="47">
      <c r="K47" s="36"/>
    </row>
    <row r="48">
      <c r="K48" s="36"/>
    </row>
    <row r="49">
      <c r="K49" s="36"/>
    </row>
    <row r="50">
      <c r="K50" s="36"/>
    </row>
    <row r="51">
      <c r="K51" s="36"/>
    </row>
    <row r="52">
      <c r="K52" s="36"/>
    </row>
    <row r="53">
      <c r="K53" s="36"/>
    </row>
    <row r="54">
      <c r="K54" s="36"/>
    </row>
    <row r="55">
      <c r="K55" s="36"/>
    </row>
    <row r="56">
      <c r="K56" s="36"/>
    </row>
    <row r="57">
      <c r="K57" s="36"/>
    </row>
    <row r="58">
      <c r="K58" s="36"/>
    </row>
    <row r="59">
      <c r="K59" s="36"/>
    </row>
    <row r="60">
      <c r="K60" s="36"/>
    </row>
    <row r="61">
      <c r="K61" s="36"/>
    </row>
    <row r="62">
      <c r="K62" s="36"/>
    </row>
    <row r="63">
      <c r="K63" s="36"/>
    </row>
    <row r="64">
      <c r="K64" s="36"/>
    </row>
    <row r="65">
      <c r="K65" s="36"/>
    </row>
    <row r="66">
      <c r="K66" s="36"/>
    </row>
    <row r="67">
      <c r="K67" s="36"/>
    </row>
    <row r="68">
      <c r="K68" s="36"/>
    </row>
    <row r="69">
      <c r="K69" s="36"/>
    </row>
    <row r="70">
      <c r="K70" s="36"/>
    </row>
    <row r="71">
      <c r="K71" s="36"/>
    </row>
    <row r="72">
      <c r="K72" s="36"/>
    </row>
    <row r="73">
      <c r="K73" s="36"/>
    </row>
    <row r="74">
      <c r="K74" s="36"/>
    </row>
    <row r="75">
      <c r="K75" s="36"/>
    </row>
    <row r="76">
      <c r="K76" s="36"/>
    </row>
    <row r="77">
      <c r="K77" s="36"/>
    </row>
    <row r="78">
      <c r="K78" s="36"/>
    </row>
    <row r="79">
      <c r="K79" s="36"/>
    </row>
    <row r="80">
      <c r="K80" s="36"/>
    </row>
    <row r="81">
      <c r="K81" s="36"/>
    </row>
    <row r="82">
      <c r="K82" s="36"/>
    </row>
    <row r="83">
      <c r="K83" s="36"/>
    </row>
    <row r="84">
      <c r="K84" s="36"/>
    </row>
    <row r="85">
      <c r="K85" s="36"/>
    </row>
    <row r="86">
      <c r="K86" s="36"/>
    </row>
    <row r="87">
      <c r="K87" s="36"/>
    </row>
    <row r="88">
      <c r="K88" s="36"/>
    </row>
    <row r="89">
      <c r="K89" s="36"/>
    </row>
    <row r="90">
      <c r="K90" s="36"/>
    </row>
    <row r="91">
      <c r="K91" s="36"/>
    </row>
    <row r="92">
      <c r="K92" s="36"/>
    </row>
    <row r="93">
      <c r="K93" s="36"/>
    </row>
    <row r="94">
      <c r="K94" s="36"/>
    </row>
    <row r="95">
      <c r="K95" s="36"/>
    </row>
    <row r="96">
      <c r="K96" s="36"/>
    </row>
    <row r="97">
      <c r="K97" s="36"/>
    </row>
    <row r="98">
      <c r="K98" s="36"/>
    </row>
    <row r="99">
      <c r="K99" s="36"/>
    </row>
    <row r="100">
      <c r="K100" s="36"/>
    </row>
    <row r="101">
      <c r="K101" s="36"/>
    </row>
    <row r="102">
      <c r="K102" s="36"/>
    </row>
    <row r="103">
      <c r="K103" s="36"/>
    </row>
    <row r="104">
      <c r="K104" s="36"/>
    </row>
    <row r="105">
      <c r="K105" s="36"/>
    </row>
    <row r="106">
      <c r="K106" s="36"/>
    </row>
    <row r="107">
      <c r="K107" s="36"/>
    </row>
    <row r="108">
      <c r="K108" s="36"/>
    </row>
    <row r="109">
      <c r="K109" s="36"/>
    </row>
    <row r="110">
      <c r="K110" s="36"/>
    </row>
    <row r="111">
      <c r="K111" s="36"/>
    </row>
    <row r="112">
      <c r="K112" s="36"/>
    </row>
    <row r="113">
      <c r="K113" s="36"/>
    </row>
    <row r="114">
      <c r="K114" s="36"/>
    </row>
    <row r="115">
      <c r="K115" s="36"/>
    </row>
    <row r="116">
      <c r="K116" s="36"/>
    </row>
    <row r="117">
      <c r="K117" s="36"/>
    </row>
    <row r="118">
      <c r="K118" s="36"/>
    </row>
    <row r="119">
      <c r="K119" s="36"/>
    </row>
    <row r="120">
      <c r="K120" s="36"/>
    </row>
    <row r="121">
      <c r="K121" s="36"/>
    </row>
    <row r="122">
      <c r="K122" s="36"/>
    </row>
    <row r="123">
      <c r="K123" s="36"/>
    </row>
    <row r="124">
      <c r="K124" s="36"/>
    </row>
    <row r="125">
      <c r="K125" s="36"/>
    </row>
    <row r="126">
      <c r="K126" s="36"/>
    </row>
    <row r="127">
      <c r="K127" s="36"/>
    </row>
    <row r="128">
      <c r="K128" s="36"/>
    </row>
    <row r="129">
      <c r="K129" s="36"/>
    </row>
    <row r="130">
      <c r="K130" s="36"/>
    </row>
    <row r="131">
      <c r="K131" s="36"/>
    </row>
    <row r="132">
      <c r="K132" s="36"/>
    </row>
    <row r="133">
      <c r="K133" s="36"/>
    </row>
    <row r="134">
      <c r="K134" s="36"/>
    </row>
    <row r="135">
      <c r="K135" s="36"/>
    </row>
    <row r="136">
      <c r="K136" s="36"/>
    </row>
    <row r="137">
      <c r="K137" s="36"/>
    </row>
    <row r="138">
      <c r="K138" s="36"/>
    </row>
    <row r="139">
      <c r="K139" s="36"/>
    </row>
    <row r="140">
      <c r="K140" s="36"/>
    </row>
    <row r="141">
      <c r="K141" s="36"/>
    </row>
    <row r="142">
      <c r="K142" s="36"/>
    </row>
    <row r="143">
      <c r="K143" s="36"/>
    </row>
    <row r="144">
      <c r="K144" s="36"/>
    </row>
    <row r="145">
      <c r="K145" s="36"/>
    </row>
    <row r="146">
      <c r="K146" s="36"/>
    </row>
    <row r="147">
      <c r="K147" s="36"/>
    </row>
    <row r="148">
      <c r="K148" s="36"/>
    </row>
    <row r="149">
      <c r="K149" s="36"/>
    </row>
    <row r="150">
      <c r="K150" s="36"/>
    </row>
    <row r="151">
      <c r="K151" s="36"/>
    </row>
    <row r="152">
      <c r="K152" s="36"/>
    </row>
    <row r="153">
      <c r="K153" s="36"/>
    </row>
    <row r="154">
      <c r="K154" s="36"/>
    </row>
    <row r="155">
      <c r="K155" s="36"/>
    </row>
    <row r="156">
      <c r="K156" s="36"/>
    </row>
    <row r="157">
      <c r="K157" s="36"/>
    </row>
    <row r="158">
      <c r="K158" s="36"/>
    </row>
    <row r="159">
      <c r="K159" s="36"/>
    </row>
    <row r="160">
      <c r="K160" s="36"/>
    </row>
    <row r="161">
      <c r="K161" s="36"/>
    </row>
    <row r="162">
      <c r="K162" s="36"/>
    </row>
    <row r="163">
      <c r="K163" s="36"/>
    </row>
    <row r="164">
      <c r="K164" s="36"/>
    </row>
    <row r="165">
      <c r="K165" s="36"/>
    </row>
    <row r="166">
      <c r="K166" s="36"/>
    </row>
    <row r="167">
      <c r="K167" s="36"/>
    </row>
    <row r="168">
      <c r="K168" s="36"/>
    </row>
    <row r="169">
      <c r="K169" s="36"/>
    </row>
    <row r="170">
      <c r="K170" s="36"/>
    </row>
    <row r="171">
      <c r="K171" s="36"/>
    </row>
    <row r="172">
      <c r="K172" s="36"/>
    </row>
    <row r="173">
      <c r="K173" s="36"/>
    </row>
    <row r="174">
      <c r="K174" s="36"/>
    </row>
    <row r="175">
      <c r="K175" s="36"/>
    </row>
    <row r="176">
      <c r="K176" s="36"/>
    </row>
    <row r="177">
      <c r="K177" s="36"/>
    </row>
    <row r="178">
      <c r="K178" s="36"/>
    </row>
    <row r="179">
      <c r="K179" s="36"/>
    </row>
    <row r="180">
      <c r="K180" s="36"/>
    </row>
    <row r="181">
      <c r="K181" s="36"/>
    </row>
    <row r="182">
      <c r="K182" s="36"/>
    </row>
    <row r="183">
      <c r="K183" s="36"/>
    </row>
    <row r="184">
      <c r="K184" s="36"/>
    </row>
    <row r="185">
      <c r="K185" s="36"/>
    </row>
    <row r="186">
      <c r="K186" s="36"/>
    </row>
    <row r="187">
      <c r="K187" s="36"/>
    </row>
    <row r="188">
      <c r="K188" s="36"/>
    </row>
    <row r="189">
      <c r="K189" s="36"/>
    </row>
    <row r="190">
      <c r="K190" s="36"/>
    </row>
    <row r="191">
      <c r="K191" s="36"/>
    </row>
    <row r="192">
      <c r="K192" s="36"/>
    </row>
    <row r="193">
      <c r="K193" s="36"/>
    </row>
    <row r="194">
      <c r="K194" s="36"/>
    </row>
    <row r="195">
      <c r="K195" s="36"/>
    </row>
    <row r="196">
      <c r="K196" s="36"/>
    </row>
    <row r="197">
      <c r="K197" s="36"/>
    </row>
    <row r="198">
      <c r="K198" s="36"/>
    </row>
    <row r="199">
      <c r="K199" s="36"/>
    </row>
    <row r="200">
      <c r="K200" s="36"/>
    </row>
    <row r="201">
      <c r="K201" s="36"/>
    </row>
    <row r="202">
      <c r="K202" s="36"/>
    </row>
    <row r="203">
      <c r="K203" s="36"/>
    </row>
    <row r="204">
      <c r="K204" s="36"/>
    </row>
    <row r="205">
      <c r="K205" s="36"/>
    </row>
    <row r="206">
      <c r="K206" s="36"/>
    </row>
    <row r="207">
      <c r="K207" s="36"/>
    </row>
    <row r="208">
      <c r="K208" s="36"/>
    </row>
    <row r="209">
      <c r="K209" s="36"/>
    </row>
    <row r="210">
      <c r="K210" s="36"/>
    </row>
    <row r="211">
      <c r="K211" s="36"/>
    </row>
    <row r="212">
      <c r="K212" s="36"/>
    </row>
    <row r="213">
      <c r="K213" s="36"/>
    </row>
    <row r="214">
      <c r="K214" s="36"/>
    </row>
    <row r="215">
      <c r="K215" s="36"/>
    </row>
    <row r="216">
      <c r="K216" s="36"/>
    </row>
    <row r="217">
      <c r="K217" s="36"/>
    </row>
    <row r="218">
      <c r="K218" s="36"/>
    </row>
    <row r="219">
      <c r="K219" s="36"/>
    </row>
    <row r="220">
      <c r="K220" s="36"/>
    </row>
    <row r="221">
      <c r="K221" s="36"/>
    </row>
    <row r="222">
      <c r="K222" s="36"/>
    </row>
    <row r="223">
      <c r="K223" s="36"/>
    </row>
    <row r="224">
      <c r="K224" s="36"/>
    </row>
    <row r="225">
      <c r="K225" s="36"/>
    </row>
    <row r="226">
      <c r="K226" s="36"/>
    </row>
    <row r="227">
      <c r="K227" s="36"/>
    </row>
    <row r="228">
      <c r="K228" s="36"/>
    </row>
    <row r="229">
      <c r="K229" s="36"/>
    </row>
    <row r="230">
      <c r="K230" s="36"/>
    </row>
    <row r="231">
      <c r="K231" s="36"/>
    </row>
    <row r="232">
      <c r="K232" s="36"/>
    </row>
    <row r="233">
      <c r="K233" s="36"/>
    </row>
    <row r="234">
      <c r="K234" s="36"/>
    </row>
    <row r="235">
      <c r="K235" s="36"/>
    </row>
    <row r="236">
      <c r="K236" s="36"/>
    </row>
    <row r="237">
      <c r="K237" s="36"/>
    </row>
    <row r="238">
      <c r="K238" s="36"/>
    </row>
    <row r="239">
      <c r="K239" s="36"/>
    </row>
    <row r="240">
      <c r="K240" s="36"/>
    </row>
    <row r="241">
      <c r="K241" s="36"/>
    </row>
    <row r="242">
      <c r="K242" s="36"/>
    </row>
    <row r="243">
      <c r="K243" s="36"/>
    </row>
    <row r="244">
      <c r="K244" s="36"/>
    </row>
    <row r="245">
      <c r="K245" s="36"/>
    </row>
    <row r="246">
      <c r="K246" s="36"/>
    </row>
    <row r="247">
      <c r="K247" s="36"/>
    </row>
    <row r="248">
      <c r="K248" s="36"/>
    </row>
    <row r="249">
      <c r="K249" s="36"/>
    </row>
    <row r="250">
      <c r="K250" s="36"/>
    </row>
    <row r="251">
      <c r="K251" s="36"/>
    </row>
    <row r="252">
      <c r="K252" s="36"/>
    </row>
    <row r="253">
      <c r="K253" s="36"/>
    </row>
    <row r="254">
      <c r="K254" s="36"/>
    </row>
    <row r="255">
      <c r="K255" s="36"/>
    </row>
    <row r="256">
      <c r="K256" s="36"/>
    </row>
    <row r="257">
      <c r="K257" s="36"/>
    </row>
    <row r="258">
      <c r="K258" s="36"/>
    </row>
    <row r="259">
      <c r="K259" s="36"/>
    </row>
    <row r="260">
      <c r="K260" s="36"/>
    </row>
    <row r="261">
      <c r="K261" s="36"/>
    </row>
    <row r="262">
      <c r="K262" s="36"/>
    </row>
    <row r="263">
      <c r="K263" s="36"/>
    </row>
    <row r="264">
      <c r="K264" s="36"/>
    </row>
    <row r="265">
      <c r="K265" s="36"/>
    </row>
    <row r="266">
      <c r="K266" s="36"/>
    </row>
    <row r="267">
      <c r="K267" s="36"/>
    </row>
    <row r="268">
      <c r="K268" s="36"/>
    </row>
    <row r="269">
      <c r="K269" s="36"/>
    </row>
    <row r="270">
      <c r="K270" s="36"/>
    </row>
    <row r="271">
      <c r="K271" s="36"/>
    </row>
    <row r="272">
      <c r="K272" s="36"/>
    </row>
    <row r="273">
      <c r="K273" s="36"/>
    </row>
    <row r="274">
      <c r="K274" s="36"/>
    </row>
    <row r="275">
      <c r="K275" s="36"/>
    </row>
    <row r="276">
      <c r="K276" s="36"/>
    </row>
    <row r="277">
      <c r="K277" s="36"/>
    </row>
    <row r="278">
      <c r="K278" s="36"/>
    </row>
    <row r="279">
      <c r="K279" s="36"/>
    </row>
    <row r="280">
      <c r="K280" s="36"/>
    </row>
    <row r="281">
      <c r="K281" s="36"/>
    </row>
    <row r="282">
      <c r="K282" s="36"/>
    </row>
    <row r="283">
      <c r="K283" s="36"/>
    </row>
    <row r="284">
      <c r="K284" s="36"/>
    </row>
    <row r="285">
      <c r="K285" s="36"/>
    </row>
    <row r="286">
      <c r="K286" s="36"/>
    </row>
    <row r="287">
      <c r="K287" s="36"/>
    </row>
    <row r="288">
      <c r="K288" s="36"/>
    </row>
    <row r="289">
      <c r="K289" s="36"/>
    </row>
    <row r="290">
      <c r="K290" s="36"/>
    </row>
    <row r="291">
      <c r="K291" s="36"/>
    </row>
    <row r="292">
      <c r="K292" s="36"/>
    </row>
    <row r="293">
      <c r="K293" s="36"/>
    </row>
    <row r="294">
      <c r="K294" s="36"/>
    </row>
    <row r="295">
      <c r="K295" s="36"/>
    </row>
    <row r="296">
      <c r="K296" s="36"/>
    </row>
    <row r="297">
      <c r="K297" s="36"/>
    </row>
    <row r="298">
      <c r="K298" s="36"/>
    </row>
    <row r="299">
      <c r="K299" s="36"/>
    </row>
    <row r="300">
      <c r="K300" s="36"/>
    </row>
    <row r="301">
      <c r="K301" s="36"/>
    </row>
    <row r="302">
      <c r="K302" s="36"/>
    </row>
    <row r="303">
      <c r="K303" s="36"/>
    </row>
    <row r="304">
      <c r="K304" s="36"/>
    </row>
    <row r="305">
      <c r="K305" s="36"/>
    </row>
    <row r="306">
      <c r="K306" s="36"/>
    </row>
    <row r="307">
      <c r="K307" s="36"/>
    </row>
    <row r="308">
      <c r="K308" s="36"/>
    </row>
    <row r="309">
      <c r="K309" s="36"/>
    </row>
    <row r="310">
      <c r="K310" s="36"/>
    </row>
    <row r="311">
      <c r="K311" s="36"/>
    </row>
    <row r="312">
      <c r="K312" s="36"/>
    </row>
    <row r="313">
      <c r="K313" s="36"/>
    </row>
    <row r="314">
      <c r="K314" s="36"/>
    </row>
    <row r="315">
      <c r="K315" s="36"/>
    </row>
    <row r="316">
      <c r="K316" s="36"/>
    </row>
    <row r="317">
      <c r="K317" s="36"/>
    </row>
    <row r="318">
      <c r="K318" s="36"/>
    </row>
    <row r="319">
      <c r="K319" s="36"/>
    </row>
    <row r="320">
      <c r="K320" s="36"/>
    </row>
    <row r="321">
      <c r="K321" s="36"/>
    </row>
    <row r="322">
      <c r="K322" s="36"/>
    </row>
    <row r="323">
      <c r="K323" s="36"/>
    </row>
    <row r="324">
      <c r="K324" s="36"/>
    </row>
    <row r="325">
      <c r="K325" s="36"/>
    </row>
    <row r="326">
      <c r="K326" s="36"/>
    </row>
    <row r="327">
      <c r="K327" s="36"/>
    </row>
    <row r="328">
      <c r="K328" s="36"/>
    </row>
    <row r="329">
      <c r="K329" s="36"/>
    </row>
    <row r="330">
      <c r="K330" s="36"/>
    </row>
    <row r="331">
      <c r="K331" s="36"/>
    </row>
    <row r="332">
      <c r="K332" s="36"/>
    </row>
    <row r="333">
      <c r="K333" s="36"/>
    </row>
    <row r="334">
      <c r="K334" s="36"/>
    </row>
    <row r="335">
      <c r="K335" s="36"/>
    </row>
    <row r="336">
      <c r="K336" s="36"/>
    </row>
    <row r="337">
      <c r="K337" s="36"/>
    </row>
    <row r="338">
      <c r="K338" s="36"/>
    </row>
    <row r="339">
      <c r="K339" s="36"/>
    </row>
    <row r="340">
      <c r="K340" s="36"/>
    </row>
    <row r="341">
      <c r="K341" s="36"/>
    </row>
    <row r="342">
      <c r="K342" s="36"/>
    </row>
    <row r="343">
      <c r="K343" s="36"/>
    </row>
    <row r="344">
      <c r="K344" s="36"/>
    </row>
    <row r="345">
      <c r="K345" s="36"/>
    </row>
    <row r="346">
      <c r="K346" s="36"/>
    </row>
    <row r="347">
      <c r="K347" s="36"/>
    </row>
    <row r="348">
      <c r="K348" s="36"/>
    </row>
    <row r="349">
      <c r="K349" s="36"/>
    </row>
    <row r="350">
      <c r="K350" s="36"/>
    </row>
    <row r="351">
      <c r="K351" s="36"/>
    </row>
    <row r="352">
      <c r="K352" s="36"/>
    </row>
    <row r="353">
      <c r="K353" s="36"/>
    </row>
    <row r="354">
      <c r="K354" s="36"/>
    </row>
    <row r="355">
      <c r="K355" s="36"/>
    </row>
    <row r="356">
      <c r="K356" s="36"/>
    </row>
    <row r="357">
      <c r="K357" s="36"/>
    </row>
    <row r="358">
      <c r="K358" s="36"/>
    </row>
    <row r="359">
      <c r="K359" s="36"/>
    </row>
    <row r="360">
      <c r="K360" s="36"/>
    </row>
    <row r="361">
      <c r="K361" s="36"/>
    </row>
    <row r="362">
      <c r="K362" s="36"/>
    </row>
    <row r="363">
      <c r="K363" s="36"/>
    </row>
    <row r="364">
      <c r="K364" s="36"/>
    </row>
    <row r="365">
      <c r="K365" s="36"/>
    </row>
    <row r="366">
      <c r="K366" s="36"/>
    </row>
    <row r="367">
      <c r="K367" s="36"/>
    </row>
    <row r="368">
      <c r="K368" s="36"/>
    </row>
    <row r="369">
      <c r="K369" s="36"/>
    </row>
    <row r="370">
      <c r="K370" s="36"/>
    </row>
    <row r="371">
      <c r="K371" s="36"/>
    </row>
    <row r="372">
      <c r="K372" s="36"/>
    </row>
    <row r="373">
      <c r="K373" s="36"/>
    </row>
    <row r="374">
      <c r="K374" s="36"/>
    </row>
    <row r="375">
      <c r="K375" s="36"/>
    </row>
    <row r="376">
      <c r="K376" s="36"/>
    </row>
    <row r="377">
      <c r="K377" s="36"/>
    </row>
    <row r="378">
      <c r="K378" s="36"/>
    </row>
    <row r="379">
      <c r="K379" s="36"/>
    </row>
    <row r="380">
      <c r="K380" s="36"/>
    </row>
    <row r="381">
      <c r="K381" s="36"/>
    </row>
    <row r="382">
      <c r="K382" s="36"/>
    </row>
    <row r="383">
      <c r="K383" s="36"/>
    </row>
    <row r="384">
      <c r="K384" s="36"/>
    </row>
    <row r="385">
      <c r="K385" s="36"/>
    </row>
    <row r="386">
      <c r="K386" s="36"/>
    </row>
    <row r="387">
      <c r="K387" s="36"/>
    </row>
    <row r="388">
      <c r="K388" s="36"/>
    </row>
    <row r="389">
      <c r="K389" s="36"/>
    </row>
    <row r="390">
      <c r="K390" s="36"/>
    </row>
    <row r="391">
      <c r="K391" s="36"/>
    </row>
    <row r="392">
      <c r="K392" s="36"/>
    </row>
    <row r="393">
      <c r="K393" s="36"/>
    </row>
    <row r="394">
      <c r="K394" s="36"/>
    </row>
    <row r="395">
      <c r="K395" s="36"/>
    </row>
    <row r="396">
      <c r="K396" s="36"/>
    </row>
    <row r="397">
      <c r="K397" s="36"/>
    </row>
    <row r="398">
      <c r="K398" s="36"/>
    </row>
    <row r="399">
      <c r="K399" s="36"/>
    </row>
    <row r="400">
      <c r="K400" s="36"/>
    </row>
    <row r="401">
      <c r="K401" s="36"/>
    </row>
    <row r="402">
      <c r="K402" s="36"/>
    </row>
    <row r="403">
      <c r="K403" s="36"/>
    </row>
    <row r="404">
      <c r="K404" s="36"/>
    </row>
    <row r="405">
      <c r="K405" s="36"/>
    </row>
    <row r="406">
      <c r="K406" s="36"/>
    </row>
    <row r="407">
      <c r="K407" s="36"/>
    </row>
    <row r="408">
      <c r="K408" s="36"/>
    </row>
    <row r="409">
      <c r="K409" s="36"/>
    </row>
    <row r="410">
      <c r="K410" s="36"/>
    </row>
    <row r="411">
      <c r="K411" s="36"/>
    </row>
    <row r="412">
      <c r="K412" s="36"/>
    </row>
    <row r="413">
      <c r="K413" s="36"/>
    </row>
    <row r="414">
      <c r="K414" s="36"/>
    </row>
    <row r="415">
      <c r="K415" s="36"/>
    </row>
    <row r="416">
      <c r="K416" s="36"/>
    </row>
    <row r="417">
      <c r="K417" s="36"/>
    </row>
    <row r="418">
      <c r="K418" s="36"/>
    </row>
    <row r="419">
      <c r="K419" s="36"/>
    </row>
    <row r="420">
      <c r="K420" s="36"/>
    </row>
    <row r="421">
      <c r="K421" s="36"/>
    </row>
    <row r="422">
      <c r="K422" s="36"/>
    </row>
    <row r="423">
      <c r="K423" s="36"/>
    </row>
    <row r="424">
      <c r="K424" s="36"/>
    </row>
    <row r="425">
      <c r="K425" s="36"/>
    </row>
    <row r="426">
      <c r="K426" s="36"/>
    </row>
    <row r="427">
      <c r="K427" s="36"/>
    </row>
    <row r="428">
      <c r="K428" s="36"/>
    </row>
    <row r="429">
      <c r="K429" s="36"/>
    </row>
    <row r="430">
      <c r="K430" s="36"/>
    </row>
    <row r="431">
      <c r="K431" s="36"/>
    </row>
    <row r="432">
      <c r="K432" s="36"/>
    </row>
    <row r="433">
      <c r="K433" s="36"/>
    </row>
    <row r="434">
      <c r="K434" s="36"/>
    </row>
    <row r="435">
      <c r="K435" s="36"/>
    </row>
    <row r="436">
      <c r="K436" s="36"/>
    </row>
    <row r="437">
      <c r="K437" s="36"/>
    </row>
    <row r="438">
      <c r="K438" s="36"/>
    </row>
    <row r="439">
      <c r="K439" s="36"/>
    </row>
    <row r="440">
      <c r="K440" s="36"/>
    </row>
    <row r="441">
      <c r="K441" s="36"/>
    </row>
    <row r="442">
      <c r="K442" s="36"/>
    </row>
    <row r="443">
      <c r="K443" s="36"/>
    </row>
    <row r="444">
      <c r="K444" s="36"/>
    </row>
    <row r="445">
      <c r="K445" s="36"/>
    </row>
    <row r="446">
      <c r="K446" s="36"/>
    </row>
    <row r="447">
      <c r="K447" s="36"/>
    </row>
    <row r="448">
      <c r="K448" s="36"/>
    </row>
    <row r="449">
      <c r="K449" s="36"/>
    </row>
    <row r="450">
      <c r="K450" s="36"/>
    </row>
    <row r="451">
      <c r="K451" s="36"/>
    </row>
    <row r="452">
      <c r="K452" s="36"/>
    </row>
    <row r="453">
      <c r="K453" s="36"/>
    </row>
    <row r="454">
      <c r="K454" s="36"/>
    </row>
    <row r="455">
      <c r="K455" s="36"/>
    </row>
    <row r="456">
      <c r="K456" s="36"/>
    </row>
    <row r="457">
      <c r="K457" s="36"/>
    </row>
    <row r="458">
      <c r="K458" s="36"/>
    </row>
    <row r="459">
      <c r="K459" s="36"/>
    </row>
    <row r="460">
      <c r="K460" s="36"/>
    </row>
    <row r="461">
      <c r="K461" s="36"/>
    </row>
    <row r="462">
      <c r="K462" s="36"/>
    </row>
    <row r="463">
      <c r="K463" s="36"/>
    </row>
    <row r="464">
      <c r="K464" s="36"/>
    </row>
    <row r="465">
      <c r="K465" s="36"/>
    </row>
    <row r="466">
      <c r="K466" s="36"/>
    </row>
    <row r="467">
      <c r="K467" s="36"/>
    </row>
    <row r="468">
      <c r="K468" s="36"/>
    </row>
    <row r="469">
      <c r="K469" s="36"/>
    </row>
    <row r="470">
      <c r="K470" s="36"/>
    </row>
    <row r="471">
      <c r="K471" s="36"/>
    </row>
    <row r="472">
      <c r="K472" s="36"/>
    </row>
    <row r="473">
      <c r="K473" s="36"/>
    </row>
    <row r="474">
      <c r="K474" s="36"/>
    </row>
    <row r="475">
      <c r="K475" s="36"/>
    </row>
    <row r="476">
      <c r="K476" s="36"/>
    </row>
    <row r="477">
      <c r="K477" s="36"/>
    </row>
    <row r="478">
      <c r="K478" s="36"/>
    </row>
    <row r="479">
      <c r="K479" s="36"/>
    </row>
    <row r="480">
      <c r="K480" s="36"/>
    </row>
    <row r="481">
      <c r="K481" s="36"/>
    </row>
    <row r="482">
      <c r="K482" s="36"/>
    </row>
    <row r="483">
      <c r="K483" s="36"/>
    </row>
    <row r="484">
      <c r="K484" s="36"/>
    </row>
    <row r="485">
      <c r="K485" s="36"/>
    </row>
    <row r="486">
      <c r="K486" s="36"/>
    </row>
    <row r="487">
      <c r="K487" s="36"/>
    </row>
    <row r="488">
      <c r="K488" s="36"/>
    </row>
    <row r="489">
      <c r="K489" s="36"/>
    </row>
    <row r="490">
      <c r="K490" s="36"/>
    </row>
    <row r="491">
      <c r="K491" s="36"/>
    </row>
    <row r="492">
      <c r="K492" s="36"/>
    </row>
    <row r="493">
      <c r="K493" s="36"/>
    </row>
    <row r="494">
      <c r="K494" s="36"/>
    </row>
    <row r="495">
      <c r="K495" s="36"/>
    </row>
    <row r="496">
      <c r="K496" s="36"/>
    </row>
    <row r="497">
      <c r="K497" s="36"/>
    </row>
    <row r="498">
      <c r="K498" s="36"/>
    </row>
    <row r="499">
      <c r="K499" s="36"/>
    </row>
    <row r="500">
      <c r="K500" s="36"/>
    </row>
    <row r="501">
      <c r="K501" s="36"/>
    </row>
    <row r="502">
      <c r="K502" s="36"/>
    </row>
    <row r="503">
      <c r="K503" s="36"/>
    </row>
    <row r="504">
      <c r="K504" s="36"/>
    </row>
    <row r="505">
      <c r="K505" s="36"/>
    </row>
    <row r="506">
      <c r="K506" s="36"/>
    </row>
    <row r="507">
      <c r="K507" s="36"/>
    </row>
    <row r="508">
      <c r="K508" s="36"/>
    </row>
    <row r="509">
      <c r="K509" s="36"/>
    </row>
    <row r="510">
      <c r="K510" s="36"/>
    </row>
    <row r="511">
      <c r="K511" s="36"/>
    </row>
    <row r="512">
      <c r="K512" s="36"/>
    </row>
    <row r="513">
      <c r="K513" s="36"/>
    </row>
    <row r="514">
      <c r="K514" s="36"/>
    </row>
    <row r="515">
      <c r="K515" s="36"/>
    </row>
    <row r="516">
      <c r="K516" s="36"/>
    </row>
    <row r="517">
      <c r="K517" s="36"/>
    </row>
    <row r="518">
      <c r="K518" s="36"/>
    </row>
    <row r="519">
      <c r="K519" s="36"/>
    </row>
    <row r="520">
      <c r="K520" s="36"/>
    </row>
    <row r="521">
      <c r="K521" s="36"/>
    </row>
    <row r="522">
      <c r="K522" s="36"/>
    </row>
    <row r="523">
      <c r="K523" s="36"/>
    </row>
    <row r="524">
      <c r="K524" s="36"/>
    </row>
    <row r="525">
      <c r="K525" s="36"/>
    </row>
    <row r="526">
      <c r="K526" s="36"/>
    </row>
    <row r="527">
      <c r="K527" s="36"/>
    </row>
    <row r="528">
      <c r="K528" s="36"/>
    </row>
    <row r="529">
      <c r="K529" s="36"/>
    </row>
    <row r="530">
      <c r="K530" s="36"/>
    </row>
    <row r="531">
      <c r="K531" s="36"/>
    </row>
    <row r="532">
      <c r="K532" s="36"/>
    </row>
    <row r="533">
      <c r="K533" s="36"/>
    </row>
    <row r="534">
      <c r="K534" s="36"/>
    </row>
    <row r="535">
      <c r="K535" s="36"/>
    </row>
    <row r="536">
      <c r="K536" s="36"/>
    </row>
    <row r="537">
      <c r="K537" s="36"/>
    </row>
    <row r="538">
      <c r="K538" s="36"/>
    </row>
    <row r="539">
      <c r="K539" s="36"/>
    </row>
    <row r="540">
      <c r="K540" s="36"/>
    </row>
    <row r="541">
      <c r="K541" s="36"/>
    </row>
    <row r="542">
      <c r="K542" s="36"/>
    </row>
    <row r="543">
      <c r="K543" s="36"/>
    </row>
    <row r="544">
      <c r="K544" s="36"/>
    </row>
    <row r="545">
      <c r="K545" s="36"/>
    </row>
    <row r="546">
      <c r="K546" s="36"/>
    </row>
    <row r="547">
      <c r="K547" s="36"/>
    </row>
    <row r="548">
      <c r="K548" s="36"/>
    </row>
    <row r="549">
      <c r="K549" s="36"/>
    </row>
    <row r="550">
      <c r="K550" s="36"/>
    </row>
    <row r="551">
      <c r="K551" s="36"/>
    </row>
    <row r="552">
      <c r="K552" s="36"/>
    </row>
    <row r="553">
      <c r="K553" s="36"/>
    </row>
    <row r="554">
      <c r="K554" s="36"/>
    </row>
    <row r="555">
      <c r="K555" s="36"/>
    </row>
    <row r="556">
      <c r="K556" s="36"/>
    </row>
    <row r="557">
      <c r="K557" s="36"/>
    </row>
    <row r="558">
      <c r="K558" s="36"/>
    </row>
    <row r="559">
      <c r="K559" s="36"/>
    </row>
    <row r="560">
      <c r="K560" s="36"/>
    </row>
    <row r="561">
      <c r="K561" s="36"/>
    </row>
    <row r="562">
      <c r="K562" s="36"/>
    </row>
    <row r="563">
      <c r="K563" s="36"/>
    </row>
    <row r="564">
      <c r="K564" s="36"/>
    </row>
    <row r="565">
      <c r="K565" s="36"/>
    </row>
    <row r="566">
      <c r="K566" s="36"/>
    </row>
    <row r="567">
      <c r="K567" s="36"/>
    </row>
    <row r="568">
      <c r="K568" s="36"/>
    </row>
    <row r="569">
      <c r="K569" s="36"/>
    </row>
    <row r="570">
      <c r="K570" s="36"/>
    </row>
    <row r="571">
      <c r="K571" s="36"/>
    </row>
    <row r="572">
      <c r="K572" s="36"/>
    </row>
    <row r="573">
      <c r="K573" s="36"/>
    </row>
    <row r="574">
      <c r="K574" s="36"/>
    </row>
    <row r="575">
      <c r="K575" s="36"/>
    </row>
    <row r="576">
      <c r="K576" s="36"/>
    </row>
    <row r="577">
      <c r="K577" s="36"/>
    </row>
    <row r="578">
      <c r="K578" s="36"/>
    </row>
    <row r="579">
      <c r="K579" s="36"/>
    </row>
    <row r="580">
      <c r="K580" s="36"/>
    </row>
    <row r="581">
      <c r="K581" s="36"/>
    </row>
    <row r="582">
      <c r="K582" s="36"/>
    </row>
    <row r="583">
      <c r="K583" s="36"/>
    </row>
    <row r="584">
      <c r="K584" s="36"/>
    </row>
    <row r="585">
      <c r="K585" s="36"/>
    </row>
    <row r="586">
      <c r="K586" s="36"/>
    </row>
    <row r="587">
      <c r="K587" s="36"/>
    </row>
    <row r="588">
      <c r="K588" s="36"/>
    </row>
    <row r="589">
      <c r="K589" s="36"/>
    </row>
    <row r="590">
      <c r="K590" s="36"/>
    </row>
    <row r="591">
      <c r="K591" s="36"/>
    </row>
    <row r="592">
      <c r="K592" s="36"/>
    </row>
    <row r="593">
      <c r="K593" s="36"/>
    </row>
    <row r="594">
      <c r="K594" s="36"/>
    </row>
    <row r="595">
      <c r="K595" s="36"/>
    </row>
    <row r="596">
      <c r="K596" s="36"/>
    </row>
    <row r="597">
      <c r="K597" s="36"/>
    </row>
    <row r="598">
      <c r="K598" s="36"/>
    </row>
    <row r="599">
      <c r="K599" s="36"/>
    </row>
    <row r="600">
      <c r="K600" s="36"/>
    </row>
    <row r="601">
      <c r="K601" s="36"/>
    </row>
    <row r="602">
      <c r="K602" s="36"/>
    </row>
    <row r="603">
      <c r="K603" s="36"/>
    </row>
    <row r="604">
      <c r="K604" s="36"/>
    </row>
    <row r="605">
      <c r="K605" s="36"/>
    </row>
    <row r="606">
      <c r="K606" s="36"/>
    </row>
    <row r="607">
      <c r="K607" s="36"/>
    </row>
    <row r="608">
      <c r="K608" s="36"/>
    </row>
    <row r="609">
      <c r="K609" s="36"/>
    </row>
    <row r="610">
      <c r="K610" s="36"/>
    </row>
    <row r="611">
      <c r="K611" s="36"/>
    </row>
    <row r="612">
      <c r="K612" s="36"/>
    </row>
    <row r="613">
      <c r="K613" s="36"/>
    </row>
    <row r="614">
      <c r="K614" s="36"/>
    </row>
    <row r="615">
      <c r="K615" s="36"/>
    </row>
    <row r="616">
      <c r="K616" s="36"/>
    </row>
    <row r="617">
      <c r="K617" s="36"/>
    </row>
    <row r="618">
      <c r="K618" s="36"/>
    </row>
    <row r="619">
      <c r="K619" s="36"/>
    </row>
    <row r="620">
      <c r="K620" s="36"/>
    </row>
    <row r="621">
      <c r="K621" s="36"/>
    </row>
    <row r="622">
      <c r="K622" s="36"/>
    </row>
    <row r="623">
      <c r="K623" s="36"/>
    </row>
    <row r="624">
      <c r="K624" s="36"/>
    </row>
    <row r="625">
      <c r="K625" s="36"/>
    </row>
    <row r="626">
      <c r="K626" s="36"/>
    </row>
    <row r="627">
      <c r="K627" s="36"/>
    </row>
    <row r="628">
      <c r="K628" s="36"/>
    </row>
    <row r="629">
      <c r="K629" s="36"/>
    </row>
    <row r="630">
      <c r="K630" s="36"/>
    </row>
    <row r="631">
      <c r="K631" s="36"/>
    </row>
    <row r="632">
      <c r="K632" s="36"/>
    </row>
    <row r="633">
      <c r="K633" s="36"/>
    </row>
    <row r="634">
      <c r="K634" s="36"/>
    </row>
    <row r="635">
      <c r="K635" s="36"/>
    </row>
    <row r="636">
      <c r="K636" s="36"/>
    </row>
    <row r="637">
      <c r="K637" s="36"/>
    </row>
    <row r="638">
      <c r="K638" s="36"/>
    </row>
    <row r="639">
      <c r="K639" s="36"/>
    </row>
    <row r="640">
      <c r="K640" s="36"/>
    </row>
    <row r="641">
      <c r="K641" s="36"/>
    </row>
    <row r="642">
      <c r="K642" s="36"/>
    </row>
    <row r="643">
      <c r="K643" s="36"/>
    </row>
    <row r="644">
      <c r="K644" s="36"/>
    </row>
    <row r="645">
      <c r="K645" s="36"/>
    </row>
    <row r="646">
      <c r="K646" s="36"/>
    </row>
    <row r="647">
      <c r="K647" s="36"/>
    </row>
    <row r="648">
      <c r="K648" s="36"/>
    </row>
    <row r="649">
      <c r="K649" s="36"/>
    </row>
    <row r="650">
      <c r="K650" s="36"/>
    </row>
    <row r="651">
      <c r="K651" s="36"/>
    </row>
    <row r="652">
      <c r="K652" s="36"/>
    </row>
    <row r="653">
      <c r="K653" s="36"/>
    </row>
    <row r="654">
      <c r="K654" s="36"/>
    </row>
    <row r="655">
      <c r="K655" s="36"/>
    </row>
    <row r="656">
      <c r="K656" s="36"/>
    </row>
    <row r="657">
      <c r="K657" s="36"/>
    </row>
    <row r="658">
      <c r="K658" s="36"/>
    </row>
    <row r="659">
      <c r="K659" s="36"/>
    </row>
    <row r="660">
      <c r="K660" s="36"/>
    </row>
    <row r="661">
      <c r="K661" s="36"/>
    </row>
    <row r="662">
      <c r="K662" s="36"/>
    </row>
    <row r="663">
      <c r="K663" s="36"/>
    </row>
    <row r="664">
      <c r="K664" s="36"/>
    </row>
    <row r="665">
      <c r="K665" s="36"/>
    </row>
    <row r="666">
      <c r="K666" s="36"/>
    </row>
    <row r="667">
      <c r="K667" s="36"/>
    </row>
    <row r="668">
      <c r="K668" s="36"/>
    </row>
    <row r="669">
      <c r="K669" s="36"/>
    </row>
    <row r="670">
      <c r="K670" s="36"/>
    </row>
    <row r="671">
      <c r="K671" s="36"/>
    </row>
    <row r="672">
      <c r="K672" s="36"/>
    </row>
    <row r="673">
      <c r="K673" s="36"/>
    </row>
    <row r="674">
      <c r="K674" s="36"/>
    </row>
    <row r="675">
      <c r="K675" s="36"/>
    </row>
    <row r="676">
      <c r="K676" s="36"/>
    </row>
    <row r="677">
      <c r="K677" s="36"/>
    </row>
    <row r="678">
      <c r="K678" s="36"/>
    </row>
    <row r="679">
      <c r="K679" s="36"/>
    </row>
    <row r="680">
      <c r="K680" s="36"/>
    </row>
    <row r="681">
      <c r="K681" s="36"/>
    </row>
    <row r="682">
      <c r="K682" s="36"/>
    </row>
    <row r="683">
      <c r="K683" s="36"/>
    </row>
    <row r="684">
      <c r="K684" s="36"/>
    </row>
    <row r="685">
      <c r="K685" s="36"/>
    </row>
    <row r="686">
      <c r="K686" s="36"/>
    </row>
    <row r="687">
      <c r="K687" s="36"/>
    </row>
    <row r="688">
      <c r="K688" s="36"/>
    </row>
    <row r="689">
      <c r="K689" s="36"/>
    </row>
    <row r="690">
      <c r="K690" s="36"/>
    </row>
    <row r="691">
      <c r="K691" s="36"/>
    </row>
    <row r="692">
      <c r="K692" s="36"/>
    </row>
    <row r="693">
      <c r="K693" s="36"/>
    </row>
    <row r="694">
      <c r="K694" s="36"/>
    </row>
    <row r="695">
      <c r="K695" s="36"/>
    </row>
    <row r="696">
      <c r="K696" s="36"/>
    </row>
    <row r="697">
      <c r="K697" s="36"/>
    </row>
    <row r="698">
      <c r="K698" s="36"/>
    </row>
    <row r="699">
      <c r="K699" s="36"/>
    </row>
    <row r="700">
      <c r="K700" s="36"/>
    </row>
    <row r="701">
      <c r="K701" s="36"/>
    </row>
    <row r="702">
      <c r="K702" s="36"/>
    </row>
    <row r="703">
      <c r="K703" s="36"/>
    </row>
    <row r="704">
      <c r="K704" s="36"/>
    </row>
    <row r="705">
      <c r="K705" s="36"/>
    </row>
    <row r="706">
      <c r="K706" s="36"/>
    </row>
    <row r="707">
      <c r="K707" s="36"/>
    </row>
    <row r="708">
      <c r="K708" s="36"/>
    </row>
    <row r="709">
      <c r="K709" s="36"/>
    </row>
    <row r="710">
      <c r="K710" s="36"/>
    </row>
    <row r="711">
      <c r="K711" s="36"/>
    </row>
    <row r="712">
      <c r="K712" s="36"/>
    </row>
    <row r="713">
      <c r="K713" s="36"/>
    </row>
    <row r="714">
      <c r="K714" s="36"/>
    </row>
    <row r="715">
      <c r="K715" s="36"/>
    </row>
    <row r="716">
      <c r="K716" s="36"/>
    </row>
    <row r="717">
      <c r="K717" s="36"/>
    </row>
    <row r="718">
      <c r="K718" s="36"/>
    </row>
    <row r="719">
      <c r="K719" s="36"/>
    </row>
    <row r="720">
      <c r="K720" s="36"/>
    </row>
    <row r="721">
      <c r="K721" s="36"/>
    </row>
    <row r="722">
      <c r="K722" s="36"/>
    </row>
    <row r="723">
      <c r="K723" s="36"/>
    </row>
    <row r="724">
      <c r="K724" s="36"/>
    </row>
    <row r="725">
      <c r="K725" s="36"/>
    </row>
    <row r="726">
      <c r="K726" s="36"/>
    </row>
    <row r="727">
      <c r="K727" s="36"/>
    </row>
    <row r="728">
      <c r="K728" s="36"/>
    </row>
    <row r="729">
      <c r="K729" s="36"/>
    </row>
    <row r="730">
      <c r="K730" s="36"/>
    </row>
    <row r="731">
      <c r="K731" s="36"/>
    </row>
    <row r="732">
      <c r="K732" s="36"/>
    </row>
    <row r="733">
      <c r="K733" s="36"/>
    </row>
    <row r="734">
      <c r="K734" s="36"/>
    </row>
    <row r="735">
      <c r="K735" s="36"/>
    </row>
    <row r="736">
      <c r="K736" s="36"/>
    </row>
    <row r="737">
      <c r="K737" s="36"/>
    </row>
    <row r="738">
      <c r="K738" s="36"/>
    </row>
    <row r="739">
      <c r="K739" s="36"/>
    </row>
    <row r="740">
      <c r="K740" s="36"/>
    </row>
    <row r="741">
      <c r="K741" s="36"/>
    </row>
    <row r="742">
      <c r="K742" s="36"/>
    </row>
    <row r="743">
      <c r="K743" s="36"/>
    </row>
    <row r="744">
      <c r="K744" s="36"/>
    </row>
    <row r="745">
      <c r="K745" s="36"/>
    </row>
    <row r="746">
      <c r="K746" s="36"/>
    </row>
    <row r="747">
      <c r="K747" s="36"/>
    </row>
    <row r="748">
      <c r="K748" s="36"/>
    </row>
    <row r="749">
      <c r="K749" s="36"/>
    </row>
    <row r="750">
      <c r="K750" s="36"/>
    </row>
    <row r="751">
      <c r="K751" s="36"/>
    </row>
    <row r="752">
      <c r="K752" s="36"/>
    </row>
    <row r="753">
      <c r="K753" s="36"/>
    </row>
    <row r="754">
      <c r="K754" s="36"/>
    </row>
    <row r="755">
      <c r="K755" s="36"/>
    </row>
    <row r="756">
      <c r="K756" s="36"/>
    </row>
    <row r="757">
      <c r="K757" s="36"/>
    </row>
    <row r="758">
      <c r="K758" s="36"/>
    </row>
    <row r="759">
      <c r="K759" s="36"/>
    </row>
    <row r="760">
      <c r="K760" s="36"/>
    </row>
    <row r="761">
      <c r="K761" s="36"/>
    </row>
    <row r="762">
      <c r="K762" s="36"/>
    </row>
    <row r="763">
      <c r="K763" s="36"/>
    </row>
    <row r="764">
      <c r="K764" s="36"/>
    </row>
    <row r="765">
      <c r="K765" s="36"/>
    </row>
    <row r="766">
      <c r="K766" s="36"/>
    </row>
    <row r="767">
      <c r="K767" s="36"/>
    </row>
    <row r="768">
      <c r="K768" s="36"/>
    </row>
    <row r="769">
      <c r="K769" s="36"/>
    </row>
    <row r="770">
      <c r="K770" s="36"/>
    </row>
    <row r="771">
      <c r="K771" s="36"/>
    </row>
    <row r="772">
      <c r="K772" s="36"/>
    </row>
    <row r="773">
      <c r="K773" s="36"/>
    </row>
    <row r="774">
      <c r="K774" s="36"/>
    </row>
    <row r="775">
      <c r="K775" s="36"/>
    </row>
    <row r="776">
      <c r="K776" s="36"/>
    </row>
    <row r="777">
      <c r="K777" s="36"/>
    </row>
    <row r="778">
      <c r="K778" s="36"/>
    </row>
    <row r="779">
      <c r="K779" s="36"/>
    </row>
    <row r="780">
      <c r="K780" s="36"/>
    </row>
    <row r="781">
      <c r="K781" s="36"/>
    </row>
    <row r="782">
      <c r="K782" s="36"/>
    </row>
    <row r="783">
      <c r="K783" s="36"/>
    </row>
    <row r="784">
      <c r="K784" s="36"/>
    </row>
    <row r="785">
      <c r="K785" s="36"/>
    </row>
    <row r="786">
      <c r="K786" s="36"/>
    </row>
    <row r="787">
      <c r="K787" s="36"/>
    </row>
    <row r="788">
      <c r="K788" s="36"/>
    </row>
    <row r="789">
      <c r="K789" s="36"/>
    </row>
    <row r="790">
      <c r="K790" s="36"/>
    </row>
    <row r="791">
      <c r="K791" s="36"/>
    </row>
    <row r="792">
      <c r="K792" s="36"/>
    </row>
    <row r="793">
      <c r="K793" s="36"/>
    </row>
    <row r="794">
      <c r="K794" s="36"/>
    </row>
    <row r="795">
      <c r="K795" s="36"/>
    </row>
    <row r="796">
      <c r="K796" s="36"/>
    </row>
    <row r="797">
      <c r="K797" s="36"/>
    </row>
    <row r="798">
      <c r="K798" s="36"/>
    </row>
    <row r="799">
      <c r="K799" s="36"/>
    </row>
    <row r="800">
      <c r="K800" s="36"/>
    </row>
    <row r="801">
      <c r="K801" s="36"/>
    </row>
    <row r="802">
      <c r="K802" s="36"/>
    </row>
    <row r="803">
      <c r="K803" s="36"/>
    </row>
    <row r="804">
      <c r="K804" s="36"/>
    </row>
    <row r="805">
      <c r="K805" s="36"/>
    </row>
    <row r="806">
      <c r="K806" s="36"/>
    </row>
    <row r="807">
      <c r="K807" s="36"/>
    </row>
    <row r="808">
      <c r="K808" s="36"/>
    </row>
    <row r="809">
      <c r="K809" s="36"/>
    </row>
    <row r="810">
      <c r="K810" s="36"/>
    </row>
    <row r="811">
      <c r="K811" s="36"/>
    </row>
    <row r="812">
      <c r="K812" s="36"/>
    </row>
    <row r="813">
      <c r="K813" s="36"/>
    </row>
    <row r="814">
      <c r="K814" s="36"/>
    </row>
    <row r="815">
      <c r="K815" s="36"/>
    </row>
    <row r="816">
      <c r="K816" s="36"/>
    </row>
    <row r="817">
      <c r="K817" s="36"/>
    </row>
    <row r="818">
      <c r="K818" s="36"/>
    </row>
    <row r="819">
      <c r="K819" s="36"/>
    </row>
    <row r="820">
      <c r="K820" s="36"/>
    </row>
    <row r="821">
      <c r="K821" s="36"/>
    </row>
    <row r="822">
      <c r="K822" s="36"/>
    </row>
    <row r="823">
      <c r="K823" s="36"/>
    </row>
    <row r="824">
      <c r="K824" s="36"/>
    </row>
    <row r="825">
      <c r="K825" s="36"/>
    </row>
    <row r="826">
      <c r="K826" s="36"/>
    </row>
    <row r="827">
      <c r="K827" s="36"/>
    </row>
    <row r="828">
      <c r="K828" s="36"/>
    </row>
    <row r="829">
      <c r="K829" s="36"/>
    </row>
    <row r="830">
      <c r="K830" s="36"/>
    </row>
    <row r="831">
      <c r="K831" s="36"/>
    </row>
    <row r="832">
      <c r="K832" s="36"/>
    </row>
    <row r="833">
      <c r="K833" s="36"/>
    </row>
    <row r="834">
      <c r="K834" s="36"/>
    </row>
    <row r="835">
      <c r="K835" s="36"/>
    </row>
    <row r="836">
      <c r="K836" s="36"/>
    </row>
    <row r="837">
      <c r="K837" s="36"/>
    </row>
    <row r="838">
      <c r="K838" s="36"/>
    </row>
    <row r="839">
      <c r="K839" s="36"/>
    </row>
    <row r="840">
      <c r="K840" s="36"/>
    </row>
    <row r="841">
      <c r="K841" s="36"/>
    </row>
    <row r="842">
      <c r="K842" s="36"/>
    </row>
    <row r="843">
      <c r="K843" s="36"/>
    </row>
    <row r="844">
      <c r="K844" s="36"/>
    </row>
    <row r="845">
      <c r="K845" s="36"/>
    </row>
    <row r="846">
      <c r="K846" s="36"/>
    </row>
    <row r="847">
      <c r="K847" s="36"/>
    </row>
    <row r="848">
      <c r="K848" s="36"/>
    </row>
    <row r="849">
      <c r="K849" s="36"/>
    </row>
    <row r="850">
      <c r="K850" s="36"/>
    </row>
    <row r="851">
      <c r="K851" s="36"/>
    </row>
    <row r="852">
      <c r="K852" s="36"/>
    </row>
    <row r="853">
      <c r="K853" s="36"/>
    </row>
    <row r="854">
      <c r="K854" s="36"/>
    </row>
    <row r="855">
      <c r="K855" s="36"/>
    </row>
    <row r="856">
      <c r="K856" s="36"/>
    </row>
    <row r="857">
      <c r="K857" s="36"/>
    </row>
    <row r="858">
      <c r="K858" s="36"/>
    </row>
    <row r="859">
      <c r="K859" s="36"/>
    </row>
    <row r="860">
      <c r="K860" s="36"/>
    </row>
    <row r="861">
      <c r="K861" s="36"/>
    </row>
    <row r="862">
      <c r="K862" s="36"/>
    </row>
    <row r="863">
      <c r="K863" s="36"/>
    </row>
    <row r="864">
      <c r="K864" s="36"/>
    </row>
    <row r="865">
      <c r="K865" s="36"/>
    </row>
    <row r="866">
      <c r="K866" s="36"/>
    </row>
    <row r="867">
      <c r="K867" s="36"/>
    </row>
    <row r="868">
      <c r="K868" s="36"/>
    </row>
    <row r="869">
      <c r="K869" s="36"/>
    </row>
    <row r="870">
      <c r="K870" s="36"/>
    </row>
    <row r="871">
      <c r="K871" s="36"/>
    </row>
    <row r="872">
      <c r="K872" s="36"/>
    </row>
    <row r="873">
      <c r="K873" s="36"/>
    </row>
    <row r="874">
      <c r="K874" s="36"/>
    </row>
    <row r="875">
      <c r="K875" s="36"/>
    </row>
    <row r="876">
      <c r="K876" s="36"/>
    </row>
    <row r="877">
      <c r="K877" s="36"/>
    </row>
    <row r="878">
      <c r="K878" s="36"/>
    </row>
    <row r="879">
      <c r="K879" s="36"/>
    </row>
    <row r="880">
      <c r="K880" s="36"/>
    </row>
    <row r="881">
      <c r="K881" s="36"/>
    </row>
    <row r="882">
      <c r="K882" s="36"/>
    </row>
    <row r="883">
      <c r="K883" s="36"/>
    </row>
    <row r="884">
      <c r="K884" s="36"/>
    </row>
    <row r="885">
      <c r="K885" s="36"/>
    </row>
    <row r="886">
      <c r="K886" s="36"/>
    </row>
    <row r="887">
      <c r="K887" s="36"/>
    </row>
    <row r="888">
      <c r="K888" s="36"/>
    </row>
    <row r="889">
      <c r="K889" s="36"/>
    </row>
    <row r="890">
      <c r="K890" s="36"/>
    </row>
    <row r="891">
      <c r="K891" s="36"/>
    </row>
    <row r="892">
      <c r="K892" s="36"/>
    </row>
    <row r="893">
      <c r="K893" s="36"/>
    </row>
    <row r="894">
      <c r="K894" s="36"/>
    </row>
    <row r="895">
      <c r="K895" s="36"/>
    </row>
    <row r="896">
      <c r="K896" s="36"/>
    </row>
    <row r="897">
      <c r="K897" s="36"/>
    </row>
    <row r="898">
      <c r="K898" s="36"/>
    </row>
    <row r="899">
      <c r="K899" s="36"/>
    </row>
    <row r="900">
      <c r="K900" s="36"/>
    </row>
    <row r="901">
      <c r="K901" s="36"/>
    </row>
    <row r="902">
      <c r="K902" s="36"/>
    </row>
    <row r="903">
      <c r="K903" s="36"/>
    </row>
    <row r="904">
      <c r="K904" s="36"/>
    </row>
    <row r="905">
      <c r="K905" s="36"/>
    </row>
    <row r="906">
      <c r="K906" s="36"/>
    </row>
    <row r="907">
      <c r="K907" s="36"/>
    </row>
    <row r="908">
      <c r="K908" s="36"/>
    </row>
    <row r="909">
      <c r="K909" s="36"/>
    </row>
    <row r="910">
      <c r="K910" s="36"/>
    </row>
    <row r="911">
      <c r="K911" s="36"/>
    </row>
    <row r="912">
      <c r="K912" s="36"/>
    </row>
    <row r="913">
      <c r="K913" s="36"/>
    </row>
    <row r="914">
      <c r="K914" s="36"/>
    </row>
    <row r="915">
      <c r="K915" s="36"/>
    </row>
    <row r="916">
      <c r="K916" s="36"/>
    </row>
    <row r="917">
      <c r="K917" s="36"/>
    </row>
    <row r="918">
      <c r="K918" s="36"/>
    </row>
    <row r="919">
      <c r="K919" s="36"/>
    </row>
    <row r="920">
      <c r="K920" s="36"/>
    </row>
    <row r="921">
      <c r="K921" s="36"/>
    </row>
    <row r="922">
      <c r="K922" s="36"/>
    </row>
    <row r="923">
      <c r="K923" s="36"/>
    </row>
    <row r="924">
      <c r="K924" s="36"/>
    </row>
    <row r="925">
      <c r="K925" s="36"/>
    </row>
    <row r="926">
      <c r="K926" s="36"/>
    </row>
    <row r="927">
      <c r="K927" s="36"/>
    </row>
    <row r="928">
      <c r="K928" s="36"/>
    </row>
    <row r="929">
      <c r="K929" s="36"/>
    </row>
    <row r="930">
      <c r="K930" s="36"/>
    </row>
    <row r="931">
      <c r="K931" s="36"/>
    </row>
    <row r="932">
      <c r="K932" s="36"/>
    </row>
    <row r="933">
      <c r="K933" s="36"/>
    </row>
    <row r="934">
      <c r="K934" s="36"/>
    </row>
    <row r="935">
      <c r="K935" s="36"/>
    </row>
    <row r="936">
      <c r="K936" s="36"/>
    </row>
    <row r="937">
      <c r="K937" s="36"/>
    </row>
    <row r="938">
      <c r="K938" s="36"/>
    </row>
    <row r="939">
      <c r="K939" s="36"/>
    </row>
    <row r="940">
      <c r="K940" s="36"/>
    </row>
    <row r="941">
      <c r="K941" s="36"/>
    </row>
    <row r="942">
      <c r="K942" s="36"/>
    </row>
    <row r="943">
      <c r="K943" s="36"/>
    </row>
    <row r="944">
      <c r="K944" s="36"/>
    </row>
    <row r="945">
      <c r="K945" s="36"/>
    </row>
    <row r="946">
      <c r="K946" s="36"/>
    </row>
    <row r="947">
      <c r="K947" s="36"/>
    </row>
    <row r="948">
      <c r="K948" s="36"/>
    </row>
    <row r="949">
      <c r="K949" s="36"/>
    </row>
    <row r="950">
      <c r="K950" s="36"/>
    </row>
    <row r="951">
      <c r="K951" s="36"/>
    </row>
    <row r="952">
      <c r="K952" s="36"/>
    </row>
    <row r="953">
      <c r="K953" s="36"/>
    </row>
    <row r="954">
      <c r="K954" s="36"/>
    </row>
    <row r="955">
      <c r="K955" s="36"/>
    </row>
    <row r="956">
      <c r="K956" s="36"/>
    </row>
    <row r="957">
      <c r="K957" s="36"/>
    </row>
    <row r="958">
      <c r="K958" s="36"/>
    </row>
    <row r="959">
      <c r="K959" s="36"/>
    </row>
    <row r="960">
      <c r="K960" s="36"/>
    </row>
    <row r="961">
      <c r="K961" s="36"/>
    </row>
    <row r="962">
      <c r="K962" s="36"/>
    </row>
    <row r="963">
      <c r="K963" s="36"/>
    </row>
    <row r="964">
      <c r="K964" s="36"/>
    </row>
    <row r="965">
      <c r="K965" s="36"/>
    </row>
    <row r="966">
      <c r="K966" s="36"/>
    </row>
    <row r="967">
      <c r="K967" s="36"/>
    </row>
    <row r="968">
      <c r="K968" s="36"/>
    </row>
    <row r="969">
      <c r="K969" s="36"/>
    </row>
    <row r="970">
      <c r="K970" s="36"/>
    </row>
    <row r="971">
      <c r="K971" s="36"/>
    </row>
    <row r="972">
      <c r="K972" s="36"/>
    </row>
    <row r="973">
      <c r="K973" s="36"/>
    </row>
    <row r="974">
      <c r="K974" s="36"/>
    </row>
    <row r="975">
      <c r="K975" s="36"/>
    </row>
    <row r="976">
      <c r="K976" s="36"/>
    </row>
    <row r="977">
      <c r="K977" s="36"/>
    </row>
    <row r="978">
      <c r="K978" s="36"/>
    </row>
    <row r="979">
      <c r="K979" s="36"/>
    </row>
    <row r="980">
      <c r="K980" s="36"/>
    </row>
    <row r="981">
      <c r="K981" s="36"/>
    </row>
    <row r="982">
      <c r="K982" s="36"/>
    </row>
  </sheetData>
  <drawing r:id="rId1"/>
</worksheet>
</file>