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0490" windowHeight="8220" tabRatio="875"/>
  </bookViews>
  <sheets>
    <sheet name="Para." sheetId="185" r:id="rId1"/>
    <sheet name="Total" sheetId="73" r:id="rId2"/>
    <sheet name="1" sheetId="37" r:id="rId3"/>
    <sheet name="2" sheetId="191" r:id="rId4"/>
    <sheet name="3" sheetId="192" r:id="rId5"/>
    <sheet name="4" sheetId="193" r:id="rId6"/>
    <sheet name="5" sheetId="194" r:id="rId7"/>
    <sheet name="6" sheetId="195" r:id="rId8"/>
    <sheet name="7" sheetId="196" r:id="rId9"/>
    <sheet name="8" sheetId="197" r:id="rId10"/>
    <sheet name="9" sheetId="198" r:id="rId11"/>
    <sheet name="10" sheetId="199" r:id="rId12"/>
    <sheet name="11" sheetId="200" r:id="rId13"/>
    <sheet name="12" sheetId="201" r:id="rId14"/>
    <sheet name="13" sheetId="202" r:id="rId15"/>
    <sheet name="14" sheetId="203" r:id="rId16"/>
    <sheet name="15" sheetId="204" r:id="rId17"/>
    <sheet name="16" sheetId="205" r:id="rId18"/>
    <sheet name="17" sheetId="206" r:id="rId19"/>
    <sheet name="18" sheetId="207" r:id="rId20"/>
    <sheet name="19" sheetId="208" r:id="rId21"/>
    <sheet name="20" sheetId="209" r:id="rId22"/>
    <sheet name="21" sheetId="210" r:id="rId23"/>
    <sheet name="22" sheetId="211" r:id="rId24"/>
    <sheet name="23" sheetId="212" r:id="rId25"/>
    <sheet name="24" sheetId="213" r:id="rId26"/>
    <sheet name="25" sheetId="214" r:id="rId27"/>
  </sheets>
  <definedNames>
    <definedName name="_xlnm._FilterDatabase" localSheetId="2" hidden="1">'1'!$H$1:$J$47</definedName>
    <definedName name="_xlnm._FilterDatabase" localSheetId="11" hidden="1">'10'!$H$1:$J$47</definedName>
    <definedName name="_xlnm._FilterDatabase" localSheetId="12" hidden="1">'11'!$H$1:$J$47</definedName>
    <definedName name="_xlnm._FilterDatabase" localSheetId="13" hidden="1">'12'!$H$1:$J$47</definedName>
    <definedName name="_xlnm._FilterDatabase" localSheetId="14" hidden="1">'13'!$H$1:$J$47</definedName>
    <definedName name="_xlnm._FilterDatabase" localSheetId="15" hidden="1">'14'!$H$1:$J$47</definedName>
    <definedName name="_xlnm._FilterDatabase" localSheetId="16" hidden="1">'15'!$H$1:$J$47</definedName>
    <definedName name="_xlnm._FilterDatabase" localSheetId="17" hidden="1">'16'!$H$1:$J$47</definedName>
    <definedName name="_xlnm._FilterDatabase" localSheetId="18" hidden="1">'17'!$H$1:$J$47</definedName>
    <definedName name="_xlnm._FilterDatabase" localSheetId="19" hidden="1">'18'!$H$1:$J$47</definedName>
    <definedName name="_xlnm._FilterDatabase" localSheetId="20" hidden="1">'19'!$H$1:$J$47</definedName>
    <definedName name="_xlnm._FilterDatabase" localSheetId="3" hidden="1">'2'!$H$1:$J$47</definedName>
    <definedName name="_xlnm._FilterDatabase" localSheetId="21" hidden="1">'20'!$H$1:$J$47</definedName>
    <definedName name="_xlnm._FilterDatabase" localSheetId="22" hidden="1">'21'!$H$1:$J$47</definedName>
    <definedName name="_xlnm._FilterDatabase" localSheetId="23" hidden="1">'22'!$H$1:$J$47</definedName>
    <definedName name="_xlnm._FilterDatabase" localSheetId="24" hidden="1">'23'!$H$1:$J$47</definedName>
    <definedName name="_xlnm._FilterDatabase" localSheetId="25" hidden="1">'24'!$H$1:$J$47</definedName>
    <definedName name="_xlnm._FilterDatabase" localSheetId="26" hidden="1">'25'!$H$1:$J$47</definedName>
    <definedName name="_xlnm._FilterDatabase" localSheetId="4" hidden="1">'3'!$H$1:$J$47</definedName>
    <definedName name="_xlnm._FilterDatabase" localSheetId="5" hidden="1">'4'!$H$1:$J$47</definedName>
    <definedName name="_xlnm._FilterDatabase" localSheetId="6" hidden="1">'5'!$H$1:$J$47</definedName>
    <definedName name="_xlnm._FilterDatabase" localSheetId="7" hidden="1">'6'!$H$1:$J$47</definedName>
    <definedName name="_xlnm._FilterDatabase" localSheetId="8" hidden="1">'7'!$H$1:$J$47</definedName>
    <definedName name="_xlnm._FilterDatabase" localSheetId="9" hidden="1">'8'!$H$1:$J$47</definedName>
    <definedName name="_xlnm._FilterDatabase" localSheetId="10" hidden="1">'9'!$H$1:$J$47</definedName>
    <definedName name="_xlnm._FilterDatabase" localSheetId="1" hidden="1">Total!$A$1:$C$10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185" l="1"/>
  <c r="D7" i="185" s="1"/>
  <c r="E7" i="185" s="1"/>
  <c r="C6" i="185"/>
  <c r="D6" i="185" s="1"/>
  <c r="E6" i="185" s="1"/>
  <c r="D5" i="185"/>
  <c r="E5" i="185" s="1"/>
  <c r="C5" i="185"/>
  <c r="C4" i="185"/>
  <c r="D4" i="185" s="1"/>
  <c r="E4" i="185" s="1"/>
  <c r="C3" i="185"/>
  <c r="D3" i="185" s="1"/>
  <c r="E3" i="185" s="1"/>
  <c r="C2" i="185"/>
  <c r="D2" i="185" s="1"/>
  <c r="E2" i="185" s="1"/>
  <c r="O14" i="185" l="1"/>
  <c r="O2" i="185" l="1"/>
  <c r="T26" i="185" l="1"/>
  <c r="S26" i="185"/>
  <c r="R26" i="185"/>
  <c r="Q26" i="185"/>
  <c r="P26" i="185"/>
  <c r="O26" i="185"/>
  <c r="T25" i="185"/>
  <c r="S25" i="185"/>
  <c r="R25" i="185"/>
  <c r="Q25" i="185"/>
  <c r="P25" i="185"/>
  <c r="O25" i="185"/>
  <c r="T24" i="185"/>
  <c r="S24" i="185"/>
  <c r="R24" i="185"/>
  <c r="Q24" i="185"/>
  <c r="P24" i="185"/>
  <c r="O24" i="185"/>
  <c r="T23" i="185"/>
  <c r="S23" i="185"/>
  <c r="R23" i="185"/>
  <c r="Q23" i="185"/>
  <c r="P23" i="185"/>
  <c r="O23" i="185"/>
  <c r="T22" i="185"/>
  <c r="S22" i="185"/>
  <c r="R22" i="185"/>
  <c r="Q22" i="185"/>
  <c r="P22" i="185"/>
  <c r="O22" i="185"/>
  <c r="T21" i="185"/>
  <c r="S21" i="185"/>
  <c r="R21" i="185"/>
  <c r="Q21" i="185"/>
  <c r="P21" i="185"/>
  <c r="O21" i="185"/>
  <c r="T20" i="185"/>
  <c r="S20" i="185"/>
  <c r="R20" i="185"/>
  <c r="Q20" i="185"/>
  <c r="P20" i="185"/>
  <c r="O20" i="185"/>
  <c r="T19" i="185"/>
  <c r="S19" i="185"/>
  <c r="R19" i="185"/>
  <c r="Q19" i="185"/>
  <c r="P19" i="185"/>
  <c r="O19" i="185"/>
  <c r="T18" i="185"/>
  <c r="S18" i="185"/>
  <c r="R18" i="185"/>
  <c r="Q18" i="185"/>
  <c r="P18" i="185"/>
  <c r="O18" i="185"/>
  <c r="T17" i="185"/>
  <c r="S17" i="185"/>
  <c r="R17" i="185"/>
  <c r="Q17" i="185"/>
  <c r="P17" i="185"/>
  <c r="O17" i="185"/>
  <c r="T16" i="185"/>
  <c r="S16" i="185"/>
  <c r="R16" i="185"/>
  <c r="Q16" i="185"/>
  <c r="P16" i="185"/>
  <c r="O16" i="185"/>
  <c r="T15" i="185"/>
  <c r="S15" i="185"/>
  <c r="R15" i="185"/>
  <c r="Q15" i="185"/>
  <c r="P15" i="185"/>
  <c r="O15" i="185"/>
  <c r="T14" i="185"/>
  <c r="S14" i="185"/>
  <c r="R14" i="185"/>
  <c r="Q14" i="185"/>
  <c r="P14" i="185"/>
  <c r="T13" i="185"/>
  <c r="S13" i="185"/>
  <c r="R13" i="185"/>
  <c r="Q13" i="185"/>
  <c r="P13" i="185"/>
  <c r="O13" i="185"/>
  <c r="T12" i="185"/>
  <c r="S12" i="185"/>
  <c r="R12" i="185"/>
  <c r="Q12" i="185"/>
  <c r="P12" i="185"/>
  <c r="O12" i="185"/>
  <c r="T11" i="185"/>
  <c r="S11" i="185"/>
  <c r="R11" i="185"/>
  <c r="Q11" i="185"/>
  <c r="P11" i="185"/>
  <c r="O11" i="185"/>
  <c r="T10" i="185"/>
  <c r="S10" i="185"/>
  <c r="R10" i="185"/>
  <c r="Q10" i="185"/>
  <c r="P10" i="185"/>
  <c r="O10" i="185"/>
  <c r="T9" i="185"/>
  <c r="S9" i="185"/>
  <c r="R9" i="185"/>
  <c r="Q9" i="185"/>
  <c r="P9" i="185"/>
  <c r="O9" i="185"/>
  <c r="T8" i="185"/>
  <c r="S8" i="185"/>
  <c r="R8" i="185"/>
  <c r="Q8" i="185"/>
  <c r="P8" i="185"/>
  <c r="O8" i="185"/>
  <c r="T7" i="185"/>
  <c r="S7" i="185"/>
  <c r="R7" i="185"/>
  <c r="Q7" i="185"/>
  <c r="P7" i="185"/>
  <c r="O7" i="185"/>
  <c r="T6" i="185"/>
  <c r="S6" i="185"/>
  <c r="R6" i="185"/>
  <c r="Q6" i="185"/>
  <c r="P6" i="185"/>
  <c r="O6" i="185"/>
  <c r="T5" i="185"/>
  <c r="S5" i="185"/>
  <c r="R5" i="185"/>
  <c r="Q5" i="185"/>
  <c r="P5" i="185"/>
  <c r="O5" i="185"/>
  <c r="T4" i="185"/>
  <c r="S4" i="185"/>
  <c r="R4" i="185"/>
  <c r="Q4" i="185"/>
  <c r="P4" i="185"/>
  <c r="O4" i="185"/>
  <c r="T3" i="185"/>
  <c r="S3" i="185"/>
  <c r="R3" i="185"/>
  <c r="Q3" i="185"/>
  <c r="P3" i="185"/>
  <c r="O3" i="185"/>
  <c r="T2" i="185"/>
  <c r="S2" i="185"/>
  <c r="R2" i="185"/>
  <c r="Q2" i="185"/>
  <c r="P2" i="185"/>
  <c r="U13" i="214"/>
  <c r="L8" i="213"/>
  <c r="O7" i="213"/>
  <c r="O9" i="207"/>
  <c r="O13" i="212"/>
  <c r="S16" i="211"/>
  <c r="L14" i="198"/>
  <c r="Q3" i="211"/>
  <c r="P10" i="196"/>
  <c r="S4" i="214"/>
  <c r="S3" i="203"/>
  <c r="U4" i="206"/>
  <c r="R13" i="213"/>
  <c r="M12" i="212"/>
  <c r="N5" i="214"/>
  <c r="S9" i="199"/>
  <c r="M9" i="209"/>
  <c r="R2" i="210"/>
  <c r="P8" i="213"/>
  <c r="R3" i="214"/>
  <c r="O4" i="210"/>
  <c r="U15" i="201"/>
  <c r="U5" i="205"/>
  <c r="T8" i="214"/>
  <c r="R9" i="207"/>
  <c r="O5" i="202"/>
  <c r="O15" i="203"/>
  <c r="Q5" i="200"/>
  <c r="L12" i="204"/>
  <c r="M5" i="208"/>
  <c r="U14" i="202"/>
  <c r="N2" i="203"/>
  <c r="U11" i="192"/>
  <c r="U9" i="206"/>
  <c r="O3" i="208"/>
  <c r="O11" i="211"/>
  <c r="Q16" i="206"/>
  <c r="L13" i="192"/>
  <c r="T3" i="209"/>
  <c r="T2" i="213"/>
  <c r="N12" i="213"/>
  <c r="S5" i="211"/>
  <c r="S16" i="195"/>
  <c r="R16" i="201"/>
  <c r="R11" i="214"/>
  <c r="S7" i="199"/>
  <c r="Q6" i="191"/>
  <c r="P3" i="214"/>
  <c r="O14" i="213"/>
  <c r="N6" i="211"/>
  <c r="N11" i="208"/>
  <c r="U6" i="204"/>
  <c r="O14" i="205"/>
  <c r="Q15" i="208"/>
  <c r="R11" i="211"/>
  <c r="N9" i="214"/>
  <c r="N2" i="214"/>
  <c r="R7" i="194"/>
  <c r="S5" i="202"/>
  <c r="O12" i="213"/>
  <c r="T16" i="214"/>
  <c r="N12" i="208"/>
  <c r="O3" i="211"/>
  <c r="R7" i="201"/>
  <c r="S5" i="212"/>
  <c r="L12" i="191"/>
  <c r="Q7" i="211"/>
  <c r="S11" i="208"/>
  <c r="M7" i="210"/>
  <c r="R11" i="198"/>
  <c r="M12" i="210"/>
  <c r="S11" i="209"/>
  <c r="U11" i="209"/>
  <c r="S3" i="207"/>
  <c r="U12" i="213"/>
  <c r="T11" i="208"/>
  <c r="Q13" i="213"/>
  <c r="Q7" i="214"/>
  <c r="P2" i="205"/>
  <c r="Q6" i="208"/>
  <c r="T10" i="204"/>
  <c r="O9" i="209"/>
  <c r="N12" i="198"/>
  <c r="M4" i="206"/>
  <c r="O11" i="210"/>
  <c r="T11" i="211"/>
  <c r="O9" i="195"/>
  <c r="R3" i="213"/>
  <c r="M13" i="196"/>
  <c r="U2" i="192"/>
  <c r="L16" i="209"/>
  <c r="U14" i="195"/>
  <c r="T9" i="192"/>
  <c r="P6" i="212"/>
  <c r="P15" i="210"/>
  <c r="L9" i="194"/>
  <c r="P13" i="202"/>
  <c r="U9" i="212"/>
  <c r="U13" i="212"/>
  <c r="R12" i="191"/>
  <c r="N2" i="198"/>
  <c r="Q14" i="206"/>
  <c r="R5" i="206"/>
  <c r="R7" i="208"/>
  <c r="Q7" i="204"/>
  <c r="P10" i="203"/>
  <c r="L3" i="194"/>
  <c r="R6" i="213"/>
  <c r="N6" i="207"/>
  <c r="T15" i="205"/>
  <c r="M9" i="212"/>
  <c r="P6" i="206"/>
  <c r="L6" i="206"/>
  <c r="N6" i="203"/>
  <c r="O16" i="212"/>
  <c r="R11" i="212"/>
  <c r="T14" i="196"/>
  <c r="R16" i="212"/>
  <c r="L2" i="204"/>
  <c r="Q4" i="208"/>
  <c r="M2" i="208"/>
  <c r="R4" i="198"/>
  <c r="P2" i="211"/>
  <c r="T10" i="212"/>
  <c r="Q8" i="214"/>
  <c r="R9" i="192"/>
  <c r="L11" i="209"/>
  <c r="P14" i="207"/>
  <c r="M15" i="199"/>
  <c r="Q7" i="192"/>
  <c r="O12" i="198"/>
  <c r="N3" i="214"/>
  <c r="P13" i="208"/>
  <c r="P13" i="199"/>
  <c r="U7" i="203"/>
  <c r="S4" i="208"/>
  <c r="P4" i="214"/>
  <c r="P7" i="206"/>
  <c r="N10" i="208"/>
  <c r="M15" i="212"/>
  <c r="L13" i="196"/>
  <c r="L10" i="213"/>
  <c r="L4" i="196"/>
  <c r="M12" i="202"/>
  <c r="O3" i="203"/>
  <c r="T13" i="37"/>
  <c r="P11" i="197"/>
  <c r="T15" i="209"/>
  <c r="S7" i="213"/>
  <c r="L6" i="212"/>
  <c r="S9" i="205"/>
  <c r="R15" i="195"/>
  <c r="L4" i="206"/>
  <c r="N15" i="214"/>
  <c r="M3" i="201"/>
  <c r="L16" i="211"/>
  <c r="T11" i="209"/>
  <c r="O16" i="213"/>
  <c r="Q16" i="37"/>
  <c r="Q14" i="209"/>
  <c r="T14" i="201"/>
  <c r="M16" i="214"/>
  <c r="L3" i="209"/>
  <c r="Q10" i="205"/>
  <c r="U16" i="200"/>
  <c r="P5" i="200"/>
  <c r="T12" i="210"/>
  <c r="L15" i="214"/>
  <c r="P12" i="197"/>
  <c r="U14" i="208"/>
  <c r="Q12" i="209"/>
  <c r="S6" i="207"/>
  <c r="L3" i="198"/>
  <c r="P14" i="213"/>
  <c r="R6" i="191"/>
  <c r="R10" i="212"/>
  <c r="Q5" i="214"/>
  <c r="U14" i="212"/>
  <c r="P3" i="211"/>
  <c r="P7" i="214"/>
  <c r="S9" i="201"/>
  <c r="O6" i="193"/>
  <c r="U2" i="211"/>
  <c r="N6" i="210"/>
  <c r="M6" i="201"/>
  <c r="P7" i="212"/>
  <c r="N5" i="210"/>
  <c r="M8" i="212"/>
  <c r="R5" i="203"/>
  <c r="R15" i="211"/>
  <c r="P8" i="211"/>
  <c r="P8" i="210"/>
  <c r="M7" i="206"/>
  <c r="P4" i="211"/>
  <c r="Q12" i="208"/>
  <c r="P7" i="200"/>
  <c r="L6" i="207"/>
  <c r="M4" i="202"/>
  <c r="P5" i="203"/>
  <c r="O4" i="213"/>
  <c r="P13" i="205"/>
  <c r="P2" i="204"/>
  <c r="M16" i="204"/>
  <c r="L5" i="201"/>
  <c r="P13" i="200"/>
  <c r="R5" i="207"/>
  <c r="Q9" i="207"/>
  <c r="L14" i="37"/>
  <c r="S6" i="203"/>
  <c r="T6" i="212"/>
  <c r="O14" i="211"/>
  <c r="N8" i="203"/>
  <c r="L11" i="214"/>
  <c r="T16" i="204"/>
  <c r="S16" i="208"/>
  <c r="S11" i="210"/>
  <c r="P3" i="212"/>
  <c r="U3" i="195"/>
  <c r="T5" i="202"/>
  <c r="P5" i="196"/>
  <c r="Q6" i="194"/>
  <c r="Q6" i="212"/>
  <c r="S16" i="198"/>
  <c r="M14" i="204"/>
  <c r="O3" i="212"/>
  <c r="T7" i="198"/>
  <c r="M4" i="203"/>
  <c r="Q9" i="197"/>
  <c r="O8" i="196"/>
  <c r="S11" i="203"/>
  <c r="R14" i="210"/>
  <c r="Q5" i="206"/>
  <c r="O15" i="200"/>
  <c r="L10" i="212"/>
  <c r="P13" i="210"/>
  <c r="M7" i="207"/>
  <c r="N3" i="194"/>
  <c r="U8" i="201"/>
  <c r="L15" i="207"/>
  <c r="O5" i="205"/>
  <c r="L13" i="210"/>
  <c r="N7" i="204"/>
  <c r="R7" i="210"/>
  <c r="L11" i="208"/>
  <c r="T2" i="193"/>
  <c r="T7" i="199"/>
  <c r="U11" i="198"/>
  <c r="Q13" i="206"/>
  <c r="M5" i="209"/>
  <c r="L6" i="195"/>
  <c r="N16" i="204"/>
  <c r="S10" i="214"/>
  <c r="T11" i="207"/>
  <c r="R4" i="211"/>
  <c r="P10" i="214"/>
  <c r="L10" i="208"/>
  <c r="U8" i="204"/>
  <c r="P5" i="206"/>
  <c r="S5" i="213"/>
  <c r="O10" i="202"/>
  <c r="P7" i="209"/>
  <c r="L6" i="213"/>
  <c r="R15" i="214"/>
  <c r="S6" i="191"/>
  <c r="P13" i="214"/>
  <c r="N12" i="202"/>
  <c r="L14" i="193"/>
  <c r="S10" i="213"/>
  <c r="R12" i="201"/>
  <c r="O13" i="209"/>
  <c r="S14" i="194"/>
  <c r="P16" i="194"/>
  <c r="O11" i="193"/>
  <c r="Q14" i="207"/>
  <c r="L8" i="203"/>
  <c r="N11" i="210"/>
  <c r="P10" i="211"/>
  <c r="R16" i="207"/>
  <c r="T12" i="202"/>
  <c r="U15" i="208"/>
  <c r="P13" i="207"/>
  <c r="Q12" i="203"/>
  <c r="S16" i="200"/>
  <c r="L12" i="207"/>
  <c r="L9" i="201"/>
  <c r="T10" i="213"/>
  <c r="O5" i="214"/>
  <c r="T16" i="211"/>
  <c r="U16" i="211"/>
  <c r="O15" i="212"/>
  <c r="Q15" i="206"/>
  <c r="R8" i="199"/>
  <c r="R8" i="206"/>
  <c r="L2" i="210"/>
  <c r="P16" i="213"/>
  <c r="O10" i="191"/>
  <c r="N14" i="37"/>
  <c r="L4" i="208"/>
  <c r="P10" i="195"/>
  <c r="P6" i="205"/>
  <c r="P7" i="204"/>
  <c r="R12" i="211"/>
  <c r="R11" i="205"/>
  <c r="N16" i="209"/>
  <c r="R6" i="200"/>
  <c r="U2" i="200"/>
  <c r="R8" i="193"/>
  <c r="S5" i="205"/>
  <c r="N10" i="212"/>
  <c r="T12" i="214"/>
  <c r="O7" i="206"/>
  <c r="S13" i="204"/>
  <c r="L9" i="212"/>
  <c r="Q11" i="209"/>
  <c r="Q7" i="193"/>
  <c r="T7" i="205"/>
  <c r="Q11" i="199"/>
  <c r="S7" i="191"/>
  <c r="U15" i="207"/>
  <c r="U7" i="197"/>
  <c r="M10" i="210"/>
  <c r="Q6" i="199"/>
  <c r="U11" i="210"/>
  <c r="T2" i="210"/>
  <c r="P4" i="202"/>
  <c r="O8" i="212"/>
  <c r="T9" i="207"/>
  <c r="S13" i="206"/>
  <c r="S5" i="209"/>
  <c r="O3" i="207"/>
  <c r="O6" i="199"/>
  <c r="M11" i="194"/>
  <c r="O9" i="200"/>
  <c r="O14" i="201"/>
  <c r="N14" i="207"/>
  <c r="R10" i="214"/>
  <c r="M8" i="196"/>
  <c r="R5" i="195"/>
  <c r="M12" i="204"/>
  <c r="Q5" i="205"/>
  <c r="P3" i="203"/>
  <c r="Q7" i="210"/>
  <c r="R12" i="197"/>
  <c r="O13" i="195"/>
  <c r="U14" i="203"/>
  <c r="M14" i="196"/>
  <c r="T9" i="205"/>
  <c r="U10" i="212"/>
  <c r="U16" i="37"/>
  <c r="O3" i="209"/>
  <c r="P12" i="192"/>
  <c r="L2" i="212"/>
  <c r="P2" i="200"/>
  <c r="Q14" i="198"/>
  <c r="P8" i="202"/>
  <c r="Q9" i="205"/>
  <c r="U6" i="202"/>
  <c r="M7" i="213"/>
  <c r="O16" i="192"/>
  <c r="T2" i="207"/>
  <c r="O6" i="207"/>
  <c r="Q16" i="204"/>
  <c r="P14" i="209"/>
  <c r="U6" i="193"/>
  <c r="L5" i="193"/>
  <c r="R2" i="203"/>
  <c r="Q16" i="211"/>
  <c r="U6" i="206"/>
  <c r="U2" i="210"/>
  <c r="L8" i="211"/>
  <c r="Q6" i="198"/>
  <c r="L15" i="194"/>
  <c r="O4" i="203"/>
  <c r="N7" i="211"/>
  <c r="T6" i="196"/>
  <c r="N9" i="195"/>
  <c r="R9" i="213"/>
  <c r="M13" i="206"/>
  <c r="M5" i="199"/>
  <c r="M10" i="197"/>
  <c r="U9" i="214"/>
  <c r="S14" i="207"/>
  <c r="R15" i="210"/>
  <c r="M12" i="193"/>
  <c r="R16" i="214"/>
  <c r="S7" i="204"/>
  <c r="R11" i="200"/>
  <c r="Q13" i="209"/>
  <c r="U3" i="214"/>
  <c r="U9" i="203"/>
  <c r="L4" i="205"/>
  <c r="T14" i="210"/>
  <c r="U8" i="212"/>
  <c r="M2" i="209"/>
  <c r="U10" i="209"/>
  <c r="M5" i="207"/>
  <c r="R9" i="193"/>
  <c r="N7" i="192"/>
  <c r="R2" i="199"/>
  <c r="O8" i="206"/>
  <c r="P9" i="208"/>
  <c r="N15" i="204"/>
  <c r="U4" i="192"/>
  <c r="S10" i="194"/>
  <c r="O10" i="205"/>
  <c r="O7" i="199"/>
  <c r="T15" i="210"/>
  <c r="M10" i="207"/>
  <c r="Q12" i="214"/>
  <c r="Q9" i="204"/>
  <c r="R10" i="210"/>
  <c r="M6" i="202"/>
  <c r="R5" i="202"/>
  <c r="S15" i="209"/>
  <c r="S13" i="208"/>
  <c r="O10" i="206"/>
  <c r="O2" i="214"/>
  <c r="O7" i="214"/>
  <c r="S3" i="204"/>
  <c r="Q15" i="213"/>
  <c r="T10" i="198"/>
  <c r="U4" i="195"/>
  <c r="N16" i="194"/>
  <c r="O10" i="212"/>
  <c r="P4" i="213"/>
  <c r="M11" i="214"/>
  <c r="T16" i="196"/>
  <c r="N8" i="207"/>
  <c r="O12" i="206"/>
  <c r="P16" i="212"/>
  <c r="T5" i="210"/>
  <c r="N13" i="201"/>
  <c r="P8" i="214"/>
  <c r="U9" i="213"/>
  <c r="Q6" i="200"/>
  <c r="R12" i="199"/>
  <c r="L10" i="207"/>
  <c r="N7" i="213"/>
  <c r="U4" i="213"/>
  <c r="U13" i="213"/>
  <c r="M10" i="206"/>
  <c r="U14" i="197"/>
  <c r="L12" i="211"/>
  <c r="P15" i="197"/>
  <c r="L2" i="199"/>
  <c r="P6" i="195"/>
  <c r="N8" i="214"/>
  <c r="R3" i="202"/>
  <c r="P14" i="214"/>
  <c r="U4" i="208"/>
  <c r="Q3" i="204"/>
  <c r="L7" i="208"/>
  <c r="Q9" i="210"/>
  <c r="P7" i="207"/>
  <c r="P3" i="204"/>
  <c r="N4" i="203"/>
  <c r="S2" i="204"/>
  <c r="U8" i="214"/>
  <c r="T5" i="214"/>
  <c r="O3" i="200"/>
  <c r="M13" i="213"/>
  <c r="N6" i="201"/>
  <c r="N2" i="195"/>
  <c r="N15" i="210"/>
  <c r="S16" i="193"/>
  <c r="S12" i="210"/>
  <c r="N2" i="200"/>
  <c r="P5" i="202"/>
  <c r="Q11" i="207"/>
  <c r="M3" i="214"/>
  <c r="Q13" i="202"/>
  <c r="U11" i="203"/>
  <c r="N11" i="192"/>
  <c r="O8" i="208"/>
  <c r="O14" i="192"/>
  <c r="T16" i="200"/>
  <c r="M13" i="195"/>
  <c r="S8" i="197"/>
  <c r="U16" i="195"/>
  <c r="O13" i="207"/>
  <c r="O8" i="201"/>
  <c r="R14" i="213"/>
  <c r="P4" i="206"/>
  <c r="O7" i="209"/>
  <c r="Q8" i="209"/>
  <c r="S7" i="208"/>
  <c r="O14" i="206"/>
  <c r="L14" i="209"/>
  <c r="U2" i="191"/>
  <c r="S10" i="197"/>
  <c r="N13" i="200"/>
  <c r="N6" i="213"/>
  <c r="Q5" i="191"/>
  <c r="L9" i="196"/>
  <c r="T7" i="211"/>
  <c r="N13" i="210"/>
  <c r="M5" i="210"/>
  <c r="R5" i="191"/>
  <c r="Q14" i="213"/>
  <c r="S2" i="199"/>
  <c r="N10" i="207"/>
  <c r="Q3" i="191"/>
  <c r="O16" i="210"/>
  <c r="L4" i="211"/>
  <c r="U5" i="191"/>
  <c r="S6" i="208"/>
  <c r="T3" i="205"/>
  <c r="O6" i="205"/>
  <c r="T6" i="203"/>
  <c r="M15" i="193"/>
  <c r="P10" i="206"/>
  <c r="O6" i="210"/>
  <c r="O5" i="204"/>
  <c r="P6" i="208"/>
  <c r="P12" i="213"/>
  <c r="P8" i="206"/>
  <c r="P12" i="208"/>
  <c r="M5" i="197"/>
  <c r="M6" i="208"/>
  <c r="O7" i="197"/>
  <c r="T10" i="214"/>
  <c r="S10" i="202"/>
  <c r="O13" i="194"/>
  <c r="Q5" i="212"/>
  <c r="R15" i="209"/>
  <c r="N10" i="195"/>
  <c r="S9" i="193"/>
  <c r="T6" i="211"/>
  <c r="N4" i="192"/>
  <c r="U14" i="207"/>
  <c r="R5" i="209"/>
  <c r="U2" i="198"/>
  <c r="T11" i="202"/>
  <c r="U15" i="206"/>
  <c r="U7" i="212"/>
  <c r="T10" i="199"/>
  <c r="O15" i="213"/>
  <c r="R11" i="207"/>
  <c r="O13" i="205"/>
  <c r="N16" i="211"/>
  <c r="Q12" i="213"/>
  <c r="R5" i="212"/>
  <c r="M12" i="214"/>
  <c r="U14" i="201"/>
  <c r="O2" i="197"/>
  <c r="R5" i="210"/>
  <c r="Q3" i="209"/>
  <c r="O7" i="203"/>
  <c r="R9" i="204"/>
  <c r="O12" i="196"/>
  <c r="U14" i="37"/>
  <c r="L12" i="210"/>
  <c r="T12" i="196"/>
  <c r="N2" i="205"/>
  <c r="T7" i="202"/>
  <c r="L7" i="209"/>
  <c r="Q16" i="212"/>
  <c r="M9" i="197"/>
  <c r="L7" i="205"/>
  <c r="P13" i="209"/>
  <c r="U16" i="212"/>
  <c r="R11" i="196"/>
  <c r="O8" i="200"/>
  <c r="U16" i="206"/>
  <c r="S2" i="213"/>
  <c r="N13" i="211"/>
  <c r="T9" i="214"/>
  <c r="L14" i="197"/>
  <c r="Q8" i="203"/>
  <c r="T13" i="205"/>
  <c r="N15" i="209"/>
  <c r="R2" i="200"/>
  <c r="Q2" i="191"/>
  <c r="N4" i="198"/>
  <c r="N5" i="211"/>
  <c r="S5" i="214"/>
  <c r="M7" i="204"/>
  <c r="R15" i="212"/>
  <c r="M9" i="208"/>
  <c r="R3" i="195"/>
  <c r="Q4" i="211"/>
  <c r="L3" i="211"/>
  <c r="N6" i="202"/>
  <c r="O5" i="192"/>
  <c r="T4" i="208"/>
  <c r="T9" i="200"/>
  <c r="M8" i="213"/>
  <c r="S15" i="195"/>
  <c r="S15" i="196"/>
  <c r="U12" i="209"/>
  <c r="S15" i="37"/>
  <c r="T16" i="208"/>
  <c r="Q14" i="205"/>
  <c r="P10" i="198"/>
  <c r="M5" i="192"/>
  <c r="R11" i="37"/>
  <c r="Q11" i="195"/>
  <c r="M6" i="199"/>
  <c r="U3" i="200"/>
  <c r="R13" i="210"/>
  <c r="M5" i="206"/>
  <c r="T13" i="200"/>
  <c r="O12" i="214"/>
  <c r="L15" i="199"/>
  <c r="Q16" i="196"/>
  <c r="S8" i="208"/>
  <c r="R16" i="200"/>
  <c r="P15" i="204"/>
  <c r="L4" i="202"/>
  <c r="R4" i="195"/>
  <c r="N5" i="199"/>
  <c r="L8" i="208"/>
  <c r="T2" i="206"/>
  <c r="P9" i="205"/>
  <c r="T11" i="206"/>
  <c r="T12" i="201"/>
  <c r="S16" i="203"/>
  <c r="L4" i="37"/>
  <c r="P3" i="199"/>
  <c r="R12" i="205"/>
  <c r="L6" i="194"/>
  <c r="P4" i="204"/>
  <c r="T3" i="37"/>
  <c r="M16" i="37"/>
  <c r="L7" i="196"/>
  <c r="P10" i="199"/>
  <c r="U15" i="214"/>
  <c r="N5" i="203"/>
  <c r="T13" i="213"/>
  <c r="N12" i="193"/>
  <c r="O7" i="211"/>
  <c r="O16" i="194"/>
  <c r="O7" i="204"/>
  <c r="P7" i="211"/>
  <c r="R11" i="213"/>
  <c r="P16" i="195"/>
  <c r="O7" i="198"/>
  <c r="N4" i="202"/>
  <c r="O12" i="209"/>
  <c r="S2" i="197"/>
  <c r="T6" i="209"/>
  <c r="Q15" i="195"/>
  <c r="S15" i="193"/>
  <c r="S3" i="205"/>
  <c r="Q14" i="200"/>
  <c r="T15" i="195"/>
  <c r="U16" i="214"/>
  <c r="R9" i="200"/>
  <c r="U6" i="196"/>
  <c r="L2" i="211"/>
  <c r="L2" i="213"/>
  <c r="R11" i="194"/>
  <c r="P11" i="214"/>
  <c r="M15" i="211"/>
  <c r="S7" i="194"/>
  <c r="T12" i="206"/>
  <c r="S15" i="197"/>
  <c r="N14" i="209"/>
  <c r="M6" i="37"/>
  <c r="P6" i="214"/>
  <c r="M15" i="205"/>
  <c r="Q10" i="202"/>
  <c r="P8" i="192"/>
  <c r="N5" i="198"/>
  <c r="R16" i="205"/>
  <c r="M12" i="213"/>
  <c r="T7" i="203"/>
  <c r="U2" i="37"/>
  <c r="T6" i="194"/>
  <c r="N7" i="209"/>
  <c r="S6" i="204"/>
  <c r="Q14" i="204"/>
  <c r="S5" i="192"/>
  <c r="T6" i="204"/>
  <c r="S12" i="193"/>
  <c r="O11" i="206"/>
  <c r="R16" i="192"/>
  <c r="P9" i="206"/>
  <c r="S5" i="199"/>
  <c r="N16" i="197"/>
  <c r="L8" i="210"/>
  <c r="T12" i="207"/>
  <c r="Q10" i="210"/>
  <c r="Q6" i="211"/>
  <c r="L13" i="201"/>
  <c r="O6" i="213"/>
  <c r="O6" i="198"/>
  <c r="T15" i="200"/>
  <c r="N8" i="204"/>
  <c r="O3" i="37"/>
  <c r="R12" i="209"/>
  <c r="O14" i="191"/>
  <c r="Q16" i="209"/>
  <c r="N3" i="201"/>
  <c r="R11" i="209"/>
  <c r="R10" i="198"/>
  <c r="N12" i="211"/>
  <c r="P2" i="206"/>
  <c r="S6" i="195"/>
  <c r="P7" i="197"/>
  <c r="S15" i="213"/>
  <c r="R4" i="207"/>
  <c r="L16" i="214"/>
  <c r="N10" i="213"/>
  <c r="Q10" i="213"/>
  <c r="R3" i="201"/>
  <c r="S7" i="37"/>
  <c r="L11" i="203"/>
  <c r="L7" i="212"/>
  <c r="N14" i="211"/>
  <c r="M13" i="204"/>
  <c r="S2" i="191"/>
  <c r="O4" i="206"/>
  <c r="S3" i="195"/>
  <c r="M4" i="194"/>
  <c r="P4" i="203"/>
  <c r="O7" i="192"/>
  <c r="P14" i="206"/>
  <c r="U4" i="209"/>
  <c r="P11" i="194"/>
  <c r="R8" i="204"/>
  <c r="R4" i="197"/>
  <c r="T11" i="214"/>
  <c r="R6" i="206"/>
  <c r="N4" i="207"/>
  <c r="R14" i="204"/>
  <c r="R2" i="202"/>
  <c r="Q14" i="192"/>
  <c r="N4" i="210"/>
  <c r="P8" i="196"/>
  <c r="S6" i="210"/>
  <c r="S15" i="204"/>
  <c r="L7" i="197"/>
  <c r="T12" i="212"/>
  <c r="L2" i="208"/>
  <c r="R5" i="201"/>
  <c r="R13" i="202"/>
  <c r="R3" i="198"/>
  <c r="P16" i="198"/>
  <c r="S3" i="197"/>
  <c r="O6" i="197"/>
  <c r="L16" i="196"/>
  <c r="S12" i="207"/>
  <c r="N13" i="199"/>
  <c r="Q11" i="214"/>
  <c r="Q11" i="198"/>
  <c r="Q11" i="212"/>
  <c r="Q9" i="193"/>
  <c r="T8" i="204"/>
  <c r="N2" i="191"/>
  <c r="Q13" i="191"/>
  <c r="U14" i="205"/>
  <c r="S2" i="194"/>
  <c r="L7" i="204"/>
  <c r="S8" i="37"/>
  <c r="R15" i="196"/>
  <c r="Q16" i="194"/>
  <c r="T5" i="205"/>
  <c r="L10" i="197"/>
  <c r="M2" i="203"/>
  <c r="M5" i="204"/>
  <c r="N9" i="207"/>
  <c r="P13" i="213"/>
  <c r="P2" i="194"/>
  <c r="N8" i="196"/>
  <c r="U14" i="192"/>
  <c r="R6" i="203"/>
  <c r="P4" i="196"/>
  <c r="Q13" i="214"/>
  <c r="T15" i="192"/>
  <c r="L4" i="204"/>
  <c r="P4" i="212"/>
  <c r="S9" i="213"/>
  <c r="M8" i="206"/>
  <c r="P11" i="210"/>
  <c r="R15" i="204"/>
  <c r="U8" i="197"/>
  <c r="P8" i="198"/>
  <c r="U14" i="214"/>
  <c r="Q13" i="210"/>
  <c r="L2" i="214"/>
  <c r="N13" i="209"/>
  <c r="U15" i="212"/>
  <c r="N9" i="204"/>
  <c r="S2" i="192"/>
  <c r="T2" i="205"/>
  <c r="N16" i="213"/>
  <c r="P9" i="213"/>
  <c r="O11" i="213"/>
  <c r="M14" i="212"/>
  <c r="N12" i="200"/>
  <c r="U3" i="208"/>
  <c r="Q4" i="212"/>
  <c r="O16" i="209"/>
  <c r="R12" i="208"/>
  <c r="T12" i="204"/>
  <c r="T10" i="194"/>
  <c r="T11" i="198"/>
  <c r="M13" i="211"/>
  <c r="P12" i="214"/>
  <c r="U7" i="202"/>
  <c r="O9" i="205"/>
  <c r="T14" i="204"/>
  <c r="N2" i="206"/>
  <c r="R3" i="211"/>
  <c r="Q13" i="211"/>
  <c r="M6" i="211"/>
  <c r="U3" i="212"/>
  <c r="L8" i="205"/>
  <c r="L4" i="209"/>
  <c r="U4" i="197"/>
  <c r="U12" i="204"/>
  <c r="M6" i="213"/>
  <c r="N14" i="214"/>
  <c r="Q15" i="209"/>
  <c r="R13" i="212"/>
  <c r="M15" i="198"/>
  <c r="T6" i="193"/>
  <c r="P14" i="204"/>
  <c r="S8" i="196"/>
  <c r="T8" i="202"/>
  <c r="L4" i="199"/>
  <c r="U3" i="213"/>
  <c r="T2" i="194"/>
  <c r="O6" i="37"/>
  <c r="N2" i="194"/>
  <c r="P4" i="198"/>
  <c r="M2" i="214"/>
  <c r="S9" i="203"/>
  <c r="T5" i="206"/>
  <c r="T5" i="203"/>
  <c r="M8" i="209"/>
  <c r="R13" i="206"/>
  <c r="T5" i="199"/>
  <c r="U16" i="193"/>
  <c r="L14" i="206"/>
  <c r="S14" i="37"/>
  <c r="S8" i="212"/>
  <c r="Q7" i="202"/>
  <c r="O14" i="214"/>
  <c r="R4" i="214"/>
  <c r="U3" i="194"/>
  <c r="Q13" i="201"/>
  <c r="O3" i="206"/>
  <c r="O2" i="213"/>
  <c r="T15" i="207"/>
  <c r="M16" i="193"/>
  <c r="O12" i="37"/>
  <c r="R9" i="209"/>
  <c r="R2" i="205"/>
  <c r="U10" i="197"/>
  <c r="T5" i="208"/>
  <c r="M2" i="210"/>
  <c r="M3" i="200"/>
  <c r="S3" i="196"/>
  <c r="Q13" i="200"/>
  <c r="L13" i="200"/>
  <c r="R11" i="208"/>
  <c r="S2" i="205"/>
  <c r="O4" i="199"/>
  <c r="N10" i="196"/>
  <c r="R11" i="202"/>
  <c r="O4" i="211"/>
  <c r="Q10" i="201"/>
  <c r="O6" i="195"/>
  <c r="U10" i="191"/>
  <c r="M7" i="196"/>
  <c r="L10" i="191"/>
  <c r="S15" i="211"/>
  <c r="P2" i="201"/>
  <c r="S10" i="191"/>
  <c r="O6" i="211"/>
  <c r="Q14" i="203"/>
  <c r="O8" i="203"/>
  <c r="L8" i="197"/>
  <c r="L3" i="213"/>
  <c r="U3" i="37"/>
  <c r="S4" i="193"/>
  <c r="M9" i="192"/>
  <c r="T12" i="208"/>
  <c r="R11" i="204"/>
  <c r="N8" i="206"/>
  <c r="R14" i="205"/>
  <c r="M7" i="205"/>
  <c r="R13" i="37"/>
  <c r="O4" i="214"/>
  <c r="S11" i="213"/>
  <c r="Q5" i="198"/>
  <c r="R13" i="203"/>
  <c r="L15" i="204"/>
  <c r="S9" i="194"/>
  <c r="R12" i="200"/>
  <c r="M7" i="209"/>
  <c r="Q16" i="202"/>
  <c r="S14" i="208"/>
  <c r="S10" i="209"/>
  <c r="S7" i="210"/>
  <c r="M12" i="209"/>
  <c r="N11" i="209"/>
  <c r="R6" i="209"/>
  <c r="L9" i="195"/>
  <c r="O16" i="37"/>
  <c r="U12" i="193"/>
  <c r="P14" i="205"/>
  <c r="R2" i="213"/>
  <c r="Q9" i="200"/>
  <c r="L8" i="194"/>
  <c r="T8" i="201"/>
  <c r="M13" i="201"/>
  <c r="P5" i="209"/>
  <c r="R12" i="193"/>
  <c r="P10" i="208"/>
  <c r="P16" i="202"/>
  <c r="Q6" i="207"/>
  <c r="R13" i="192"/>
  <c r="L9" i="192"/>
  <c r="N14" i="212"/>
  <c r="N8" i="191"/>
  <c r="U13" i="202"/>
  <c r="N14" i="206"/>
  <c r="N10" i="192"/>
  <c r="M11" i="208"/>
  <c r="Q13" i="193"/>
  <c r="P13" i="212"/>
  <c r="M16" i="196"/>
  <c r="P16" i="197"/>
  <c r="Q16" i="193"/>
  <c r="U16" i="202"/>
  <c r="M9" i="37"/>
  <c r="M3" i="209"/>
  <c r="O16" i="191"/>
  <c r="Q5" i="211"/>
  <c r="P2" i="195"/>
  <c r="Q16" i="214"/>
  <c r="M13" i="199"/>
  <c r="L13" i="209"/>
  <c r="R7" i="209"/>
  <c r="S12" i="212"/>
  <c r="U12" i="201"/>
  <c r="Q7" i="196"/>
  <c r="N2" i="193"/>
  <c r="Q3" i="203"/>
  <c r="L5" i="197"/>
  <c r="N14" i="195"/>
  <c r="O13" i="37"/>
  <c r="P2" i="208"/>
  <c r="M10" i="211"/>
  <c r="T2" i="191"/>
  <c r="T8" i="211"/>
  <c r="S5" i="37"/>
  <c r="O3" i="195"/>
  <c r="P5" i="204"/>
  <c r="R10" i="201"/>
  <c r="N11" i="207"/>
  <c r="T8" i="209"/>
  <c r="O12" i="207"/>
  <c r="O12" i="193"/>
  <c r="T15" i="212"/>
  <c r="P15" i="196"/>
  <c r="R10" i="191"/>
  <c r="M5" i="205"/>
  <c r="R7" i="202"/>
  <c r="U9" i="202"/>
  <c r="M8" i="205"/>
  <c r="O5" i="199"/>
  <c r="N3" i="208"/>
  <c r="Q14" i="195"/>
  <c r="M4" i="197"/>
  <c r="Q14" i="191"/>
  <c r="T8" i="197"/>
  <c r="R13" i="200"/>
  <c r="M2" i="211"/>
  <c r="M2" i="193"/>
  <c r="O9" i="197"/>
  <c r="U8" i="194"/>
  <c r="P4" i="210"/>
  <c r="U15" i="205"/>
  <c r="U12" i="200"/>
  <c r="S4" i="210"/>
  <c r="Q15" i="37"/>
  <c r="M6" i="194"/>
  <c r="R9" i="201"/>
  <c r="M10" i="202"/>
  <c r="S4" i="200"/>
  <c r="P13" i="195"/>
  <c r="M7" i="194"/>
  <c r="M11" i="195"/>
  <c r="S8" i="194"/>
  <c r="N11" i="213"/>
  <c r="U5" i="194"/>
  <c r="N14" i="208"/>
  <c r="O5" i="203"/>
  <c r="U3" i="210"/>
  <c r="L15" i="203"/>
  <c r="N15" i="198"/>
  <c r="M14" i="202"/>
  <c r="R7" i="211"/>
  <c r="L11" i="206"/>
  <c r="U5" i="193"/>
  <c r="N16" i="212"/>
  <c r="S5" i="201"/>
  <c r="T14" i="213"/>
  <c r="M4" i="208"/>
  <c r="U7" i="200"/>
  <c r="S12" i="197"/>
  <c r="M5" i="200"/>
  <c r="P9" i="196"/>
  <c r="R10" i="37"/>
  <c r="M15" i="192"/>
  <c r="Q6" i="195"/>
  <c r="M5" i="213"/>
  <c r="S7" i="207"/>
  <c r="O5" i="212"/>
  <c r="M16" i="199"/>
  <c r="T7" i="191"/>
  <c r="L14" i="214"/>
  <c r="L16" i="191"/>
  <c r="Q6" i="209"/>
  <c r="O11" i="204"/>
  <c r="L5" i="207"/>
  <c r="M4" i="205"/>
  <c r="O9" i="213"/>
  <c r="S15" i="212"/>
  <c r="R14" i="212"/>
  <c r="O2" i="201"/>
  <c r="N14" i="210"/>
  <c r="N4" i="212"/>
  <c r="R4" i="201"/>
  <c r="O2" i="204"/>
  <c r="S14" i="210"/>
  <c r="T4" i="209"/>
  <c r="U8" i="199"/>
  <c r="P9" i="209"/>
  <c r="N9" i="208"/>
  <c r="N8" i="213"/>
  <c r="U5" i="212"/>
  <c r="L12" i="205"/>
  <c r="U11" i="211"/>
  <c r="R4" i="205"/>
  <c r="S9" i="211"/>
  <c r="M15" i="194"/>
  <c r="M3" i="193"/>
  <c r="Q4" i="209"/>
  <c r="L12" i="214"/>
  <c r="M11" i="209"/>
  <c r="N8" i="210"/>
  <c r="Q13" i="199"/>
  <c r="Q8" i="201"/>
  <c r="Q13" i="204"/>
  <c r="N16" i="199"/>
  <c r="P4" i="205"/>
  <c r="L8" i="192"/>
  <c r="U11" i="205"/>
  <c r="N9" i="209"/>
  <c r="U7" i="201"/>
  <c r="Q2" i="210"/>
  <c r="M3" i="197"/>
  <c r="T13" i="214"/>
  <c r="T15" i="203"/>
  <c r="Q4" i="206"/>
  <c r="R8" i="37"/>
  <c r="U2" i="214"/>
  <c r="S16" i="214"/>
  <c r="T10" i="203"/>
  <c r="O14" i="209"/>
  <c r="R10" i="193"/>
  <c r="U13" i="198"/>
  <c r="O9" i="192"/>
  <c r="P10" i="201"/>
  <c r="L4" i="198"/>
  <c r="N4" i="197"/>
  <c r="S7" i="192"/>
  <c r="P16" i="207"/>
  <c r="N16" i="37"/>
  <c r="L11" i="211"/>
  <c r="O9" i="201"/>
  <c r="M13" i="214"/>
  <c r="N8" i="194"/>
  <c r="Q8" i="191"/>
  <c r="R2" i="211"/>
  <c r="P9" i="198"/>
  <c r="Q2" i="194"/>
  <c r="S13" i="202"/>
  <c r="R7" i="200"/>
  <c r="N11" i="202"/>
  <c r="R6" i="211"/>
  <c r="T5" i="198"/>
  <c r="S16" i="205"/>
  <c r="M12" i="206"/>
  <c r="P2" i="191"/>
  <c r="R3" i="194"/>
  <c r="M4" i="209"/>
  <c r="N3" i="209"/>
  <c r="Q10" i="196"/>
  <c r="L15" i="210"/>
  <c r="S15" i="210"/>
  <c r="N9" i="206"/>
  <c r="L5" i="191"/>
  <c r="N15" i="211"/>
  <c r="P11" i="213"/>
  <c r="P5" i="37"/>
  <c r="S3" i="213"/>
  <c r="R5" i="211"/>
  <c r="O15" i="194"/>
  <c r="U12" i="206"/>
  <c r="N9" i="201"/>
  <c r="M3" i="210"/>
  <c r="Q2" i="205"/>
  <c r="R12" i="214"/>
  <c r="Q15" i="210"/>
  <c r="R13" i="197"/>
  <c r="S15" i="205"/>
  <c r="P2" i="203"/>
  <c r="P9" i="37"/>
  <c r="N16" i="195"/>
  <c r="U3" i="206"/>
  <c r="P7" i="208"/>
  <c r="T6" i="210"/>
  <c r="R14" i="201"/>
  <c r="R14" i="193"/>
  <c r="L12" i="202"/>
  <c r="R8" i="207"/>
  <c r="Q15" i="204"/>
  <c r="S12" i="200"/>
  <c r="L16" i="208"/>
  <c r="O10" i="200"/>
  <c r="O9" i="196"/>
  <c r="O12" i="191"/>
  <c r="Q4" i="196"/>
  <c r="Q9" i="192"/>
  <c r="S15" i="206"/>
  <c r="N14" i="205"/>
  <c r="S15" i="202"/>
  <c r="Q3" i="37"/>
  <c r="P12" i="194"/>
  <c r="M2" i="199"/>
  <c r="S16" i="213"/>
  <c r="L16" i="207"/>
  <c r="Q16" i="213"/>
  <c r="T3" i="204"/>
  <c r="N2" i="209"/>
  <c r="O12" i="211"/>
  <c r="U13" i="194"/>
  <c r="N9" i="191"/>
  <c r="S4" i="209"/>
  <c r="L2" i="195"/>
  <c r="S11" i="198"/>
  <c r="S11" i="191"/>
  <c r="T12" i="195"/>
  <c r="O2" i="208"/>
  <c r="L5" i="208"/>
  <c r="R16" i="37"/>
  <c r="Q9" i="199"/>
  <c r="R10" i="208"/>
  <c r="U6" i="208"/>
  <c r="P14" i="201"/>
  <c r="N6" i="37"/>
  <c r="R5" i="204"/>
  <c r="S6" i="196"/>
  <c r="S15" i="207"/>
  <c r="Q12" i="199"/>
  <c r="L9" i="202"/>
  <c r="S13" i="214"/>
  <c r="O5" i="211"/>
  <c r="O3" i="213"/>
  <c r="P16" i="211"/>
  <c r="M7" i="195"/>
  <c r="M8" i="214"/>
  <c r="T5" i="200"/>
  <c r="U9" i="211"/>
  <c r="M4" i="207"/>
  <c r="R8" i="201"/>
  <c r="U7" i="204"/>
  <c r="O5" i="208"/>
  <c r="Q7" i="200"/>
  <c r="M2" i="37"/>
  <c r="U5" i="37"/>
  <c r="U14" i="210"/>
  <c r="S14" i="192"/>
  <c r="P2" i="193"/>
  <c r="L13" i="214"/>
  <c r="M7" i="37"/>
  <c r="T4" i="201"/>
  <c r="P7" i="210"/>
  <c r="T9" i="204"/>
  <c r="S7" i="205"/>
  <c r="O3" i="202"/>
  <c r="M5" i="191"/>
  <c r="S13" i="194"/>
  <c r="O10" i="197"/>
  <c r="U5" i="198"/>
  <c r="O4" i="194"/>
  <c r="U9" i="195"/>
  <c r="S14" i="206"/>
  <c r="U2" i="194"/>
  <c r="M11" i="203"/>
  <c r="N5" i="194"/>
  <c r="Q8" i="204"/>
  <c r="Q9" i="206"/>
  <c r="S7" i="211"/>
  <c r="U6" i="214"/>
  <c r="S9" i="195"/>
  <c r="T6" i="191"/>
  <c r="S15" i="199"/>
  <c r="R8" i="208"/>
  <c r="N8" i="208"/>
  <c r="P15" i="214"/>
  <c r="R3" i="207"/>
  <c r="N9" i="212"/>
  <c r="R12" i="210"/>
  <c r="Q16" i="208"/>
  <c r="R10" i="206"/>
  <c r="P6" i="207"/>
  <c r="O15" i="204"/>
  <c r="T15" i="214"/>
  <c r="U16" i="213"/>
  <c r="O15" i="202"/>
  <c r="P3" i="208"/>
  <c r="U9" i="205"/>
  <c r="M12" i="211"/>
  <c r="R13" i="208"/>
  <c r="P3" i="206"/>
  <c r="U13" i="208"/>
  <c r="S6" i="200"/>
  <c r="M12" i="198"/>
  <c r="U11" i="199"/>
  <c r="P6" i="197"/>
  <c r="L2" i="202"/>
  <c r="T6" i="198"/>
  <c r="U7" i="213"/>
  <c r="R5" i="192"/>
  <c r="U8" i="193"/>
  <c r="O9" i="204"/>
  <c r="T9" i="213"/>
  <c r="S11" i="205"/>
  <c r="P4" i="192"/>
  <c r="R12" i="202"/>
  <c r="S2" i="195"/>
  <c r="N9" i="199"/>
  <c r="L15" i="209"/>
  <c r="L6" i="196"/>
  <c r="N10" i="193"/>
  <c r="O9" i="206"/>
  <c r="P10" i="209"/>
  <c r="U11" i="196"/>
  <c r="S2" i="207"/>
  <c r="M6" i="209"/>
  <c r="M14" i="203"/>
  <c r="N13" i="204"/>
  <c r="L7" i="214"/>
  <c r="S11" i="214"/>
  <c r="N16" i="214"/>
  <c r="T16" i="212"/>
  <c r="O14" i="204"/>
  <c r="N13" i="195"/>
  <c r="U11" i="197"/>
  <c r="L12" i="37"/>
  <c r="Q4" i="205"/>
  <c r="M3" i="192"/>
  <c r="M11" i="211"/>
  <c r="R16" i="202"/>
  <c r="M2" i="204"/>
  <c r="R2" i="191"/>
  <c r="U12" i="208"/>
  <c r="U6" i="213"/>
  <c r="O8" i="213"/>
  <c r="S7" i="195"/>
  <c r="S7" i="202"/>
  <c r="S16" i="197"/>
  <c r="R5" i="208"/>
  <c r="P9" i="199"/>
  <c r="L7" i="199"/>
  <c r="O2" i="202"/>
  <c r="Q2" i="193"/>
  <c r="T8" i="192"/>
  <c r="T7" i="213"/>
  <c r="U7" i="208"/>
  <c r="R8" i="213"/>
  <c r="S10" i="206"/>
  <c r="P8" i="199"/>
  <c r="L13" i="211"/>
  <c r="T10" i="210"/>
  <c r="O13" i="210"/>
  <c r="U11" i="212"/>
  <c r="P11" i="212"/>
  <c r="T5" i="209"/>
  <c r="O15" i="206"/>
  <c r="O5" i="210"/>
  <c r="M14" i="205"/>
  <c r="U9" i="37"/>
  <c r="N3" i="200"/>
  <c r="N4" i="193"/>
  <c r="S13" i="213"/>
  <c r="M13" i="205"/>
  <c r="N5" i="213"/>
  <c r="Q2" i="202"/>
  <c r="N5" i="201"/>
  <c r="S12" i="213"/>
  <c r="Q10" i="193"/>
  <c r="U10" i="205"/>
  <c r="P2" i="196"/>
  <c r="S6" i="213"/>
  <c r="P9" i="214"/>
  <c r="S4" i="204"/>
  <c r="L15" i="193"/>
  <c r="M15" i="201"/>
  <c r="S4" i="191"/>
  <c r="Q12" i="201"/>
  <c r="L4" i="192"/>
  <c r="S10" i="204"/>
  <c r="L14" i="213"/>
  <c r="M7" i="202"/>
  <c r="L12" i="213"/>
  <c r="L12" i="194"/>
  <c r="U10" i="206"/>
  <c r="N9" i="196"/>
  <c r="U9" i="197"/>
  <c r="L7" i="207"/>
  <c r="O2" i="207"/>
  <c r="T16" i="201"/>
  <c r="M5" i="202"/>
  <c r="L6" i="193"/>
  <c r="O13" i="202"/>
  <c r="S8" i="202"/>
  <c r="Q3" i="214"/>
  <c r="N2" i="208"/>
  <c r="N5" i="202"/>
  <c r="P11" i="192"/>
  <c r="R4" i="191"/>
  <c r="R9" i="205"/>
  <c r="Q7" i="212"/>
  <c r="O2" i="194"/>
  <c r="Q13" i="37"/>
  <c r="L9" i="214"/>
  <c r="M6" i="214"/>
  <c r="Q5" i="199"/>
  <c r="Q15" i="205"/>
  <c r="O2" i="209"/>
  <c r="S4" i="201"/>
  <c r="P6" i="211"/>
  <c r="L16" i="212"/>
  <c r="U2" i="202"/>
  <c r="U15" i="199"/>
  <c r="M5" i="212"/>
  <c r="M7" i="211"/>
  <c r="P15" i="191"/>
  <c r="P5" i="210"/>
  <c r="U15" i="196"/>
  <c r="N6" i="212"/>
  <c r="Q12" i="212"/>
  <c r="L5" i="194"/>
  <c r="U3" i="199"/>
  <c r="Q15" i="192"/>
  <c r="Q8" i="212"/>
  <c r="M2" i="194"/>
  <c r="L2" i="209"/>
  <c r="T8" i="196"/>
  <c r="O16" i="205"/>
  <c r="Q16" i="203"/>
  <c r="Q7" i="195"/>
  <c r="N7" i="205"/>
  <c r="U4" i="202"/>
  <c r="M3" i="196"/>
  <c r="T7" i="212"/>
  <c r="O10" i="214"/>
  <c r="L6" i="198"/>
  <c r="L10" i="203"/>
  <c r="M14" i="207"/>
  <c r="M4" i="214"/>
  <c r="P14" i="211"/>
  <c r="R6" i="212"/>
  <c r="R12" i="192"/>
  <c r="R4" i="213"/>
  <c r="O11" i="205"/>
  <c r="M5" i="214"/>
  <c r="O13" i="199"/>
  <c r="Q3" i="207"/>
  <c r="T14" i="195"/>
  <c r="U15" i="204"/>
  <c r="L7" i="195"/>
  <c r="Q2" i="199"/>
  <c r="R9" i="211"/>
  <c r="U12" i="214"/>
  <c r="M15" i="207"/>
  <c r="M16" i="213"/>
  <c r="R6" i="205"/>
  <c r="R13" i="191"/>
  <c r="S8" i="207"/>
  <c r="R15" i="207"/>
  <c r="L15" i="213"/>
  <c r="S14" i="213"/>
  <c r="R7" i="199"/>
  <c r="R8" i="191"/>
  <c r="R3" i="209"/>
  <c r="N15" i="197"/>
  <c r="P12" i="211"/>
  <c r="U2" i="196"/>
  <c r="L15" i="198"/>
  <c r="S12" i="203"/>
  <c r="O8" i="205"/>
  <c r="R12" i="212"/>
  <c r="P10" i="191"/>
  <c r="U15" i="200"/>
  <c r="L14" i="191"/>
  <c r="U5" i="214"/>
  <c r="N16" i="193"/>
  <c r="Q2" i="201"/>
  <c r="L13" i="208"/>
  <c r="S13" i="209"/>
  <c r="S8" i="209"/>
  <c r="Q11" i="211"/>
  <c r="S3" i="201"/>
  <c r="O4" i="195"/>
  <c r="M9" i="206"/>
  <c r="M9" i="193"/>
  <c r="M4" i="192"/>
  <c r="M6" i="196"/>
  <c r="M14" i="37"/>
  <c r="Q10" i="206"/>
  <c r="O6" i="209"/>
  <c r="P3" i="207"/>
  <c r="Q9" i="214"/>
  <c r="M7" i="208"/>
  <c r="M16" i="206"/>
  <c r="R15" i="37"/>
  <c r="Q12" i="195"/>
  <c r="M4" i="211"/>
  <c r="S2" i="208"/>
  <c r="O12" i="201"/>
  <c r="L3" i="193"/>
  <c r="N7" i="201"/>
  <c r="P4" i="201"/>
  <c r="S9" i="209"/>
  <c r="M9" i="202"/>
  <c r="R2" i="204"/>
  <c r="S11" i="192"/>
  <c r="U13" i="209"/>
  <c r="T5" i="211"/>
  <c r="T10" i="202"/>
  <c r="L16" i="206"/>
  <c r="P2" i="209"/>
  <c r="R16" i="203"/>
  <c r="S7" i="197"/>
  <c r="T14" i="191"/>
  <c r="N16" i="192"/>
  <c r="T16" i="193"/>
  <c r="Q8" i="205"/>
  <c r="U15" i="213"/>
  <c r="Q6" i="201"/>
  <c r="U2" i="209"/>
  <c r="R4" i="208"/>
  <c r="M13" i="197"/>
  <c r="O4" i="191"/>
  <c r="S9" i="198"/>
  <c r="R7" i="196"/>
  <c r="N16" i="200"/>
  <c r="T13" i="206"/>
  <c r="S13" i="200"/>
  <c r="P13" i="204"/>
  <c r="L13" i="191"/>
  <c r="N6" i="195"/>
  <c r="U13" i="37"/>
  <c r="T5" i="213"/>
  <c r="Q7" i="207"/>
  <c r="R16" i="194"/>
  <c r="Q3" i="212"/>
  <c r="M4" i="210"/>
  <c r="R9" i="194"/>
  <c r="N2" i="196"/>
  <c r="M5" i="211"/>
  <c r="Q15" i="197"/>
  <c r="N10" i="202"/>
  <c r="S14" i="211"/>
  <c r="T2" i="214"/>
  <c r="P3" i="193"/>
  <c r="N4" i="213"/>
  <c r="N14" i="201"/>
  <c r="N8" i="197"/>
  <c r="O13" i="208"/>
  <c r="T9" i="208"/>
  <c r="N7" i="208"/>
  <c r="N3" i="213"/>
  <c r="T4" i="204"/>
  <c r="T10" i="37"/>
  <c r="R2" i="214"/>
  <c r="N11" i="199"/>
  <c r="O13" i="196"/>
  <c r="Q12" i="204"/>
  <c r="R15" i="199"/>
  <c r="R6" i="196"/>
  <c r="P9" i="201"/>
  <c r="M14" i="200"/>
  <c r="P9" i="212"/>
  <c r="T13" i="192"/>
  <c r="L16" i="192"/>
  <c r="P6" i="209"/>
  <c r="N12" i="199"/>
  <c r="N13" i="193"/>
  <c r="O7" i="210"/>
  <c r="P6" i="213"/>
  <c r="N3" i="202"/>
  <c r="T4" i="211"/>
  <c r="T5" i="197"/>
  <c r="N7" i="195"/>
  <c r="U10" i="207"/>
  <c r="U4" i="210"/>
  <c r="U6" i="210"/>
  <c r="P2" i="214"/>
  <c r="S7" i="198"/>
  <c r="T8" i="199"/>
  <c r="N6" i="209"/>
  <c r="T13" i="204"/>
  <c r="U2" i="207"/>
  <c r="P5" i="214"/>
  <c r="N11" i="203"/>
  <c r="M7" i="203"/>
  <c r="O8" i="194"/>
  <c r="M14" i="197"/>
  <c r="R10" i="200"/>
  <c r="T3" i="202"/>
  <c r="R4" i="206"/>
  <c r="M9" i="200"/>
  <c r="L11" i="195"/>
  <c r="M15" i="195"/>
  <c r="N10" i="198"/>
  <c r="O5" i="194"/>
  <c r="S4" i="202"/>
  <c r="S10" i="198"/>
  <c r="O15" i="37"/>
  <c r="M11" i="193"/>
  <c r="L9" i="203"/>
  <c r="Q15" i="211"/>
  <c r="O3" i="198"/>
  <c r="L15" i="202"/>
  <c r="P4" i="191"/>
  <c r="S2" i="202"/>
  <c r="L8" i="199"/>
  <c r="Q3" i="195"/>
  <c r="S3" i="210"/>
  <c r="N9" i="200"/>
  <c r="R13" i="199"/>
  <c r="U6" i="197"/>
  <c r="O14" i="207"/>
  <c r="L3" i="191"/>
  <c r="Q3" i="202"/>
  <c r="T2" i="201"/>
  <c r="P7" i="191"/>
  <c r="L14" i="194"/>
  <c r="Q5" i="213"/>
  <c r="T9" i="197"/>
  <c r="O7" i="191"/>
  <c r="L3" i="203"/>
  <c r="Q11" i="200"/>
  <c r="O6" i="208"/>
  <c r="U5" i="211"/>
  <c r="N7" i="191"/>
  <c r="P12" i="199"/>
  <c r="N6" i="200"/>
  <c r="P12" i="201"/>
  <c r="Q13" i="196"/>
  <c r="P4" i="197"/>
  <c r="S4" i="199"/>
  <c r="U10" i="196"/>
  <c r="S10" i="211"/>
  <c r="N6" i="191"/>
  <c r="Q9" i="203"/>
  <c r="Q12" i="210"/>
  <c r="M15" i="196"/>
  <c r="U10" i="203"/>
  <c r="U6" i="211"/>
  <c r="U16" i="203"/>
  <c r="R2" i="37"/>
  <c r="T13" i="194"/>
  <c r="S16" i="207"/>
  <c r="L9" i="199"/>
  <c r="O2" i="193"/>
  <c r="U5" i="199"/>
  <c r="L13" i="203"/>
  <c r="P10" i="193"/>
  <c r="M6" i="206"/>
  <c r="T16" i="195"/>
  <c r="U12" i="196"/>
  <c r="P4" i="37"/>
  <c r="U2" i="201"/>
  <c r="N16" i="196"/>
  <c r="M12" i="208"/>
  <c r="O3" i="192"/>
  <c r="P3" i="200"/>
  <c r="O14" i="194"/>
  <c r="S12" i="201"/>
  <c r="S16" i="204"/>
  <c r="P6" i="193"/>
  <c r="U2" i="203"/>
  <c r="L13" i="202"/>
  <c r="N3" i="210"/>
  <c r="M7" i="212"/>
  <c r="T14" i="211"/>
  <c r="L2" i="197"/>
  <c r="L13" i="197"/>
  <c r="N5" i="204"/>
  <c r="Q4" i="193"/>
  <c r="U12" i="212"/>
  <c r="P16" i="192"/>
  <c r="U14" i="213"/>
  <c r="R5" i="196"/>
  <c r="T2" i="198"/>
  <c r="T11" i="192"/>
  <c r="S12" i="194"/>
  <c r="P15" i="193"/>
  <c r="P3" i="194"/>
  <c r="S6" i="198"/>
  <c r="L12" i="197"/>
  <c r="P5" i="194"/>
  <c r="L3" i="214"/>
  <c r="U12" i="195"/>
  <c r="M16" i="200"/>
  <c r="M10" i="208"/>
  <c r="R3" i="208"/>
  <c r="R6" i="37"/>
  <c r="R16" i="206"/>
  <c r="S9" i="206"/>
  <c r="S12" i="205"/>
  <c r="U7" i="199"/>
  <c r="M10" i="37"/>
  <c r="N13" i="191"/>
  <c r="O2" i="200"/>
  <c r="L5" i="205"/>
  <c r="R8" i="195"/>
  <c r="T15" i="198"/>
  <c r="O12" i="195"/>
  <c r="R14" i="209"/>
  <c r="U9" i="204"/>
  <c r="T16" i="194"/>
  <c r="M16" i="210"/>
  <c r="O7" i="201"/>
  <c r="T4" i="214"/>
  <c r="T5" i="191"/>
  <c r="T12" i="213"/>
  <c r="Q16" i="207"/>
  <c r="M15" i="209"/>
  <c r="S4" i="211"/>
  <c r="T14" i="192"/>
  <c r="N16" i="203"/>
  <c r="O4" i="193"/>
  <c r="U9" i="201"/>
  <c r="T9" i="196"/>
  <c r="N4" i="195"/>
  <c r="U3" i="191"/>
  <c r="T14" i="194"/>
  <c r="R9" i="208"/>
  <c r="T8" i="37"/>
  <c r="L6" i="203"/>
  <c r="M12" i="37"/>
  <c r="R16" i="196"/>
  <c r="P3" i="201"/>
  <c r="Q11" i="193"/>
  <c r="N15" i="199"/>
  <c r="M12" i="194"/>
  <c r="T2" i="212"/>
  <c r="P14" i="37"/>
  <c r="O9" i="208"/>
  <c r="R7" i="205"/>
  <c r="P14" i="195"/>
  <c r="L11" i="198"/>
  <c r="T14" i="205"/>
  <c r="U8" i="207"/>
  <c r="P14" i="200"/>
  <c r="S11" i="206"/>
  <c r="M8" i="192"/>
  <c r="N2" i="204"/>
  <c r="N10" i="214"/>
  <c r="P16" i="204"/>
  <c r="P8" i="200"/>
  <c r="Q15" i="198"/>
  <c r="Q3" i="201"/>
  <c r="P8" i="207"/>
  <c r="L16" i="203"/>
  <c r="M15" i="213"/>
  <c r="O11" i="198"/>
  <c r="L9" i="198"/>
  <c r="S15" i="198"/>
  <c r="L11" i="196"/>
  <c r="S3" i="211"/>
  <c r="N11" i="200"/>
  <c r="M15" i="214"/>
  <c r="R8" i="192"/>
  <c r="P11" i="200"/>
  <c r="L10" i="214"/>
  <c r="Q15" i="199"/>
  <c r="S2" i="196"/>
  <c r="O10" i="198"/>
  <c r="M5" i="198"/>
  <c r="L6" i="210"/>
  <c r="M10" i="192"/>
  <c r="P5" i="213"/>
  <c r="N12" i="206"/>
  <c r="T8" i="206"/>
  <c r="T9" i="211"/>
  <c r="O13" i="204"/>
  <c r="N3" i="37"/>
  <c r="O6" i="214"/>
  <c r="R14" i="196"/>
  <c r="L11" i="192"/>
  <c r="L16" i="198"/>
  <c r="T9" i="198"/>
  <c r="M5" i="196"/>
  <c r="S12" i="214"/>
  <c r="N12" i="197"/>
  <c r="R9" i="198"/>
  <c r="N2" i="211"/>
  <c r="P12" i="204"/>
  <c r="M9" i="191"/>
  <c r="S8" i="200"/>
  <c r="O14" i="37"/>
  <c r="S7" i="212"/>
  <c r="O15" i="210"/>
  <c r="Q14" i="199"/>
  <c r="M7" i="192"/>
  <c r="M14" i="206"/>
  <c r="Q14" i="211"/>
  <c r="R8" i="205"/>
  <c r="M2" i="198"/>
  <c r="L11" i="201"/>
  <c r="U5" i="206"/>
  <c r="T6" i="206"/>
  <c r="R6" i="208"/>
  <c r="U5" i="210"/>
  <c r="S11" i="193"/>
  <c r="O3" i="196"/>
  <c r="S14" i="200"/>
  <c r="O16" i="202"/>
  <c r="R14" i="203"/>
  <c r="O14" i="210"/>
  <c r="Q7" i="194"/>
  <c r="S13" i="193"/>
  <c r="O8" i="204"/>
  <c r="S8" i="205"/>
  <c r="S11" i="201"/>
  <c r="S12" i="206"/>
  <c r="R14" i="200"/>
  <c r="Q6" i="214"/>
  <c r="S10" i="201"/>
  <c r="P10" i="212"/>
  <c r="U16" i="204"/>
  <c r="P5" i="208"/>
  <c r="T5" i="194"/>
  <c r="N11" i="195"/>
  <c r="L3" i="212"/>
  <c r="U10" i="201"/>
  <c r="Q10" i="195"/>
  <c r="N14" i="204"/>
  <c r="O14" i="193"/>
  <c r="O15" i="197"/>
  <c r="L6" i="200"/>
  <c r="P3" i="197"/>
  <c r="O4" i="201"/>
  <c r="M4" i="37"/>
  <c r="Q11" i="191"/>
  <c r="R12" i="203"/>
  <c r="P14" i="212"/>
  <c r="P11" i="203"/>
  <c r="S9" i="212"/>
  <c r="Q14" i="212"/>
  <c r="P12" i="195"/>
  <c r="O7" i="37"/>
  <c r="M3" i="198"/>
  <c r="T4" i="207"/>
  <c r="O11" i="200"/>
  <c r="T6" i="197"/>
  <c r="T5" i="212"/>
  <c r="L11" i="210"/>
  <c r="R14" i="208"/>
  <c r="U2" i="205"/>
  <c r="O4" i="212"/>
  <c r="T14" i="214"/>
  <c r="O15" i="196"/>
  <c r="T13" i="208"/>
  <c r="M6" i="197"/>
  <c r="U8" i="206"/>
  <c r="R11" i="203"/>
  <c r="O3" i="214"/>
  <c r="O14" i="202"/>
  <c r="U8" i="211"/>
  <c r="T3" i="211"/>
  <c r="O3" i="199"/>
  <c r="U14" i="204"/>
  <c r="U12" i="203"/>
  <c r="S7" i="193"/>
  <c r="S9" i="37"/>
  <c r="P4" i="194"/>
  <c r="R4" i="193"/>
  <c r="Q7" i="205"/>
  <c r="U16" i="201"/>
  <c r="O16" i="193"/>
  <c r="U10" i="208"/>
  <c r="L8" i="37"/>
  <c r="T10" i="196"/>
  <c r="Q10" i="199"/>
  <c r="Q12" i="207"/>
  <c r="L9" i="193"/>
  <c r="L6" i="197"/>
  <c r="O7" i="196"/>
  <c r="T11" i="212"/>
  <c r="L13" i="207"/>
  <c r="N6" i="204"/>
  <c r="R4" i="203"/>
  <c r="L8" i="207"/>
  <c r="L12" i="208"/>
  <c r="M5" i="201"/>
  <c r="L2" i="206"/>
  <c r="T15" i="191"/>
  <c r="Q11" i="192"/>
  <c r="O7" i="208"/>
  <c r="Q9" i="211"/>
  <c r="U15" i="209"/>
  <c r="R12" i="206"/>
  <c r="M3" i="203"/>
  <c r="P5" i="193"/>
  <c r="O6" i="202"/>
  <c r="M6" i="195"/>
  <c r="N12" i="195"/>
  <c r="O10" i="211"/>
  <c r="S10" i="205"/>
  <c r="S11" i="212"/>
  <c r="L5" i="214"/>
  <c r="U6" i="205"/>
  <c r="Q6" i="210"/>
  <c r="L6" i="201"/>
  <c r="Q3" i="193"/>
  <c r="Q8" i="37"/>
  <c r="S10" i="193"/>
  <c r="P13" i="198"/>
  <c r="U7" i="214"/>
  <c r="U13" i="193"/>
  <c r="R15" i="206"/>
  <c r="O2" i="206"/>
  <c r="L5" i="206"/>
  <c r="S15" i="214"/>
  <c r="Q15" i="212"/>
  <c r="Q7" i="203"/>
  <c r="P14" i="199"/>
  <c r="O5" i="37"/>
  <c r="M13" i="37"/>
  <c r="T6" i="213"/>
  <c r="M14" i="211"/>
  <c r="P15" i="213"/>
  <c r="O15" i="191"/>
  <c r="P9" i="195"/>
  <c r="M16" i="198"/>
  <c r="N13" i="208"/>
  <c r="R7" i="206"/>
  <c r="L10" i="198"/>
  <c r="N5" i="37"/>
  <c r="R3" i="204"/>
  <c r="Q12" i="196"/>
  <c r="N13" i="213"/>
  <c r="T11" i="204"/>
  <c r="R8" i="203"/>
  <c r="Q4" i="197"/>
  <c r="Q10" i="37"/>
  <c r="R14" i="202"/>
  <c r="R14" i="207"/>
  <c r="L15" i="208"/>
  <c r="P4" i="199"/>
  <c r="S2" i="37"/>
  <c r="Q8" i="200"/>
  <c r="Q7" i="191"/>
  <c r="T4" i="193"/>
  <c r="P13" i="194"/>
  <c r="R5" i="194"/>
  <c r="P10" i="210"/>
  <c r="M13" i="209"/>
  <c r="Q2" i="207"/>
  <c r="U7" i="205"/>
  <c r="S6" i="202"/>
  <c r="P15" i="208"/>
  <c r="U5" i="202"/>
  <c r="M14" i="192"/>
  <c r="M13" i="198"/>
  <c r="R7" i="37"/>
  <c r="P3" i="192"/>
  <c r="N9" i="205"/>
  <c r="L11" i="200"/>
  <c r="M13" i="194"/>
  <c r="O15" i="201"/>
  <c r="P4" i="207"/>
  <c r="U3" i="201"/>
  <c r="N6" i="193"/>
  <c r="O2" i="199"/>
  <c r="L10" i="192"/>
  <c r="N13" i="198"/>
  <c r="Q2" i="213"/>
  <c r="S5" i="191"/>
  <c r="S5" i="208"/>
  <c r="S12" i="192"/>
  <c r="T7" i="209"/>
  <c r="N6" i="205"/>
  <c r="O2" i="192"/>
  <c r="Q10" i="194"/>
  <c r="O16" i="196"/>
  <c r="O5" i="206"/>
  <c r="T3" i="193"/>
  <c r="Q13" i="192"/>
  <c r="O15" i="211"/>
  <c r="P10" i="207"/>
  <c r="R6" i="193"/>
  <c r="M10" i="203"/>
  <c r="U7" i="191"/>
  <c r="R7" i="207"/>
  <c r="N12" i="214"/>
  <c r="N14" i="191"/>
  <c r="M11" i="207"/>
  <c r="U11" i="37"/>
  <c r="L2" i="196"/>
  <c r="U7" i="211"/>
  <c r="N15" i="196"/>
  <c r="R9" i="199"/>
  <c r="S10" i="200"/>
  <c r="L12" i="200"/>
  <c r="L10" i="209"/>
  <c r="L7" i="194"/>
  <c r="Q10" i="192"/>
  <c r="Q16" i="210"/>
  <c r="M2" i="192"/>
  <c r="R3" i="210"/>
  <c r="P12" i="193"/>
  <c r="R14" i="199"/>
  <c r="S11" i="196"/>
  <c r="S13" i="205"/>
  <c r="S8" i="198"/>
  <c r="L15" i="200"/>
  <c r="U10" i="200"/>
  <c r="Q15" i="201"/>
  <c r="R13" i="211"/>
  <c r="S15" i="208"/>
  <c r="S5" i="194"/>
  <c r="R10" i="213"/>
  <c r="N8" i="199"/>
  <c r="R10" i="194"/>
  <c r="L13" i="204"/>
  <c r="R15" i="192"/>
  <c r="S5" i="195"/>
  <c r="R8" i="197"/>
  <c r="N8" i="37"/>
  <c r="L15" i="196"/>
  <c r="P12" i="210"/>
  <c r="U7" i="210"/>
  <c r="Q11" i="37"/>
  <c r="L3" i="205"/>
  <c r="R7" i="198"/>
  <c r="P15" i="202"/>
  <c r="O8" i="198"/>
  <c r="P2" i="192"/>
  <c r="O3" i="210"/>
  <c r="T14" i="193"/>
  <c r="Q6" i="213"/>
  <c r="N14" i="213"/>
  <c r="M9" i="198"/>
  <c r="M5" i="193"/>
  <c r="T2" i="211"/>
  <c r="T16" i="206"/>
  <c r="P14" i="203"/>
  <c r="Q3" i="208"/>
  <c r="M8" i="200"/>
  <c r="M13" i="207"/>
  <c r="U15" i="203"/>
  <c r="N8" i="212"/>
  <c r="Q2" i="214"/>
  <c r="U8" i="210"/>
  <c r="O12" i="200"/>
  <c r="S4" i="195"/>
  <c r="Q11" i="205"/>
  <c r="U4" i="214"/>
  <c r="M15" i="208"/>
  <c r="L8" i="209"/>
  <c r="P14" i="208"/>
  <c r="P9" i="193"/>
  <c r="S8" i="201"/>
  <c r="U6" i="194"/>
  <c r="L7" i="206"/>
  <c r="Q7" i="208"/>
  <c r="N2" i="197"/>
  <c r="L10" i="196"/>
  <c r="P12" i="209"/>
  <c r="T13" i="201"/>
  <c r="R7" i="212"/>
  <c r="O8" i="207"/>
  <c r="Q8" i="202"/>
  <c r="P12" i="200"/>
  <c r="L4" i="191"/>
  <c r="L9" i="213"/>
  <c r="L10" i="37"/>
  <c r="L7" i="37"/>
  <c r="N3" i="207"/>
  <c r="R16" i="191"/>
  <c r="O12" i="212"/>
  <c r="S14" i="212"/>
  <c r="U8" i="196"/>
  <c r="M11" i="197"/>
  <c r="R9" i="196"/>
  <c r="M8" i="204"/>
  <c r="O11" i="201"/>
  <c r="Q10" i="209"/>
  <c r="T13" i="197"/>
  <c r="N12" i="203"/>
  <c r="L6" i="191"/>
  <c r="N9" i="194"/>
  <c r="N9" i="210"/>
  <c r="O8" i="192"/>
  <c r="L13" i="213"/>
  <c r="Q7" i="37"/>
  <c r="P11" i="202"/>
  <c r="R3" i="212"/>
  <c r="L6" i="214"/>
  <c r="T7" i="207"/>
  <c r="M8" i="37"/>
  <c r="P5" i="191"/>
  <c r="P2" i="199"/>
  <c r="N12" i="194"/>
  <c r="L10" i="204"/>
  <c r="S13" i="37"/>
  <c r="M3" i="206"/>
  <c r="M3" i="194"/>
  <c r="N2" i="199"/>
  <c r="Q12" i="205"/>
  <c r="T14" i="209"/>
  <c r="Q4" i="207"/>
  <c r="P15" i="203"/>
  <c r="L8" i="195"/>
  <c r="S12" i="208"/>
  <c r="S5" i="193"/>
  <c r="L8" i="198"/>
  <c r="S5" i="198"/>
  <c r="L4" i="210"/>
  <c r="S15" i="192"/>
  <c r="M15" i="204"/>
  <c r="L16" i="202"/>
  <c r="S11" i="199"/>
  <c r="M13" i="191"/>
  <c r="M11" i="212"/>
  <c r="M14" i="214"/>
  <c r="P2" i="207"/>
  <c r="R7" i="191"/>
  <c r="T12" i="191"/>
  <c r="L2" i="205"/>
  <c r="Q8" i="208"/>
  <c r="U9" i="199"/>
  <c r="R5" i="213"/>
  <c r="U13" i="210"/>
  <c r="P6" i="199"/>
  <c r="R10" i="196"/>
  <c r="P15" i="198"/>
  <c r="M9" i="204"/>
  <c r="R16" i="193"/>
  <c r="L3" i="199"/>
  <c r="T9" i="199"/>
  <c r="M12" i="201"/>
  <c r="P10" i="204"/>
  <c r="M16" i="191"/>
  <c r="R14" i="198"/>
  <c r="N3" i="205"/>
  <c r="Q8" i="207"/>
  <c r="M2" i="207"/>
  <c r="L11" i="213"/>
  <c r="M7" i="193"/>
  <c r="M2" i="213"/>
  <c r="T14" i="207"/>
  <c r="R12" i="198"/>
  <c r="L7" i="191"/>
  <c r="P7" i="195"/>
  <c r="M2" i="205"/>
  <c r="P5" i="212"/>
  <c r="L14" i="211"/>
  <c r="R14" i="195"/>
  <c r="T16" i="209"/>
  <c r="T2" i="203"/>
  <c r="O5" i="209"/>
  <c r="S2" i="203"/>
  <c r="O4" i="202"/>
  <c r="P6" i="194"/>
  <c r="T3" i="213"/>
  <c r="S6" i="212"/>
  <c r="U15" i="192"/>
  <c r="P12" i="191"/>
  <c r="T10" i="211"/>
  <c r="N7" i="214"/>
  <c r="T4" i="194"/>
  <c r="N13" i="37"/>
  <c r="P6" i="196"/>
  <c r="Q6" i="205"/>
  <c r="T3" i="194"/>
  <c r="S5" i="207"/>
  <c r="T7" i="204"/>
  <c r="U6" i="198"/>
  <c r="N11" i="196"/>
  <c r="O9" i="211"/>
  <c r="M14" i="195"/>
  <c r="O16" i="214"/>
  <c r="T2" i="37"/>
  <c r="O9" i="210"/>
  <c r="T8" i="205"/>
  <c r="L4" i="200"/>
  <c r="U13" i="196"/>
  <c r="T4" i="199"/>
  <c r="M8" i="202"/>
  <c r="N6" i="197"/>
  <c r="S9" i="196"/>
  <c r="R5" i="37"/>
  <c r="P10" i="213"/>
  <c r="T6" i="200"/>
  <c r="S8" i="195"/>
  <c r="Q8" i="206"/>
  <c r="P13" i="193"/>
  <c r="R2" i="201"/>
  <c r="S10" i="196"/>
  <c r="Q10" i="204"/>
  <c r="N10" i="211"/>
  <c r="T11" i="210"/>
  <c r="T11" i="196"/>
  <c r="L16" i="200"/>
  <c r="S3" i="191"/>
  <c r="U3" i="205"/>
  <c r="M3" i="213"/>
  <c r="Q6" i="192"/>
  <c r="R4" i="194"/>
  <c r="S14" i="202"/>
  <c r="U4" i="194"/>
  <c r="M13" i="202"/>
  <c r="R3" i="205"/>
  <c r="T3" i="210"/>
  <c r="S6" i="209"/>
  <c r="R15" i="203"/>
  <c r="Q14" i="37"/>
  <c r="S9" i="208"/>
  <c r="L3" i="207"/>
  <c r="O4" i="208"/>
  <c r="T2" i="196"/>
  <c r="N12" i="212"/>
  <c r="Q14" i="197"/>
  <c r="T4" i="37"/>
  <c r="O15" i="214"/>
  <c r="R16" i="211"/>
  <c r="P7" i="192"/>
  <c r="N15" i="191"/>
  <c r="P16" i="196"/>
  <c r="R10" i="197"/>
  <c r="N6" i="194"/>
  <c r="P8" i="195"/>
  <c r="P5" i="205"/>
  <c r="M11" i="213"/>
  <c r="O3" i="204"/>
  <c r="S3" i="208"/>
  <c r="N15" i="205"/>
  <c r="N10" i="206"/>
  <c r="R10" i="203"/>
  <c r="M3" i="37"/>
  <c r="R13" i="204"/>
  <c r="N11" i="193"/>
  <c r="Q4" i="198"/>
  <c r="M16" i="201"/>
  <c r="L5" i="198"/>
  <c r="R15" i="197"/>
  <c r="U7" i="196"/>
  <c r="Q5" i="201"/>
  <c r="R3" i="191"/>
  <c r="S8" i="193"/>
  <c r="R16" i="210"/>
  <c r="R14" i="206"/>
  <c r="O4" i="192"/>
  <c r="M10" i="209"/>
  <c r="M2" i="200"/>
  <c r="T15" i="206"/>
  <c r="L14" i="195"/>
  <c r="O13" i="191"/>
  <c r="M16" i="197"/>
  <c r="P8" i="212"/>
  <c r="R4" i="200"/>
  <c r="R13" i="209"/>
  <c r="N12" i="196"/>
  <c r="P7" i="194"/>
  <c r="L2" i="198"/>
  <c r="T4" i="197"/>
  <c r="R12" i="195"/>
  <c r="S12" i="211"/>
  <c r="R11" i="192"/>
  <c r="N5" i="212"/>
  <c r="R4" i="37"/>
  <c r="U13" i="195"/>
  <c r="R14" i="191"/>
  <c r="Q5" i="209"/>
  <c r="M9" i="211"/>
  <c r="Q16" i="191"/>
  <c r="Q5" i="37"/>
  <c r="N4" i="191"/>
  <c r="N4" i="196"/>
  <c r="L15" i="211"/>
  <c r="S8" i="204"/>
  <c r="P14" i="210"/>
  <c r="T11" i="213"/>
  <c r="S6" i="206"/>
  <c r="T8" i="195"/>
  <c r="L11" i="193"/>
  <c r="R6" i="202"/>
  <c r="R4" i="196"/>
  <c r="Q10" i="211"/>
  <c r="N2" i="207"/>
  <c r="T11" i="193"/>
  <c r="O7" i="205"/>
  <c r="O12" i="192"/>
  <c r="L10" i="200"/>
  <c r="P11" i="204"/>
  <c r="U11" i="208"/>
  <c r="S13" i="191"/>
  <c r="P15" i="209"/>
  <c r="O10" i="208"/>
  <c r="M13" i="203"/>
  <c r="R5" i="200"/>
  <c r="N13" i="202"/>
  <c r="M8" i="199"/>
  <c r="S16" i="192"/>
  <c r="M2" i="195"/>
  <c r="L11" i="207"/>
  <c r="U10" i="195"/>
  <c r="O13" i="197"/>
  <c r="U7" i="198"/>
  <c r="Q4" i="213"/>
  <c r="Q7" i="213"/>
  <c r="N7" i="193"/>
  <c r="P5" i="195"/>
  <c r="Q11" i="206"/>
  <c r="T14" i="202"/>
  <c r="P6" i="204"/>
  <c r="R16" i="199"/>
  <c r="L5" i="199"/>
  <c r="S12" i="198"/>
  <c r="L9" i="211"/>
  <c r="N12" i="201"/>
  <c r="M10" i="195"/>
  <c r="P6" i="192"/>
  <c r="L10" i="193"/>
  <c r="P16" i="214"/>
  <c r="U14" i="193"/>
  <c r="U11" i="201"/>
  <c r="S10" i="192"/>
  <c r="O13" i="198"/>
  <c r="L4" i="193"/>
  <c r="Q15" i="200"/>
  <c r="O12" i="208"/>
  <c r="P3" i="209"/>
  <c r="R2" i="195"/>
  <c r="U12" i="202"/>
  <c r="L2" i="193"/>
  <c r="O14" i="196"/>
  <c r="P15" i="199"/>
  <c r="T3" i="207"/>
  <c r="O3" i="197"/>
  <c r="S12" i="199"/>
  <c r="U9" i="198"/>
  <c r="N11" i="194"/>
  <c r="P16" i="191"/>
  <c r="U3" i="202"/>
  <c r="P2" i="210"/>
  <c r="N15" i="208"/>
  <c r="S4" i="203"/>
  <c r="U11" i="213"/>
  <c r="Q8" i="210"/>
  <c r="N10" i="197"/>
  <c r="O7" i="207"/>
  <c r="S9" i="200"/>
  <c r="U16" i="191"/>
  <c r="R10" i="211"/>
  <c r="O2" i="37"/>
  <c r="T5" i="192"/>
  <c r="T5" i="195"/>
  <c r="U10" i="194"/>
  <c r="O9" i="37"/>
  <c r="M15" i="197"/>
  <c r="L14" i="196"/>
  <c r="T6" i="192"/>
  <c r="N8" i="205"/>
  <c r="S13" i="199"/>
  <c r="L7" i="213"/>
  <c r="S12" i="209"/>
  <c r="U4" i="203"/>
  <c r="N16" i="202"/>
  <c r="T14" i="199"/>
  <c r="T7" i="194"/>
  <c r="R16" i="197"/>
  <c r="U12" i="37"/>
  <c r="M15" i="206"/>
  <c r="Q2" i="208"/>
  <c r="U13" i="200"/>
  <c r="O12" i="204"/>
  <c r="P5" i="192"/>
  <c r="Q12" i="191"/>
  <c r="M6" i="191"/>
  <c r="N10" i="204"/>
  <c r="P13" i="211"/>
  <c r="P13" i="196"/>
  <c r="U12" i="198"/>
  <c r="S14" i="205"/>
  <c r="P9" i="192"/>
  <c r="O15" i="195"/>
  <c r="T7" i="200"/>
  <c r="R8" i="196"/>
  <c r="T3" i="200"/>
  <c r="O7" i="200"/>
  <c r="O5" i="193"/>
  <c r="T15" i="199"/>
  <c r="P16" i="200"/>
  <c r="T12" i="200"/>
  <c r="T8" i="207"/>
  <c r="O14" i="197"/>
  <c r="Q9" i="208"/>
  <c r="T6" i="37"/>
  <c r="S10" i="210"/>
  <c r="O2" i="210"/>
  <c r="T11" i="199"/>
  <c r="L9" i="37"/>
  <c r="T5" i="193"/>
  <c r="L4" i="207"/>
  <c r="N5" i="207"/>
  <c r="T10" i="205"/>
  <c r="U5" i="213"/>
  <c r="M13" i="192"/>
  <c r="N8" i="202"/>
  <c r="N10" i="203"/>
  <c r="T3" i="198"/>
  <c r="P8" i="191"/>
  <c r="S15" i="203"/>
  <c r="T4" i="196"/>
  <c r="T10" i="201"/>
  <c r="O9" i="199"/>
  <c r="T10" i="191"/>
  <c r="O4" i="200"/>
  <c r="N13" i="207"/>
  <c r="T13" i="207"/>
  <c r="O11" i="191"/>
  <c r="P3" i="205"/>
  <c r="T13" i="211"/>
  <c r="S8" i="211"/>
  <c r="U7" i="193"/>
  <c r="L5" i="37"/>
  <c r="Q8" i="196"/>
  <c r="U4" i="207"/>
  <c r="L14" i="212"/>
  <c r="N11" i="191"/>
  <c r="O12" i="205"/>
  <c r="N9" i="213"/>
  <c r="P9" i="207"/>
  <c r="M2" i="201"/>
  <c r="O7" i="195"/>
  <c r="M14" i="198"/>
  <c r="N12" i="192"/>
  <c r="M11" i="191"/>
  <c r="M10" i="199"/>
  <c r="O14" i="208"/>
  <c r="N4" i="199"/>
  <c r="O2" i="198"/>
  <c r="N4" i="208"/>
  <c r="Q13" i="203"/>
  <c r="M11" i="198"/>
  <c r="L5" i="213"/>
  <c r="M8" i="210"/>
  <c r="M4" i="198"/>
  <c r="L11" i="37"/>
  <c r="Q12" i="211"/>
  <c r="M6" i="205"/>
  <c r="U7" i="194"/>
  <c r="L7" i="210"/>
  <c r="L13" i="194"/>
  <c r="U3" i="193"/>
  <c r="Q2" i="198"/>
  <c r="N8" i="193"/>
  <c r="R3" i="200"/>
  <c r="N15" i="207"/>
  <c r="T15" i="211"/>
  <c r="S4" i="205"/>
  <c r="L12" i="206"/>
  <c r="O10" i="195"/>
  <c r="N4" i="204"/>
  <c r="L7" i="192"/>
  <c r="P8" i="194"/>
  <c r="P8" i="205"/>
  <c r="Q4" i="204"/>
  <c r="S8" i="213"/>
  <c r="R3" i="206"/>
  <c r="O7" i="212"/>
  <c r="T11" i="197"/>
  <c r="M8" i="207"/>
  <c r="L13" i="199"/>
  <c r="O6" i="196"/>
  <c r="L8" i="204"/>
  <c r="S3" i="209"/>
  <c r="S16" i="202"/>
  <c r="Q4" i="210"/>
  <c r="O2" i="191"/>
  <c r="M15" i="37"/>
  <c r="L15" i="201"/>
  <c r="O10" i="192"/>
  <c r="U4" i="191"/>
  <c r="L7" i="193"/>
  <c r="Q12" i="206"/>
  <c r="S11" i="207"/>
  <c r="L11" i="204"/>
  <c r="N6" i="192"/>
  <c r="S2" i="198"/>
  <c r="N16" i="205"/>
  <c r="U16" i="196"/>
  <c r="O10" i="207"/>
  <c r="O10" i="194"/>
  <c r="P4" i="195"/>
  <c r="N15" i="195"/>
  <c r="T3" i="206"/>
  <c r="P16" i="37"/>
  <c r="Q4" i="214"/>
  <c r="Q5" i="210"/>
  <c r="T14" i="37"/>
  <c r="T6" i="202"/>
  <c r="U9" i="191"/>
  <c r="T15" i="204"/>
  <c r="L16" i="199"/>
  <c r="U4" i="205"/>
  <c r="U15" i="197"/>
  <c r="S4" i="194"/>
  <c r="S6" i="199"/>
  <c r="T6" i="195"/>
  <c r="M12" i="197"/>
  <c r="M11" i="196"/>
  <c r="Q9" i="201"/>
  <c r="Q8" i="211"/>
  <c r="U2" i="197"/>
  <c r="N2" i="37"/>
  <c r="R12" i="204"/>
  <c r="R7" i="214"/>
  <c r="R16" i="208"/>
  <c r="M2" i="197"/>
  <c r="P14" i="196"/>
  <c r="R13" i="201"/>
  <c r="N10" i="37"/>
  <c r="O10" i="203"/>
  <c r="O13" i="203"/>
  <c r="O6" i="206"/>
  <c r="O10" i="37"/>
  <c r="M12" i="191"/>
  <c r="S5" i="210"/>
  <c r="P16" i="193"/>
  <c r="O9" i="212"/>
  <c r="L4" i="214"/>
  <c r="T9" i="210"/>
  <c r="T2" i="199"/>
  <c r="P15" i="200"/>
  <c r="U13" i="207"/>
  <c r="N3" i="197"/>
  <c r="U9" i="192"/>
  <c r="N16" i="210"/>
  <c r="S6" i="192"/>
  <c r="P3" i="195"/>
  <c r="P16" i="208"/>
  <c r="U5" i="192"/>
  <c r="Q2" i="212"/>
  <c r="N13" i="206"/>
  <c r="P2" i="213"/>
  <c r="R3" i="193"/>
  <c r="O3" i="194"/>
  <c r="Q11" i="204"/>
  <c r="N15" i="201"/>
  <c r="U12" i="192"/>
  <c r="M3" i="199"/>
  <c r="S8" i="203"/>
  <c r="S2" i="212"/>
  <c r="L9" i="208"/>
  <c r="U6" i="195"/>
  <c r="P12" i="205"/>
  <c r="R2" i="212"/>
  <c r="R6" i="199"/>
  <c r="N3" i="203"/>
  <c r="U12" i="199"/>
  <c r="Q9" i="213"/>
  <c r="O10" i="196"/>
  <c r="Q10" i="208"/>
  <c r="L3" i="196"/>
  <c r="Q7" i="209"/>
  <c r="T9" i="202"/>
  <c r="L14" i="208"/>
  <c r="M4" i="212"/>
  <c r="S8" i="214"/>
  <c r="U5" i="195"/>
  <c r="O4" i="197"/>
  <c r="N5" i="208"/>
  <c r="U16" i="205"/>
  <c r="T7" i="201"/>
  <c r="Q2" i="204"/>
  <c r="Q8" i="194"/>
  <c r="N12" i="210"/>
  <c r="T11" i="37"/>
  <c r="T9" i="195"/>
  <c r="O4" i="37"/>
  <c r="Q12" i="194"/>
  <c r="N2" i="192"/>
  <c r="R10" i="199"/>
  <c r="O13" i="200"/>
  <c r="S4" i="197"/>
  <c r="S16" i="206"/>
  <c r="U11" i="191"/>
  <c r="S13" i="196"/>
  <c r="L8" i="201"/>
  <c r="R6" i="192"/>
  <c r="T6" i="201"/>
  <c r="N15" i="213"/>
  <c r="Q15" i="202"/>
  <c r="P12" i="37"/>
  <c r="L13" i="205"/>
  <c r="P7" i="199"/>
  <c r="S12" i="195"/>
  <c r="O11" i="202"/>
  <c r="L10" i="210"/>
  <c r="M8" i="211"/>
  <c r="S10" i="208"/>
  <c r="Q15" i="194"/>
  <c r="S3" i="192"/>
  <c r="O11" i="212"/>
  <c r="P15" i="201"/>
  <c r="O2" i="211"/>
  <c r="N14" i="193"/>
  <c r="L16" i="210"/>
  <c r="M14" i="199"/>
  <c r="R10" i="209"/>
  <c r="T11" i="194"/>
  <c r="M15" i="202"/>
  <c r="S5" i="204"/>
  <c r="S9" i="204"/>
  <c r="Q16" i="198"/>
  <c r="T13" i="191"/>
  <c r="M16" i="208"/>
  <c r="M14" i="209"/>
  <c r="Q16" i="200"/>
  <c r="U10" i="199"/>
  <c r="N8" i="211"/>
  <c r="M7" i="199"/>
  <c r="R9" i="37"/>
  <c r="N13" i="212"/>
  <c r="N6" i="199"/>
  <c r="R14" i="194"/>
  <c r="U10" i="211"/>
  <c r="N11" i="37"/>
  <c r="S12" i="37"/>
  <c r="T4" i="200"/>
  <c r="Q5" i="192"/>
  <c r="L15" i="191"/>
  <c r="T16" i="37"/>
  <c r="P8" i="201"/>
  <c r="U12" i="191"/>
  <c r="S14" i="199"/>
  <c r="M4" i="193"/>
  <c r="S13" i="195"/>
  <c r="Q11" i="201"/>
  <c r="Q9" i="202"/>
  <c r="O10" i="201"/>
  <c r="M16" i="203"/>
  <c r="S16" i="209"/>
  <c r="T7" i="37"/>
  <c r="P15" i="195"/>
  <c r="M12" i="192"/>
  <c r="T12" i="203"/>
  <c r="O6" i="192"/>
  <c r="N8" i="200"/>
  <c r="N2" i="201"/>
  <c r="T15" i="196"/>
  <c r="S11" i="195"/>
  <c r="T3" i="192"/>
  <c r="P15" i="37"/>
  <c r="L2" i="37"/>
  <c r="U9" i="200"/>
  <c r="Q11" i="208"/>
  <c r="Q15" i="203"/>
  <c r="R15" i="201"/>
  <c r="U7" i="206"/>
  <c r="U9" i="208"/>
  <c r="S10" i="203"/>
  <c r="Q14" i="194"/>
  <c r="Q14" i="214"/>
  <c r="T4" i="195"/>
  <c r="N6" i="206"/>
  <c r="L2" i="200"/>
  <c r="U2" i="204"/>
  <c r="M16" i="192"/>
  <c r="U4" i="193"/>
  <c r="Q6" i="37"/>
  <c r="Q2" i="37"/>
  <c r="Q2" i="196"/>
  <c r="S11" i="200"/>
  <c r="L10" i="211"/>
  <c r="L13" i="206"/>
  <c r="N5" i="205"/>
  <c r="U13" i="197"/>
  <c r="R13" i="205"/>
  <c r="U2" i="195"/>
  <c r="U16" i="192"/>
  <c r="P4" i="208"/>
  <c r="M10" i="205"/>
  <c r="T16" i="207"/>
  <c r="P7" i="198"/>
  <c r="M16" i="202"/>
  <c r="T7" i="197"/>
  <c r="N6" i="208"/>
  <c r="N7" i="203"/>
  <c r="R5" i="205"/>
  <c r="R9" i="197"/>
  <c r="O3" i="191"/>
  <c r="N13" i="205"/>
  <c r="S10" i="199"/>
  <c r="N7" i="206"/>
  <c r="L9" i="205"/>
  <c r="M4" i="204"/>
  <c r="P13" i="201"/>
  <c r="P15" i="192"/>
  <c r="Q8" i="197"/>
  <c r="R5" i="197"/>
  <c r="N4" i="200"/>
  <c r="O2" i="203"/>
  <c r="L6" i="209"/>
  <c r="N15" i="212"/>
  <c r="U8" i="198"/>
  <c r="U15" i="193"/>
  <c r="S10" i="37"/>
  <c r="M16" i="212"/>
  <c r="O12" i="194"/>
  <c r="N2" i="202"/>
  <c r="S9" i="214"/>
  <c r="U15" i="194"/>
  <c r="L3" i="204"/>
  <c r="U2" i="212"/>
  <c r="O16" i="203"/>
  <c r="N13" i="196"/>
  <c r="S4" i="213"/>
  <c r="P15" i="207"/>
  <c r="P11" i="195"/>
  <c r="S10" i="207"/>
  <c r="Q12" i="198"/>
  <c r="T16" i="203"/>
  <c r="O6" i="204"/>
  <c r="S2" i="206"/>
  <c r="Q8" i="193"/>
  <c r="R6" i="197"/>
  <c r="P7" i="203"/>
  <c r="M9" i="213"/>
  <c r="P13" i="191"/>
  <c r="R6" i="207"/>
  <c r="L15" i="205"/>
  <c r="L10" i="202"/>
  <c r="O6" i="201"/>
  <c r="L13" i="37"/>
  <c r="N3" i="191"/>
  <c r="T12" i="193"/>
  <c r="M2" i="206"/>
  <c r="T11" i="195"/>
  <c r="T10" i="195"/>
  <c r="R9" i="203"/>
  <c r="Q8" i="198"/>
  <c r="O5" i="198"/>
  <c r="R15" i="191"/>
  <c r="U6" i="191"/>
  <c r="S4" i="206"/>
  <c r="P9" i="202"/>
  <c r="P5" i="199"/>
  <c r="P12" i="198"/>
  <c r="R7" i="204"/>
  <c r="O3" i="193"/>
  <c r="P11" i="207"/>
  <c r="S5" i="197"/>
  <c r="T15" i="197"/>
  <c r="Q11" i="197"/>
  <c r="Q6" i="197"/>
  <c r="N14" i="198"/>
  <c r="Q11" i="194"/>
  <c r="M12" i="200"/>
  <c r="N2" i="210"/>
  <c r="L4" i="197"/>
  <c r="U10" i="204"/>
  <c r="O4" i="207"/>
  <c r="U9" i="209"/>
  <c r="T16" i="192"/>
  <c r="S14" i="195"/>
  <c r="R6" i="210"/>
  <c r="L15" i="192"/>
  <c r="T8" i="208"/>
  <c r="U10" i="198"/>
  <c r="T9" i="209"/>
  <c r="L14" i="201"/>
  <c r="M11" i="202"/>
  <c r="N8" i="192"/>
  <c r="R13" i="196"/>
  <c r="R13" i="194"/>
  <c r="Q5" i="196"/>
  <c r="U3" i="198"/>
  <c r="S16" i="212"/>
  <c r="R2" i="193"/>
  <c r="P9" i="210"/>
  <c r="N4" i="211"/>
  <c r="Q2" i="203"/>
  <c r="R11" i="193"/>
  <c r="S9" i="202"/>
  <c r="L12" i="198"/>
  <c r="M14" i="193"/>
  <c r="N7" i="210"/>
  <c r="P9" i="191"/>
  <c r="T2" i="209"/>
  <c r="P9" i="200"/>
  <c r="R9" i="191"/>
  <c r="M3" i="202"/>
  <c r="S2" i="214"/>
  <c r="M8" i="203"/>
  <c r="S7" i="196"/>
  <c r="M11" i="201"/>
  <c r="U11" i="207"/>
  <c r="Q10" i="207"/>
  <c r="Q5" i="195"/>
  <c r="P5" i="211"/>
  <c r="L11" i="202"/>
  <c r="P6" i="200"/>
  <c r="L10" i="206"/>
  <c r="M14" i="201"/>
  <c r="O10" i="204"/>
  <c r="R7" i="197"/>
  <c r="P7" i="201"/>
  <c r="M3" i="207"/>
  <c r="O15" i="199"/>
  <c r="U6" i="209"/>
  <c r="U5" i="201"/>
  <c r="Q13" i="197"/>
  <c r="N11" i="206"/>
  <c r="T8" i="193"/>
  <c r="N14" i="192"/>
  <c r="L5" i="211"/>
  <c r="T6" i="207"/>
  <c r="Q4" i="191"/>
  <c r="P6" i="198"/>
  <c r="N9" i="193"/>
  <c r="R8" i="200"/>
  <c r="T16" i="197"/>
  <c r="T3" i="195"/>
  <c r="L11" i="199"/>
  <c r="L12" i="209"/>
  <c r="N14" i="203"/>
  <c r="L9" i="209"/>
  <c r="U7" i="192"/>
  <c r="N3" i="196"/>
  <c r="R14" i="37"/>
  <c r="S14" i="204"/>
  <c r="U5" i="196"/>
  <c r="O10" i="193"/>
  <c r="T15" i="194"/>
  <c r="R13" i="193"/>
  <c r="P13" i="203"/>
  <c r="U4" i="37"/>
  <c r="U12" i="211"/>
  <c r="Q5" i="202"/>
  <c r="L3" i="200"/>
  <c r="Q14" i="202"/>
  <c r="S3" i="199"/>
  <c r="N3" i="211"/>
  <c r="N7" i="194"/>
  <c r="M12" i="195"/>
  <c r="P11" i="211"/>
  <c r="N14" i="200"/>
  <c r="R15" i="202"/>
  <c r="U11" i="195"/>
  <c r="U15" i="195"/>
  <c r="U13" i="201"/>
  <c r="T3" i="197"/>
  <c r="S5" i="200"/>
  <c r="P3" i="196"/>
  <c r="N3" i="206"/>
  <c r="N11" i="197"/>
  <c r="O9" i="214"/>
  <c r="R3" i="197"/>
  <c r="Q13" i="195"/>
  <c r="S15" i="191"/>
  <c r="P8" i="193"/>
  <c r="R12" i="37"/>
  <c r="S4" i="207"/>
  <c r="P12" i="207"/>
  <c r="S9" i="210"/>
  <c r="N11" i="198"/>
  <c r="L7" i="202"/>
  <c r="Q11" i="196"/>
  <c r="P10" i="192"/>
  <c r="P11" i="199"/>
  <c r="N10" i="209"/>
  <c r="L3" i="37"/>
  <c r="M3" i="205"/>
  <c r="R2" i="207"/>
  <c r="P4" i="209"/>
  <c r="T12" i="194"/>
  <c r="P16" i="206"/>
  <c r="M14" i="208"/>
  <c r="N3" i="195"/>
  <c r="U4" i="198"/>
  <c r="P6" i="210"/>
  <c r="Q8" i="213"/>
  <c r="M9" i="194"/>
  <c r="U9" i="207"/>
  <c r="R10" i="205"/>
  <c r="T8" i="213"/>
  <c r="M13" i="212"/>
  <c r="P11" i="208"/>
  <c r="T9" i="212"/>
  <c r="O10" i="213"/>
  <c r="T3" i="214"/>
  <c r="R6" i="214"/>
  <c r="O3" i="201"/>
  <c r="S8" i="206"/>
  <c r="L9" i="200"/>
  <c r="Q14" i="201"/>
  <c r="O11" i="208"/>
  <c r="M6" i="212"/>
  <c r="R16" i="195"/>
  <c r="N5" i="196"/>
  <c r="N7" i="37"/>
  <c r="Q11" i="210"/>
  <c r="T2" i="192"/>
  <c r="U5" i="207"/>
  <c r="P2" i="198"/>
  <c r="O13" i="193"/>
  <c r="P11" i="191"/>
  <c r="U12" i="194"/>
  <c r="M11" i="204"/>
  <c r="Q3" i="192"/>
  <c r="M6" i="192"/>
  <c r="Q13" i="212"/>
  <c r="T7" i="192"/>
  <c r="O13" i="213"/>
  <c r="Q13" i="194"/>
  <c r="T8" i="200"/>
  <c r="L16" i="205"/>
  <c r="T6" i="205"/>
  <c r="O14" i="212"/>
  <c r="P3" i="198"/>
  <c r="P7" i="193"/>
  <c r="R4" i="202"/>
  <c r="M16" i="195"/>
  <c r="L5" i="209"/>
  <c r="U3" i="204"/>
  <c r="S13" i="203"/>
  <c r="U13" i="191"/>
  <c r="O14" i="198"/>
  <c r="N7" i="202"/>
  <c r="U7" i="207"/>
  <c r="M6" i="210"/>
  <c r="R11" i="191"/>
  <c r="U15" i="37"/>
  <c r="Q4" i="203"/>
  <c r="L12" i="201"/>
  <c r="U11" i="194"/>
  <c r="O16" i="199"/>
  <c r="U6" i="201"/>
  <c r="P3" i="213"/>
  <c r="L2" i="201"/>
  <c r="U16" i="208"/>
  <c r="R5" i="199"/>
  <c r="P14" i="192"/>
  <c r="L14" i="202"/>
  <c r="P5" i="201"/>
  <c r="R6" i="198"/>
  <c r="O5" i="191"/>
  <c r="S10" i="195"/>
  <c r="P10" i="202"/>
  <c r="Q5" i="203"/>
  <c r="T10" i="207"/>
  <c r="S11" i="194"/>
  <c r="L2" i="194"/>
  <c r="L15" i="206"/>
  <c r="S9" i="191"/>
  <c r="P14" i="194"/>
  <c r="L15" i="212"/>
  <c r="S11" i="211"/>
  <c r="T15" i="193"/>
  <c r="T4" i="206"/>
  <c r="M12" i="207"/>
  <c r="L12" i="212"/>
  <c r="M14" i="191"/>
  <c r="R6" i="201"/>
  <c r="M9" i="203"/>
  <c r="U6" i="203"/>
  <c r="U14" i="199"/>
  <c r="Q6" i="206"/>
  <c r="T15" i="37"/>
  <c r="S11" i="197"/>
  <c r="T7" i="210"/>
  <c r="S13" i="198"/>
  <c r="U12" i="205"/>
  <c r="M8" i="197"/>
  <c r="Q6" i="203"/>
  <c r="R11" i="195"/>
  <c r="M9" i="199"/>
  <c r="S10" i="212"/>
  <c r="T8" i="210"/>
  <c r="M5" i="195"/>
  <c r="L9" i="207"/>
  <c r="U5" i="203"/>
  <c r="S14" i="203"/>
  <c r="O4" i="209"/>
  <c r="N6" i="196"/>
  <c r="N2" i="213"/>
  <c r="O12" i="199"/>
  <c r="U6" i="192"/>
  <c r="L9" i="197"/>
  <c r="T13" i="212"/>
  <c r="S12" i="204"/>
  <c r="U13" i="204"/>
  <c r="N14" i="196"/>
  <c r="T9" i="194"/>
  <c r="R12" i="207"/>
  <c r="N10" i="201"/>
  <c r="O2" i="205"/>
  <c r="P15" i="205"/>
  <c r="R2" i="196"/>
  <c r="S13" i="212"/>
  <c r="N7" i="198"/>
  <c r="S13" i="192"/>
  <c r="L5" i="212"/>
  <c r="N2" i="212"/>
  <c r="R9" i="206"/>
  <c r="T4" i="192"/>
  <c r="L8" i="214"/>
  <c r="U16" i="197"/>
  <c r="M7" i="201"/>
  <c r="U3" i="197"/>
  <c r="O11" i="37"/>
  <c r="O13" i="214"/>
  <c r="U4" i="199"/>
  <c r="U13" i="192"/>
  <c r="M16" i="211"/>
  <c r="T12" i="205"/>
  <c r="L10" i="194"/>
  <c r="T7" i="214"/>
  <c r="U5" i="197"/>
  <c r="U10" i="213"/>
  <c r="S5" i="206"/>
  <c r="P6" i="201"/>
  <c r="L10" i="195"/>
  <c r="U8" i="192"/>
  <c r="R15" i="205"/>
  <c r="U11" i="214"/>
  <c r="P2" i="37"/>
  <c r="U8" i="191"/>
  <c r="S14" i="193"/>
  <c r="Q12" i="192"/>
  <c r="N9" i="192"/>
  <c r="P5" i="207"/>
  <c r="Q15" i="191"/>
  <c r="P7" i="37"/>
  <c r="S11" i="37"/>
  <c r="Q3" i="206"/>
  <c r="L4" i="213"/>
  <c r="P15" i="206"/>
  <c r="P15" i="194"/>
  <c r="T12" i="197"/>
  <c r="T15" i="202"/>
  <c r="S16" i="194"/>
  <c r="T4" i="210"/>
  <c r="M13" i="208"/>
  <c r="M7" i="200"/>
  <c r="S13" i="211"/>
  <c r="P10" i="37"/>
  <c r="N15" i="37"/>
  <c r="N7" i="196"/>
  <c r="N13" i="214"/>
  <c r="L5" i="202"/>
  <c r="O2" i="195"/>
  <c r="P16" i="205"/>
  <c r="O15" i="208"/>
  <c r="P11" i="196"/>
  <c r="M12" i="203"/>
  <c r="P8" i="208"/>
  <c r="R10" i="204"/>
  <c r="T14" i="198"/>
  <c r="O8" i="193"/>
  <c r="T15" i="201"/>
  <c r="Q4" i="200"/>
  <c r="R16" i="204"/>
  <c r="O8" i="209"/>
  <c r="S14" i="201"/>
  <c r="N15" i="206"/>
  <c r="P13" i="37"/>
  <c r="L4" i="201"/>
  <c r="L8" i="202"/>
  <c r="T16" i="202"/>
  <c r="R12" i="194"/>
  <c r="R7" i="192"/>
  <c r="Q8" i="199"/>
  <c r="M2" i="212"/>
  <c r="U12" i="197"/>
  <c r="Q5" i="194"/>
  <c r="S3" i="193"/>
  <c r="T3" i="203"/>
  <c r="O9" i="193"/>
  <c r="U14" i="211"/>
  <c r="U14" i="198"/>
  <c r="T13" i="196"/>
  <c r="U14" i="206"/>
  <c r="O5" i="195"/>
  <c r="N15" i="193"/>
  <c r="R8" i="202"/>
  <c r="U3" i="196"/>
  <c r="U4" i="212"/>
  <c r="M4" i="196"/>
  <c r="R2" i="208"/>
  <c r="Q5" i="197"/>
  <c r="T2" i="200"/>
  <c r="Q10" i="203"/>
  <c r="T10" i="200"/>
  <c r="Q4" i="195"/>
  <c r="M15" i="203"/>
  <c r="M9" i="205"/>
  <c r="N6" i="198"/>
  <c r="P12" i="212"/>
  <c r="R2" i="206"/>
  <c r="R3" i="203"/>
  <c r="N9" i="211"/>
  <c r="Q14" i="193"/>
  <c r="N9" i="197"/>
  <c r="P8" i="197"/>
  <c r="O8" i="191"/>
  <c r="N8" i="198"/>
  <c r="T13" i="202"/>
  <c r="U12" i="207"/>
  <c r="T9" i="201"/>
  <c r="N12" i="204"/>
  <c r="N3" i="204"/>
  <c r="R11" i="199"/>
  <c r="N4" i="205"/>
  <c r="S5" i="203"/>
  <c r="N4" i="209"/>
  <c r="U8" i="37"/>
  <c r="Q4" i="192"/>
  <c r="R8" i="214"/>
  <c r="Q2" i="195"/>
  <c r="S4" i="196"/>
  <c r="O16" i="207"/>
  <c r="T12" i="37"/>
  <c r="Q15" i="214"/>
  <c r="O16" i="200"/>
  <c r="N16" i="191"/>
  <c r="U6" i="212"/>
  <c r="N11" i="205"/>
  <c r="R11" i="210"/>
  <c r="S3" i="206"/>
  <c r="O13" i="201"/>
  <c r="L8" i="212"/>
  <c r="S3" i="37"/>
  <c r="T10" i="193"/>
  <c r="Q3" i="198"/>
  <c r="U10" i="37"/>
  <c r="O11" i="209"/>
  <c r="Q7" i="198"/>
  <c r="T15" i="208"/>
  <c r="M13" i="193"/>
  <c r="U13" i="203"/>
  <c r="M16" i="209"/>
  <c r="R4" i="199"/>
  <c r="T12" i="198"/>
  <c r="L5" i="196"/>
  <c r="U2" i="208"/>
  <c r="P14" i="193"/>
  <c r="L10" i="205"/>
  <c r="R8" i="194"/>
  <c r="P11" i="209"/>
  <c r="R2" i="209"/>
  <c r="N3" i="212"/>
  <c r="P15" i="211"/>
  <c r="M10" i="191"/>
  <c r="S2" i="200"/>
  <c r="U16" i="209"/>
  <c r="O13" i="211"/>
  <c r="L9" i="204"/>
  <c r="S13" i="207"/>
  <c r="U10" i="214"/>
  <c r="L4" i="203"/>
  <c r="T14" i="197"/>
  <c r="T6" i="199"/>
  <c r="Q12" i="197"/>
  <c r="L8" i="196"/>
  <c r="O9" i="203"/>
  <c r="U10" i="193"/>
  <c r="O7" i="194"/>
  <c r="O12" i="197"/>
  <c r="L8" i="191"/>
  <c r="S2" i="209"/>
  <c r="S2" i="211"/>
  <c r="L12" i="192"/>
  <c r="S3" i="212"/>
  <c r="Q14" i="210"/>
  <c r="L12" i="196"/>
  <c r="P3" i="191"/>
  <c r="O3" i="205"/>
  <c r="P2" i="212"/>
  <c r="N3" i="192"/>
  <c r="N5" i="206"/>
  <c r="Q10" i="212"/>
  <c r="O11" i="199"/>
  <c r="N13" i="192"/>
  <c r="L5" i="200"/>
  <c r="T2" i="195"/>
  <c r="O4" i="196"/>
  <c r="T12" i="192"/>
  <c r="L16" i="204"/>
  <c r="T14" i="208"/>
  <c r="L6" i="211"/>
  <c r="N15" i="192"/>
  <c r="P9" i="194"/>
  <c r="O5" i="200"/>
  <c r="N15" i="202"/>
  <c r="N7" i="207"/>
  <c r="R3" i="196"/>
  <c r="M5" i="194"/>
  <c r="L7" i="201"/>
  <c r="O11" i="214"/>
  <c r="Q2" i="209"/>
  <c r="M9" i="214"/>
  <c r="N9" i="203"/>
  <c r="T3" i="191"/>
  <c r="O11" i="197"/>
  <c r="U7" i="195"/>
  <c r="T7" i="195"/>
  <c r="N5" i="197"/>
  <c r="L11" i="197"/>
  <c r="T4" i="212"/>
  <c r="M2" i="191"/>
  <c r="M9" i="196"/>
  <c r="U15" i="210"/>
  <c r="L9" i="206"/>
  <c r="T4" i="203"/>
  <c r="N8" i="209"/>
  <c r="T5" i="37"/>
  <c r="S14" i="214"/>
  <c r="T9" i="193"/>
  <c r="P8" i="204"/>
  <c r="Q5" i="207"/>
  <c r="Q9" i="191"/>
  <c r="L12" i="203"/>
  <c r="N3" i="193"/>
  <c r="O14" i="203"/>
  <c r="U12" i="210"/>
  <c r="L15" i="197"/>
  <c r="P3" i="37"/>
  <c r="T10" i="208"/>
  <c r="R16" i="209"/>
  <c r="T5" i="204"/>
  <c r="U9" i="196"/>
  <c r="R8" i="210"/>
  <c r="P4" i="200"/>
  <c r="U3" i="211"/>
  <c r="U8" i="205"/>
  <c r="O8" i="37"/>
  <c r="L3" i="197"/>
  <c r="O8" i="210"/>
  <c r="R6" i="204"/>
  <c r="O9" i="194"/>
  <c r="Q12" i="202"/>
  <c r="T12" i="199"/>
  <c r="U11" i="206"/>
  <c r="M11" i="200"/>
  <c r="P11" i="37"/>
  <c r="U10" i="202"/>
  <c r="R13" i="214"/>
  <c r="Q5" i="193"/>
  <c r="U14" i="209"/>
  <c r="M6" i="204"/>
  <c r="L8" i="200"/>
  <c r="U14" i="194"/>
  <c r="Q12" i="37"/>
  <c r="T16" i="199"/>
  <c r="T14" i="206"/>
  <c r="N11" i="214"/>
  <c r="N11" i="201"/>
  <c r="O12" i="203"/>
  <c r="S2" i="193"/>
  <c r="N13" i="203"/>
  <c r="L12" i="199"/>
  <c r="O7" i="193"/>
  <c r="N7" i="200"/>
  <c r="N9" i="198"/>
  <c r="R14" i="214"/>
  <c r="U5" i="204"/>
  <c r="P10" i="200"/>
  <c r="S8" i="191"/>
  <c r="P16" i="210"/>
  <c r="L3" i="195"/>
  <c r="U6" i="199"/>
  <c r="S16" i="37"/>
  <c r="P11" i="193"/>
  <c r="Q9" i="37"/>
  <c r="P6" i="191"/>
  <c r="U15" i="198"/>
  <c r="S12" i="202"/>
  <c r="N12" i="207"/>
  <c r="T5" i="207"/>
  <c r="U7" i="209"/>
  <c r="O9" i="198"/>
  <c r="T9" i="203"/>
  <c r="Q16" i="199"/>
  <c r="T11" i="203"/>
  <c r="Q3" i="200"/>
  <c r="L6" i="204"/>
  <c r="O8" i="199"/>
  <c r="N10" i="205"/>
  <c r="Q13" i="198"/>
  <c r="R7" i="193"/>
  <c r="S4" i="198"/>
  <c r="U2" i="213"/>
  <c r="M4" i="199"/>
  <c r="N4" i="206"/>
  <c r="Q5" i="204"/>
  <c r="M13" i="200"/>
  <c r="U13" i="199"/>
  <c r="N13" i="197"/>
  <c r="T10" i="192"/>
  <c r="U3" i="207"/>
  <c r="T3" i="196"/>
  <c r="T2" i="197"/>
  <c r="P16" i="209"/>
  <c r="L16" i="193"/>
  <c r="S6" i="211"/>
  <c r="O13" i="192"/>
  <c r="R5" i="193"/>
  <c r="T16" i="191"/>
  <c r="M12" i="196"/>
  <c r="T8" i="212"/>
  <c r="Q14" i="208"/>
  <c r="U2" i="199"/>
  <c r="R16" i="198"/>
  <c r="R14" i="211"/>
  <c r="S6" i="193"/>
  <c r="Q4" i="37"/>
  <c r="N8" i="201"/>
  <c r="N9" i="202"/>
  <c r="R16" i="213"/>
  <c r="Q9" i="209"/>
  <c r="Q2" i="206"/>
  <c r="L3" i="208"/>
  <c r="N4" i="194"/>
  <c r="L11" i="212"/>
  <c r="L16" i="37"/>
  <c r="U9" i="210"/>
  <c r="L2" i="207"/>
  <c r="M8" i="198"/>
  <c r="N5" i="192"/>
  <c r="R10" i="195"/>
  <c r="O8" i="202"/>
  <c r="M11" i="192"/>
  <c r="O6" i="200"/>
  <c r="T4" i="205"/>
  <c r="S11" i="202"/>
  <c r="M11" i="210"/>
  <c r="U7" i="37"/>
  <c r="Q11" i="213"/>
  <c r="T12" i="211"/>
  <c r="P7" i="196"/>
  <c r="R8" i="198"/>
  <c r="L8" i="206"/>
  <c r="T2" i="204"/>
  <c r="L14" i="203"/>
  <c r="N15" i="194"/>
  <c r="P9" i="203"/>
  <c r="U11" i="202"/>
  <c r="S2" i="201"/>
  <c r="O16" i="198"/>
  <c r="L13" i="195"/>
  <c r="R11" i="206"/>
  <c r="U13" i="206"/>
  <c r="N3" i="199"/>
  <c r="M7" i="197"/>
  <c r="O12" i="202"/>
  <c r="T5" i="196"/>
  <c r="T13" i="198"/>
  <c r="L12" i="195"/>
  <c r="R9" i="214"/>
  <c r="L3" i="202"/>
  <c r="Q3" i="205"/>
  <c r="O16" i="204"/>
  <c r="N16" i="198"/>
  <c r="Q9" i="195"/>
  <c r="R15" i="200"/>
  <c r="S3" i="200"/>
  <c r="M6" i="200"/>
  <c r="S3" i="214"/>
  <c r="N16" i="208"/>
  <c r="M2" i="196"/>
  <c r="N14" i="199"/>
  <c r="N4" i="37"/>
  <c r="R10" i="207"/>
  <c r="S15" i="194"/>
  <c r="L3" i="206"/>
  <c r="M6" i="193"/>
  <c r="Q3" i="194"/>
  <c r="M7" i="198"/>
  <c r="P10" i="194"/>
  <c r="O9" i="191"/>
  <c r="N5" i="193"/>
  <c r="N5" i="209"/>
  <c r="S4" i="192"/>
  <c r="T13" i="203"/>
  <c r="P12" i="202"/>
  <c r="M5" i="37"/>
  <c r="L10" i="201"/>
  <c r="O12" i="210"/>
  <c r="Q16" i="192"/>
  <c r="R4" i="212"/>
  <c r="M15" i="210"/>
  <c r="R9" i="210"/>
  <c r="T9" i="206"/>
  <c r="P14" i="202"/>
  <c r="L5" i="195"/>
  <c r="M10" i="194"/>
  <c r="M3" i="212"/>
  <c r="S16" i="199"/>
  <c r="M16" i="194"/>
  <c r="M10" i="201"/>
  <c r="Q12" i="193"/>
  <c r="M3" i="208"/>
  <c r="O8" i="214"/>
  <c r="O15" i="193"/>
  <c r="L12" i="193"/>
  <c r="U8" i="202"/>
  <c r="S15" i="200"/>
  <c r="S4" i="212"/>
  <c r="T10" i="209"/>
  <c r="M8" i="208"/>
  <c r="S2" i="210"/>
  <c r="Q2" i="192"/>
  <c r="U5" i="209"/>
  <c r="L6" i="208"/>
  <c r="P6" i="202"/>
  <c r="R7" i="213"/>
  <c r="P14" i="198"/>
  <c r="Q3" i="213"/>
  <c r="L6" i="199"/>
  <c r="S13" i="210"/>
  <c r="M4" i="213"/>
  <c r="O11" i="194"/>
  <c r="M14" i="194"/>
  <c r="R9" i="195"/>
  <c r="N6" i="214"/>
  <c r="L13" i="193"/>
  <c r="O6" i="212"/>
  <c r="Q2" i="211"/>
  <c r="O6" i="191"/>
  <c r="Q7" i="201"/>
  <c r="T6" i="214"/>
  <c r="P7" i="205"/>
  <c r="Q16" i="197"/>
  <c r="T6" i="208"/>
  <c r="U4" i="211"/>
  <c r="M8" i="195"/>
  <c r="R8" i="209"/>
  <c r="N11" i="204"/>
  <c r="R13" i="198"/>
  <c r="M15" i="200"/>
  <c r="L4" i="194"/>
  <c r="R4" i="210"/>
  <c r="M9" i="195"/>
  <c r="L15" i="37"/>
  <c r="M11" i="206"/>
  <c r="L7" i="198"/>
  <c r="U16" i="194"/>
  <c r="R10" i="202"/>
  <c r="Q7" i="197"/>
  <c r="S7" i="201"/>
  <c r="S5" i="196"/>
  <c r="U15" i="202"/>
  <c r="R2" i="192"/>
  <c r="U4" i="204"/>
  <c r="L14" i="199"/>
  <c r="T3" i="212"/>
  <c r="N5" i="200"/>
  <c r="O10" i="209"/>
  <c r="Q3" i="196"/>
  <c r="M9" i="207"/>
  <c r="Q4" i="199"/>
  <c r="Q9" i="194"/>
  <c r="N10" i="200"/>
  <c r="M12" i="205"/>
  <c r="S14" i="197"/>
  <c r="T16" i="198"/>
  <c r="Q10" i="197"/>
  <c r="L7" i="200"/>
  <c r="O8" i="195"/>
  <c r="T15" i="213"/>
  <c r="R2" i="197"/>
  <c r="M6" i="207"/>
  <c r="U14" i="200"/>
  <c r="O15" i="198"/>
  <c r="Q2" i="200"/>
  <c r="U13" i="205"/>
  <c r="O6" i="194"/>
  <c r="O11" i="207"/>
  <c r="T7" i="206"/>
  <c r="N10" i="194"/>
  <c r="S14" i="209"/>
  <c r="R12" i="196"/>
  <c r="L3" i="210"/>
  <c r="U4" i="196"/>
  <c r="N15" i="200"/>
  <c r="T5" i="201"/>
  <c r="L14" i="205"/>
  <c r="R3" i="192"/>
  <c r="U2" i="193"/>
  <c r="O15" i="207"/>
  <c r="M11" i="37"/>
  <c r="T3" i="201"/>
  <c r="R11" i="201"/>
  <c r="L16" i="201"/>
  <c r="L14" i="192"/>
  <c r="P14" i="197"/>
  <c r="N12" i="191"/>
  <c r="N14" i="197"/>
  <c r="U15" i="191"/>
  <c r="P8" i="209"/>
  <c r="P11" i="198"/>
  <c r="R11" i="197"/>
  <c r="R15" i="208"/>
  <c r="N12" i="37"/>
  <c r="U16" i="198"/>
  <c r="N11" i="212"/>
  <c r="R15" i="213"/>
  <c r="S12" i="196"/>
  <c r="U13" i="211"/>
  <c r="P11" i="206"/>
  <c r="O15" i="205"/>
  <c r="O6" i="203"/>
  <c r="T10" i="206"/>
  <c r="P9" i="197"/>
  <c r="Q9" i="212"/>
  <c r="N7" i="197"/>
  <c r="R8" i="212"/>
  <c r="S14" i="191"/>
  <c r="P6" i="203"/>
  <c r="U14" i="196"/>
  <c r="U6" i="37"/>
  <c r="S7" i="203"/>
  <c r="P11" i="201"/>
  <c r="O10" i="210"/>
  <c r="M4" i="200"/>
  <c r="U6" i="207"/>
  <c r="U3" i="192"/>
  <c r="R14" i="197"/>
  <c r="M10" i="204"/>
  <c r="R14" i="192"/>
  <c r="Q14" i="196"/>
  <c r="P6" i="37"/>
  <c r="O4" i="198"/>
  <c r="R5" i="198"/>
  <c r="U9" i="194"/>
  <c r="U8" i="209"/>
  <c r="Q11" i="203"/>
  <c r="L4" i="212"/>
  <c r="S7" i="206"/>
  <c r="M10" i="214"/>
  <c r="O11" i="203"/>
  <c r="U4" i="201"/>
  <c r="P3" i="210"/>
  <c r="U8" i="213"/>
  <c r="T13" i="209"/>
  <c r="U3" i="203"/>
  <c r="S3" i="194"/>
  <c r="U5" i="200"/>
  <c r="Q6" i="196"/>
  <c r="U8" i="203"/>
  <c r="T7" i="193"/>
  <c r="R5" i="214"/>
  <c r="M16" i="207"/>
  <c r="N16" i="206"/>
  <c r="O4" i="205"/>
  <c r="Q10" i="198"/>
  <c r="L13" i="198"/>
  <c r="N10" i="191"/>
  <c r="T2" i="202"/>
  <c r="R6" i="195"/>
  <c r="N15" i="203"/>
  <c r="M10" i="198"/>
  <c r="O5" i="201"/>
  <c r="Q3" i="197"/>
  <c r="S8" i="192"/>
  <c r="S13" i="197"/>
  <c r="R6" i="194"/>
  <c r="Q8" i="195"/>
  <c r="U9" i="193"/>
  <c r="N14" i="194"/>
  <c r="M7" i="191"/>
  <c r="O13" i="206"/>
  <c r="N4" i="201"/>
  <c r="U6" i="200"/>
  <c r="R8" i="211"/>
  <c r="O15" i="192"/>
  <c r="M9" i="210"/>
  <c r="R7" i="195"/>
  <c r="S12" i="191"/>
  <c r="U16" i="199"/>
  <c r="T7" i="196"/>
  <c r="U16" i="210"/>
  <c r="L4" i="195"/>
  <c r="T4" i="198"/>
  <c r="Q13" i="207"/>
  <c r="S3" i="202"/>
  <c r="S11" i="204"/>
  <c r="M4" i="195"/>
  <c r="P8" i="203"/>
  <c r="T7" i="208"/>
  <c r="Q16" i="195"/>
  <c r="N7" i="212"/>
  <c r="T9" i="191"/>
  <c r="O7" i="202"/>
  <c r="Q3" i="210"/>
  <c r="R2" i="194"/>
  <c r="T8" i="198"/>
  <c r="M11" i="199"/>
  <c r="M12" i="199"/>
  <c r="M3" i="211"/>
  <c r="T3" i="208"/>
  <c r="U15" i="211"/>
  <c r="T13" i="193"/>
  <c r="S3" i="198"/>
  <c r="L7" i="211"/>
  <c r="T16" i="205"/>
  <c r="N8" i="195"/>
  <c r="N4" i="214"/>
  <c r="T8" i="203"/>
  <c r="M9" i="201"/>
  <c r="O5" i="213"/>
  <c r="L14" i="207"/>
  <c r="S15" i="201"/>
  <c r="Q15" i="207"/>
  <c r="O14" i="200"/>
  <c r="Q6" i="202"/>
  <c r="P3" i="202"/>
  <c r="R9" i="212"/>
  <c r="Q7" i="206"/>
  <c r="O2" i="212"/>
  <c r="Q4" i="201"/>
  <c r="M11" i="205"/>
  <c r="M4" i="191"/>
  <c r="O10" i="199"/>
  <c r="Q10" i="200"/>
  <c r="M8" i="193"/>
  <c r="Q6" i="193"/>
  <c r="L5" i="210"/>
  <c r="O5" i="207"/>
  <c r="P8" i="37"/>
  <c r="T14" i="212"/>
  <c r="S6" i="197"/>
  <c r="Q5" i="208"/>
  <c r="O5" i="196"/>
  <c r="U4" i="200"/>
  <c r="O11" i="195"/>
  <c r="Q3" i="199"/>
  <c r="L9" i="191"/>
  <c r="T11" i="191"/>
  <c r="N11" i="211"/>
  <c r="L3" i="192"/>
  <c r="Q8" i="192"/>
  <c r="L6" i="37"/>
  <c r="Q7" i="199"/>
  <c r="S13" i="201"/>
  <c r="U10" i="210"/>
  <c r="U8" i="200"/>
  <c r="L16" i="197"/>
  <c r="O16" i="208"/>
  <c r="S7" i="209"/>
  <c r="P16" i="203"/>
  <c r="S4" i="37"/>
  <c r="L7" i="203"/>
  <c r="N5" i="195"/>
  <c r="T11" i="200"/>
  <c r="T16" i="210"/>
  <c r="O5" i="197"/>
  <c r="T11" i="201"/>
  <c r="S9" i="207"/>
  <c r="L16" i="195"/>
  <c r="M10" i="213"/>
  <c r="S7" i="200"/>
  <c r="R13" i="195"/>
  <c r="M16" i="205"/>
  <c r="R15" i="198"/>
  <c r="S6" i="214"/>
  <c r="P11" i="205"/>
  <c r="M4" i="201"/>
  <c r="Q16" i="205"/>
  <c r="P16" i="201"/>
  <c r="U3" i="209"/>
  <c r="M8" i="194"/>
  <c r="Q13" i="205"/>
  <c r="L2" i="203"/>
  <c r="S16" i="196"/>
  <c r="L6" i="192"/>
  <c r="P12" i="206"/>
  <c r="L5" i="204"/>
  <c r="S14" i="198"/>
  <c r="U16" i="207"/>
  <c r="N16" i="207"/>
  <c r="M5" i="203"/>
  <c r="L14" i="204"/>
  <c r="R4" i="204"/>
  <c r="O16" i="211"/>
  <c r="Q15" i="193"/>
  <c r="U8" i="208"/>
  <c r="T8" i="194"/>
  <c r="N14" i="202"/>
  <c r="O16" i="206"/>
  <c r="T4" i="213"/>
  <c r="L11" i="194"/>
  <c r="P4" i="193"/>
  <c r="Q9" i="196"/>
  <c r="P7" i="213"/>
  <c r="M10" i="200"/>
  <c r="M15" i="191"/>
  <c r="P12" i="203"/>
  <c r="L11" i="191"/>
  <c r="Q4" i="202"/>
  <c r="L14" i="200"/>
  <c r="R15" i="193"/>
  <c r="M14" i="210"/>
  <c r="Q15" i="196"/>
  <c r="S9" i="192"/>
  <c r="Q6" i="204"/>
  <c r="T8" i="191"/>
  <c r="L5" i="203"/>
  <c r="M8" i="191"/>
  <c r="N7" i="199"/>
  <c r="R7" i="203"/>
  <c r="Q11" i="202"/>
  <c r="T14" i="200"/>
  <c r="S9" i="197"/>
  <c r="U8" i="195"/>
  <c r="Q2" i="197"/>
  <c r="M3" i="204"/>
  <c r="R3" i="199"/>
  <c r="P2" i="202"/>
  <c r="P13" i="197"/>
  <c r="U11" i="204"/>
  <c r="P5" i="198"/>
  <c r="L3" i="201"/>
  <c r="N16" i="201"/>
  <c r="U11" i="200"/>
  <c r="N12" i="209"/>
  <c r="L13" i="212"/>
  <c r="P5" i="197"/>
  <c r="S16" i="201"/>
  <c r="R13" i="207"/>
  <c r="U5" i="208"/>
  <c r="M2" i="202"/>
  <c r="O14" i="199"/>
  <c r="S16" i="210"/>
  <c r="L14" i="210"/>
  <c r="L2" i="191"/>
  <c r="S6" i="37"/>
  <c r="O8" i="211"/>
  <c r="L6" i="205"/>
  <c r="O16" i="197"/>
  <c r="P10" i="205"/>
  <c r="Q10" i="191"/>
  <c r="S6" i="205"/>
  <c r="P9" i="204"/>
  <c r="P12" i="196"/>
  <c r="P7" i="202"/>
  <c r="M3" i="191"/>
  <c r="T11" i="205"/>
  <c r="L9" i="210"/>
  <c r="O9" i="202"/>
  <c r="N10" i="210"/>
  <c r="S8" i="199"/>
  <c r="L8" i="193"/>
  <c r="P13" i="192"/>
  <c r="L2" i="192"/>
  <c r="M10" i="212"/>
  <c r="L10" i="199"/>
  <c r="M7" i="214"/>
  <c r="T16" i="213"/>
  <c r="T10" i="197"/>
  <c r="P15" i="212"/>
  <c r="L16" i="194"/>
  <c r="M3" i="195"/>
  <c r="O2" i="196"/>
  <c r="T13" i="210"/>
  <c r="O11" i="192"/>
  <c r="R10" i="192"/>
  <c r="P9" i="211"/>
  <c r="L11" i="205"/>
  <c r="P16" i="199"/>
  <c r="Q16" i="201"/>
  <c r="Q9" i="198"/>
  <c r="R3" i="37"/>
  <c r="S14" i="196"/>
  <c r="S16" i="191"/>
  <c r="N10" i="199"/>
  <c r="L5" i="192"/>
  <c r="S7" i="214"/>
  <c r="S6" i="194"/>
  <c r="T3" i="199"/>
  <c r="O14" i="195"/>
  <c r="M14" i="213"/>
  <c r="N3" i="198"/>
  <c r="T9" i="37"/>
  <c r="S6" i="201"/>
  <c r="Q13" i="208"/>
  <c r="T13" i="199"/>
  <c r="R9" i="202"/>
  <c r="T12" i="209"/>
  <c r="Q12" i="200"/>
  <c r="P13" i="206"/>
  <c r="P2" i="197"/>
  <c r="U10" i="192"/>
  <c r="R4" i="209"/>
  <c r="O16" i="201"/>
  <c r="R15" i="194"/>
  <c r="T4" i="191"/>
  <c r="R2" i="198"/>
  <c r="N12" i="205"/>
  <c r="P14" i="191"/>
  <c r="T14" i="203"/>
  <c r="M6" i="198"/>
  <c r="Q10" i="214"/>
  <c r="R12" i="213"/>
  <c r="O15" i="209"/>
  <c r="U14" i="191"/>
  <c r="N5" i="191"/>
  <c r="U11" i="193"/>
  <c r="U2" i="206"/>
  <c r="M10" i="196"/>
  <c r="S8" i="210"/>
  <c r="N9" i="37"/>
  <c r="O4" i="204"/>
  <c r="R4" i="192"/>
  <c r="Q4" i="194"/>
  <c r="T13" i="195"/>
  <c r="L15" i="195"/>
  <c r="O16" i="195"/>
  <c r="T2" i="208"/>
  <c r="L16" i="213"/>
  <c r="M13" i="210"/>
  <c r="M8" i="201"/>
  <c r="T4" i="202"/>
  <c r="O8" i="197"/>
  <c r="O11" i="196"/>
  <c r="M6" i="203"/>
  <c r="N13" i="194"/>
  <c r="M10" i="193"/>
  <c r="L6" i="202"/>
  <c r="P10" i="197"/>
  <c r="W6" i="202" l="1"/>
  <c r="W16" i="213"/>
  <c r="W15" i="195"/>
  <c r="W5" i="192"/>
  <c r="W11" i="205"/>
  <c r="W16" i="194"/>
  <c r="W10" i="199"/>
  <c r="W2" i="192"/>
  <c r="W8" i="193"/>
  <c r="W9" i="210"/>
  <c r="W6" i="205"/>
  <c r="W2" i="191"/>
  <c r="W14" i="210"/>
  <c r="W13" i="212"/>
  <c r="W3" i="201"/>
  <c r="W5" i="203"/>
  <c r="W14" i="200"/>
  <c r="W11" i="191"/>
  <c r="W11" i="194"/>
  <c r="W14" i="204"/>
  <c r="W5" i="204"/>
  <c r="W6" i="192"/>
  <c r="W2" i="203"/>
  <c r="W16" i="195"/>
  <c r="W7" i="203"/>
  <c r="W16" i="197"/>
  <c r="E6" i="73"/>
  <c r="W6" i="37"/>
  <c r="W3" i="192"/>
  <c r="W9" i="191"/>
  <c r="W5" i="210"/>
  <c r="W14" i="207"/>
  <c r="W7" i="211"/>
  <c r="W4" i="195"/>
  <c r="W13" i="198"/>
  <c r="W4" i="212"/>
  <c r="W14" i="192"/>
  <c r="W16" i="201"/>
  <c r="W14" i="205"/>
  <c r="W3" i="210"/>
  <c r="W7" i="200"/>
  <c r="W14" i="199"/>
  <c r="W7" i="198"/>
  <c r="E15" i="73"/>
  <c r="W15" i="37"/>
  <c r="W4" i="194"/>
  <c r="W13" i="193"/>
  <c r="W6" i="199"/>
  <c r="W6" i="208"/>
  <c r="W12" i="193"/>
  <c r="W5" i="195"/>
  <c r="W10" i="201"/>
  <c r="W3" i="206"/>
  <c r="W3" i="202"/>
  <c r="W12" i="195"/>
  <c r="W13" i="195"/>
  <c r="W14" i="203"/>
  <c r="W8" i="206"/>
  <c r="W2" i="207"/>
  <c r="E16" i="73"/>
  <c r="W16" i="37"/>
  <c r="W11" i="212"/>
  <c r="W3" i="208"/>
  <c r="W16" i="193"/>
  <c r="W6" i="204"/>
  <c r="W3" i="195"/>
  <c r="W12" i="199"/>
  <c r="W8" i="200"/>
  <c r="W3" i="197"/>
  <c r="W15" i="197"/>
  <c r="W12" i="203"/>
  <c r="W9" i="206"/>
  <c r="W11" i="197"/>
  <c r="W7" i="201"/>
  <c r="W6" i="211"/>
  <c r="W16" i="204"/>
  <c r="W5" i="200"/>
  <c r="W12" i="196"/>
  <c r="W12" i="192"/>
  <c r="W8" i="191"/>
  <c r="W8" i="196"/>
  <c r="W4" i="203"/>
  <c r="W9" i="204"/>
  <c r="W10" i="205"/>
  <c r="W5" i="196"/>
  <c r="W8" i="212"/>
  <c r="W8" i="202"/>
  <c r="W4" i="201"/>
  <c r="W5" i="202"/>
  <c r="W4" i="213"/>
  <c r="W10" i="195"/>
  <c r="W10" i="194"/>
  <c r="W8" i="214"/>
  <c r="W5" i="212"/>
  <c r="W9" i="197"/>
  <c r="W9" i="207"/>
  <c r="W12" i="212"/>
  <c r="W15" i="212"/>
  <c r="W15" i="206"/>
  <c r="W2" i="194"/>
  <c r="W14" i="202"/>
  <c r="W2" i="201"/>
  <c r="W12" i="201"/>
  <c r="W5" i="209"/>
  <c r="W16" i="205"/>
  <c r="W9" i="200"/>
  <c r="W3" i="37"/>
  <c r="E3" i="73"/>
  <c r="W7" i="202"/>
  <c r="W3" i="200"/>
  <c r="W9" i="209"/>
  <c r="W12" i="209"/>
  <c r="W11" i="199"/>
  <c r="W5" i="211"/>
  <c r="W10" i="206"/>
  <c r="W11" i="202"/>
  <c r="W12" i="198"/>
  <c r="W14" i="201"/>
  <c r="W15" i="192"/>
  <c r="W4" i="197"/>
  <c r="E13" i="73"/>
  <c r="W13" i="37"/>
  <c r="W10" i="202"/>
  <c r="W15" i="205"/>
  <c r="W3" i="204"/>
  <c r="W6" i="209"/>
  <c r="W9" i="205"/>
  <c r="W13" i="206"/>
  <c r="W10" i="211"/>
  <c r="W2" i="200"/>
  <c r="W2" i="37"/>
  <c r="E2" i="73"/>
  <c r="W15" i="191"/>
  <c r="W16" i="210"/>
  <c r="W10" i="210"/>
  <c r="W13" i="205"/>
  <c r="W8" i="201"/>
  <c r="W14" i="208"/>
  <c r="W3" i="196"/>
  <c r="W9" i="208"/>
  <c r="W4" i="214"/>
  <c r="W16" i="199"/>
  <c r="W11" i="204"/>
  <c r="W7" i="193"/>
  <c r="W15" i="201"/>
  <c r="W8" i="204"/>
  <c r="W13" i="199"/>
  <c r="W7" i="192"/>
  <c r="W12" i="206"/>
  <c r="W13" i="194"/>
  <c r="W7" i="210"/>
  <c r="E11" i="73"/>
  <c r="W11" i="37"/>
  <c r="W5" i="213"/>
  <c r="W14" i="212"/>
  <c r="W5" i="37"/>
  <c r="E5" i="73"/>
  <c r="W4" i="207"/>
  <c r="E9" i="73"/>
  <c r="W9" i="37"/>
  <c r="W7" i="213"/>
  <c r="W14" i="196"/>
  <c r="W2" i="193"/>
  <c r="W4" i="193"/>
  <c r="W10" i="193"/>
  <c r="W9" i="211"/>
  <c r="W5" i="199"/>
  <c r="W11" i="207"/>
  <c r="W10" i="200"/>
  <c r="W11" i="193"/>
  <c r="W15" i="211"/>
  <c r="W2" i="198"/>
  <c r="W14" i="195"/>
  <c r="W5" i="198"/>
  <c r="W3" i="207"/>
  <c r="W16" i="200"/>
  <c r="W4" i="200"/>
  <c r="W14" i="211"/>
  <c r="W7" i="191"/>
  <c r="W11" i="213"/>
  <c r="W3" i="199"/>
  <c r="W2" i="205"/>
  <c r="W16" i="202"/>
  <c r="W4" i="210"/>
  <c r="W8" i="198"/>
  <c r="W8" i="195"/>
  <c r="W10" i="204"/>
  <c r="W6" i="214"/>
  <c r="W13" i="213"/>
  <c r="W6" i="191"/>
  <c r="E7" i="73"/>
  <c r="W7" i="37"/>
  <c r="W10" i="37"/>
  <c r="E10" i="73"/>
  <c r="W9" i="213"/>
  <c r="W4" i="191"/>
  <c r="W10" i="196"/>
  <c r="W7" i="206"/>
  <c r="W8" i="209"/>
  <c r="W3" i="205"/>
  <c r="W15" i="196"/>
  <c r="W13" i="204"/>
  <c r="W15" i="200"/>
  <c r="W7" i="194"/>
  <c r="W10" i="209"/>
  <c r="W12" i="200"/>
  <c r="W2" i="196"/>
  <c r="W10" i="192"/>
  <c r="W11" i="200"/>
  <c r="W15" i="208"/>
  <c r="W10" i="198"/>
  <c r="W5" i="206"/>
  <c r="W6" i="201"/>
  <c r="W5" i="214"/>
  <c r="W2" i="206"/>
  <c r="W12" i="208"/>
  <c r="W8" i="207"/>
  <c r="W13" i="207"/>
  <c r="W6" i="197"/>
  <c r="W9" i="193"/>
  <c r="E8" i="73"/>
  <c r="W8" i="37"/>
  <c r="W11" i="210"/>
  <c r="W6" i="200"/>
  <c r="W3" i="212"/>
  <c r="W11" i="201"/>
  <c r="W16" i="198"/>
  <c r="W11" i="192"/>
  <c r="W6" i="210"/>
  <c r="W10" i="214"/>
  <c r="W11" i="196"/>
  <c r="W9" i="198"/>
  <c r="W16" i="203"/>
  <c r="W11" i="198"/>
  <c r="W6" i="203"/>
  <c r="W5" i="205"/>
  <c r="W3" i="214"/>
  <c r="W12" i="197"/>
  <c r="W13" i="197"/>
  <c r="W2" i="197"/>
  <c r="W13" i="202"/>
  <c r="W13" i="203"/>
  <c r="W9" i="199"/>
  <c r="W3" i="203"/>
  <c r="W14" i="194"/>
  <c r="W3" i="191"/>
  <c r="W8" i="199"/>
  <c r="W15" i="202"/>
  <c r="W9" i="203"/>
  <c r="W11" i="195"/>
  <c r="W16" i="192"/>
  <c r="W13" i="191"/>
  <c r="W16" i="206"/>
  <c r="W3" i="193"/>
  <c r="W13" i="208"/>
  <c r="W14" i="191"/>
  <c r="W15" i="198"/>
  <c r="W15" i="213"/>
  <c r="W7" i="195"/>
  <c r="W10" i="203"/>
  <c r="W6" i="198"/>
  <c r="W2" i="209"/>
  <c r="W5" i="194"/>
  <c r="W16" i="212"/>
  <c r="W9" i="214"/>
  <c r="W6" i="193"/>
  <c r="W7" i="207"/>
  <c r="W12" i="194"/>
  <c r="W12" i="213"/>
  <c r="W14" i="213"/>
  <c r="W4" i="192"/>
  <c r="W15" i="193"/>
  <c r="W13" i="211"/>
  <c r="W7" i="199"/>
  <c r="E12" i="73"/>
  <c r="W12" i="37"/>
  <c r="W7" i="214"/>
  <c r="W6" i="196"/>
  <c r="W15" i="209"/>
  <c r="W2" i="202"/>
  <c r="W13" i="214"/>
  <c r="W9" i="202"/>
  <c r="W5" i="208"/>
  <c r="W2" i="195"/>
  <c r="W16" i="207"/>
  <c r="W16" i="208"/>
  <c r="W12" i="202"/>
  <c r="W5" i="191"/>
  <c r="W15" i="210"/>
  <c r="W11" i="211"/>
  <c r="W4" i="198"/>
  <c r="W8" i="192"/>
  <c r="W12" i="214"/>
  <c r="W12" i="205"/>
  <c r="W5" i="207"/>
  <c r="W16" i="191"/>
  <c r="W14" i="214"/>
  <c r="W11" i="206"/>
  <c r="W15" i="203"/>
  <c r="W5" i="197"/>
  <c r="W13" i="209"/>
  <c r="W9" i="192"/>
  <c r="W8" i="194"/>
  <c r="W9" i="195"/>
  <c r="W15" i="204"/>
  <c r="W3" i="213"/>
  <c r="W8" i="197"/>
  <c r="W10" i="191"/>
  <c r="W13" i="200"/>
  <c r="W14" i="206"/>
  <c r="W4" i="199"/>
  <c r="W4" i="209"/>
  <c r="W8" i="205"/>
  <c r="W2" i="214"/>
  <c r="W4" i="204"/>
  <c r="W10" i="197"/>
  <c r="W7" i="204"/>
  <c r="W16" i="196"/>
  <c r="W2" i="208"/>
  <c r="W7" i="197"/>
  <c r="W7" i="212"/>
  <c r="W11" i="203"/>
  <c r="W16" i="214"/>
  <c r="W13" i="201"/>
  <c r="W8" i="210"/>
  <c r="W2" i="213"/>
  <c r="W2" i="211"/>
  <c r="W7" i="196"/>
  <c r="W6" i="194"/>
  <c r="W4" i="37"/>
  <c r="E4" i="73"/>
  <c r="W8" i="208"/>
  <c r="W4" i="202"/>
  <c r="W15" i="199"/>
  <c r="W3" i="211"/>
  <c r="W14" i="197"/>
  <c r="W7" i="205"/>
  <c r="W7" i="209"/>
  <c r="W12" i="210"/>
  <c r="W4" i="211"/>
  <c r="W9" i="196"/>
  <c r="W14" i="209"/>
  <c r="W7" i="208"/>
  <c r="W2" i="199"/>
  <c r="W12" i="211"/>
  <c r="W10" i="207"/>
  <c r="W4" i="205"/>
  <c r="W15" i="194"/>
  <c r="W8" i="211"/>
  <c r="W5" i="193"/>
  <c r="W2" i="212"/>
  <c r="W9" i="212"/>
  <c r="W4" i="208"/>
  <c r="W2" i="210"/>
  <c r="W9" i="201"/>
  <c r="W12" i="207"/>
  <c r="W8" i="203"/>
  <c r="W14" i="193"/>
  <c r="W6" i="213"/>
  <c r="W10" i="208"/>
  <c r="W6" i="195"/>
  <c r="W11" i="208"/>
  <c r="W13" i="210"/>
  <c r="W15" i="207"/>
  <c r="W10" i="212"/>
  <c r="W11" i="214"/>
  <c r="E14" i="73"/>
  <c r="W14" i="37"/>
  <c r="W5" i="201"/>
  <c r="W6" i="207"/>
  <c r="W3" i="198"/>
  <c r="W15" i="214"/>
  <c r="W3" i="209"/>
  <c r="W16" i="211"/>
  <c r="W4" i="206"/>
  <c r="W6" i="212"/>
  <c r="W4" i="196"/>
  <c r="W10" i="213"/>
  <c r="W13" i="196"/>
  <c r="W11" i="209"/>
  <c r="W2" i="204"/>
  <c r="W6" i="206"/>
  <c r="W3" i="194"/>
  <c r="W9" i="194"/>
  <c r="W16" i="209"/>
  <c r="W12" i="191"/>
  <c r="W13" i="192"/>
  <c r="W12" i="204"/>
  <c r="W14" i="198"/>
  <c r="W8" i="213"/>
  <c r="Y14" i="195" l="1"/>
  <c r="Y14" i="207"/>
  <c r="Y14" i="192"/>
  <c r="Y14" i="203"/>
  <c r="Y14" i="206"/>
  <c r="Y14" i="191"/>
  <c r="Y14" i="209"/>
  <c r="Y14" i="202"/>
  <c r="Y14" i="197"/>
  <c r="Y14" i="198"/>
  <c r="Y14" i="37"/>
  <c r="Y14" i="210"/>
  <c r="Y14" i="201"/>
  <c r="Y14" i="208"/>
  <c r="H32" i="73"/>
  <c r="Y14" i="200"/>
  <c r="Y14" i="193"/>
  <c r="Y14" i="211"/>
  <c r="Y14" i="205"/>
  <c r="Y14" i="196"/>
  <c r="Y14" i="213"/>
  <c r="Y14" i="212"/>
  <c r="Y14" i="199"/>
  <c r="Y14" i="204"/>
  <c r="Y14" i="194"/>
  <c r="Y14" i="214"/>
  <c r="F4" i="73"/>
  <c r="F22" i="73" s="1"/>
  <c r="F14" i="73"/>
  <c r="F32" i="73" s="1"/>
  <c r="Y4" i="213"/>
  <c r="Y4" i="204"/>
  <c r="Y4" i="194"/>
  <c r="Y4" i="214"/>
  <c r="Y4" i="37"/>
  <c r="Y4" i="202"/>
  <c r="Y4" i="200"/>
  <c r="Y4" i="193"/>
  <c r="Y4" i="210"/>
  <c r="Y4" i="201"/>
  <c r="Y4" i="208"/>
  <c r="Y4" i="205"/>
  <c r="H22" i="73"/>
  <c r="Y4" i="191"/>
  <c r="Y4" i="211"/>
  <c r="Y4" i="192"/>
  <c r="Y4" i="203"/>
  <c r="Y4" i="212"/>
  <c r="Y4" i="197"/>
  <c r="Y4" i="206"/>
  <c r="Y4" i="207"/>
  <c r="Y4" i="209"/>
  <c r="Y4" i="196"/>
  <c r="Y4" i="198"/>
  <c r="Y4" i="199"/>
  <c r="Y4" i="195"/>
  <c r="F8" i="73"/>
  <c r="F26" i="73" s="1"/>
  <c r="Y7" i="199"/>
  <c r="Y7" i="194"/>
  <c r="Y7" i="204"/>
  <c r="Y7" i="209"/>
  <c r="Y7" i="191"/>
  <c r="Y7" i="37"/>
  <c r="Y7" i="202"/>
  <c r="Y7" i="208"/>
  <c r="Y7" i="198"/>
  <c r="Y7" i="210"/>
  <c r="Y7" i="214"/>
  <c r="Y7" i="206"/>
  <c r="Y7" i="207"/>
  <c r="Y7" i="205"/>
  <c r="Y7" i="211"/>
  <c r="Y7" i="196"/>
  <c r="Y7" i="212"/>
  <c r="Y7" i="192"/>
  <c r="Y7" i="201"/>
  <c r="Y7" i="203"/>
  <c r="Y7" i="197"/>
  <c r="Y7" i="200"/>
  <c r="H25" i="73"/>
  <c r="Y7" i="213"/>
  <c r="Y7" i="193"/>
  <c r="Y7" i="195"/>
  <c r="Y11" i="192"/>
  <c r="Y11" i="198"/>
  <c r="Y11" i="193"/>
  <c r="Y11" i="204"/>
  <c r="Y11" i="207"/>
  <c r="Y11" i="208"/>
  <c r="H29" i="73"/>
  <c r="Y11" i="212"/>
  <c r="Y11" i="196"/>
  <c r="Y11" i="201"/>
  <c r="Y11" i="211"/>
  <c r="Y11" i="200"/>
  <c r="Y11" i="205"/>
  <c r="Y11" i="202"/>
  <c r="Y11" i="195"/>
  <c r="Y11" i="214"/>
  <c r="Y11" i="209"/>
  <c r="Y11" i="199"/>
  <c r="Y11" i="203"/>
  <c r="Y11" i="206"/>
  <c r="Y11" i="197"/>
  <c r="Y11" i="37"/>
  <c r="Y11" i="213"/>
  <c r="Y11" i="194"/>
  <c r="Y11" i="210"/>
  <c r="Y11" i="191"/>
  <c r="Y8" i="206"/>
  <c r="Y8" i="191"/>
  <c r="Y8" i="192"/>
  <c r="Y8" i="202"/>
  <c r="Y8" i="207"/>
  <c r="Y8" i="210"/>
  <c r="Y8" i="198"/>
  <c r="Y8" i="37"/>
  <c r="Y8" i="200"/>
  <c r="Y8" i="201"/>
  <c r="Y8" i="203"/>
  <c r="Y8" i="211"/>
  <c r="Y8" i="214"/>
  <c r="Y8" i="209"/>
  <c r="H26" i="73"/>
  <c r="Y8" i="193"/>
  <c r="Y8" i="205"/>
  <c r="Y8" i="208"/>
  <c r="Y8" i="195"/>
  <c r="Y8" i="212"/>
  <c r="Y8" i="213"/>
  <c r="Y8" i="194"/>
  <c r="Y8" i="199"/>
  <c r="Y8" i="196"/>
  <c r="Y8" i="197"/>
  <c r="Y8" i="204"/>
  <c r="Y10" i="195"/>
  <c r="Y10" i="206"/>
  <c r="Y10" i="201"/>
  <c r="Y10" i="202"/>
  <c r="Y10" i="210"/>
  <c r="Y10" i="200"/>
  <c r="Y10" i="194"/>
  <c r="Y10" i="208"/>
  <c r="Y10" i="198"/>
  <c r="Y10" i="207"/>
  <c r="Y10" i="203"/>
  <c r="H28" i="73"/>
  <c r="Y10" i="191"/>
  <c r="Y10" i="199"/>
  <c r="Y10" i="211"/>
  <c r="Y10" i="204"/>
  <c r="Y10" i="209"/>
  <c r="Y10" i="214"/>
  <c r="Y10" i="192"/>
  <c r="Y10" i="197"/>
  <c r="Y10" i="193"/>
  <c r="Y10" i="213"/>
  <c r="Y10" i="37"/>
  <c r="Y10" i="196"/>
  <c r="Y10" i="212"/>
  <c r="Y10" i="205"/>
  <c r="Y5" i="37"/>
  <c r="Y5" i="192"/>
  <c r="Y5" i="203"/>
  <c r="Y5" i="191"/>
  <c r="Y5" i="199"/>
  <c r="Y5" i="212"/>
  <c r="Y5" i="210"/>
  <c r="Y5" i="207"/>
  <c r="Y5" i="194"/>
  <c r="Y5" i="214"/>
  <c r="Y5" i="202"/>
  <c r="Y5" i="198"/>
  <c r="Y5" i="196"/>
  <c r="Y5" i="211"/>
  <c r="Y5" i="201"/>
  <c r="Y5" i="206"/>
  <c r="Y5" i="209"/>
  <c r="Y5" i="195"/>
  <c r="Y5" i="205"/>
  <c r="Y5" i="208"/>
  <c r="Y5" i="200"/>
  <c r="Y5" i="197"/>
  <c r="Y5" i="213"/>
  <c r="H23" i="73"/>
  <c r="Y5" i="204"/>
  <c r="Y5" i="193"/>
  <c r="F12" i="73"/>
  <c r="F30" i="73" s="1"/>
  <c r="F2" i="73"/>
  <c r="F20" i="73" s="1"/>
  <c r="F16" i="73"/>
  <c r="F34" i="73" s="1"/>
  <c r="Y12" i="196"/>
  <c r="Y12" i="192"/>
  <c r="Y12" i="194"/>
  <c r="Y12" i="211"/>
  <c r="Y12" i="207"/>
  <c r="Y12" i="191"/>
  <c r="Y12" i="193"/>
  <c r="Y12" i="201"/>
  <c r="Y12" i="198"/>
  <c r="Y12" i="203"/>
  <c r="Y12" i="197"/>
  <c r="H30" i="73"/>
  <c r="Y12" i="212"/>
  <c r="Y12" i="206"/>
  <c r="Y12" i="213"/>
  <c r="Y12" i="205"/>
  <c r="Y12" i="208"/>
  <c r="Y12" i="214"/>
  <c r="Y12" i="199"/>
  <c r="Y12" i="200"/>
  <c r="Y12" i="210"/>
  <c r="Y12" i="204"/>
  <c r="Y12" i="209"/>
  <c r="Y12" i="202"/>
  <c r="Y12" i="37"/>
  <c r="Y12" i="195"/>
  <c r="F10" i="73"/>
  <c r="F28" i="73" s="1"/>
  <c r="F9" i="73"/>
  <c r="F27" i="73" s="1"/>
  <c r="F5" i="73"/>
  <c r="F23" i="73" s="1"/>
  <c r="F13" i="73"/>
  <c r="F31" i="73" s="1"/>
  <c r="Y3" i="208"/>
  <c r="Y3" i="199"/>
  <c r="Y3" i="192"/>
  <c r="H21" i="73"/>
  <c r="Y3" i="197"/>
  <c r="Y3" i="204"/>
  <c r="Y3" i="213"/>
  <c r="Y3" i="211"/>
  <c r="Y3" i="37"/>
  <c r="Y3" i="210"/>
  <c r="Y3" i="198"/>
  <c r="Y3" i="206"/>
  <c r="Y3" i="202"/>
  <c r="Y3" i="205"/>
  <c r="Y3" i="193"/>
  <c r="Y3" i="201"/>
  <c r="Y3" i="209"/>
  <c r="Y3" i="203"/>
  <c r="Y3" i="200"/>
  <c r="Y3" i="207"/>
  <c r="Y3" i="196"/>
  <c r="Y3" i="214"/>
  <c r="Y3" i="191"/>
  <c r="Y3" i="194"/>
  <c r="Y3" i="212"/>
  <c r="Y3" i="195"/>
  <c r="Y9" i="37"/>
  <c r="Y9" i="192"/>
  <c r="Y9" i="203"/>
  <c r="Y9" i="201"/>
  <c r="Y9" i="214"/>
  <c r="Y9" i="197"/>
  <c r="Y9" i="210"/>
  <c r="Y9" i="208"/>
  <c r="Y9" i="194"/>
  <c r="Y9" i="206"/>
  <c r="H27" i="73"/>
  <c r="Y9" i="193"/>
  <c r="Y9" i="212"/>
  <c r="Y9" i="195"/>
  <c r="Y9" i="202"/>
  <c r="Y9" i="209"/>
  <c r="Y9" i="211"/>
  <c r="Y9" i="200"/>
  <c r="Y9" i="207"/>
  <c r="Y9" i="196"/>
  <c r="Y9" i="205"/>
  <c r="Y9" i="191"/>
  <c r="Y9" i="213"/>
  <c r="Y9" i="204"/>
  <c r="Y9" i="198"/>
  <c r="Y9" i="199"/>
  <c r="Y13" i="210"/>
  <c r="Y13" i="193"/>
  <c r="Y13" i="211"/>
  <c r="Y13" i="195"/>
  <c r="Y13" i="205"/>
  <c r="Y13" i="212"/>
  <c r="Y13" i="203"/>
  <c r="Y13" i="201"/>
  <c r="Y13" i="192"/>
  <c r="Y13" i="202"/>
  <c r="Y13" i="194"/>
  <c r="Y13" i="206"/>
  <c r="Y13" i="37"/>
  <c r="Y13" i="197"/>
  <c r="Y13" i="207"/>
  <c r="Y13" i="209"/>
  <c r="Y13" i="198"/>
  <c r="Y13" i="191"/>
  <c r="Y13" i="199"/>
  <c r="Y13" i="196"/>
  <c r="Y13" i="200"/>
  <c r="Y13" i="214"/>
  <c r="Y13" i="213"/>
  <c r="H31" i="73"/>
  <c r="Y13" i="204"/>
  <c r="Y13" i="208"/>
  <c r="F3" i="73"/>
  <c r="F21" i="73" s="1"/>
  <c r="F7" i="73"/>
  <c r="F25" i="73" s="1"/>
  <c r="F11" i="73"/>
  <c r="F29" i="73" s="1"/>
  <c r="Y2" i="211"/>
  <c r="Y2" i="197"/>
  <c r="Y2" i="214"/>
  <c r="Y2" i="37"/>
  <c r="Y2" i="198"/>
  <c r="Y2" i="194"/>
  <c r="Y2" i="203"/>
  <c r="Y2" i="191"/>
  <c r="Y2" i="212"/>
  <c r="Y2" i="207"/>
  <c r="Y2" i="204"/>
  <c r="Y2" i="193"/>
  <c r="Y2" i="196"/>
  <c r="H20" i="73"/>
  <c r="Y2" i="210"/>
  <c r="Y2" i="208"/>
  <c r="Y2" i="206"/>
  <c r="Y2" i="205"/>
  <c r="Y2" i="209"/>
  <c r="Y2" i="201"/>
  <c r="Y2" i="202"/>
  <c r="Y2" i="199"/>
  <c r="Y2" i="200"/>
  <c r="Y2" i="192"/>
  <c r="Y2" i="195"/>
  <c r="Y2" i="213"/>
  <c r="Y15" i="206"/>
  <c r="Y15" i="201"/>
  <c r="Y15" i="205"/>
  <c r="Y15" i="203"/>
  <c r="Y15" i="37"/>
  <c r="Y15" i="204"/>
  <c r="Y15" i="208"/>
  <c r="Y15" i="202"/>
  <c r="Y15" i="200"/>
  <c r="Y15" i="193"/>
  <c r="Y15" i="194"/>
  <c r="Y15" i="210"/>
  <c r="Y15" i="214"/>
  <c r="Y15" i="199"/>
  <c r="Y15" i="209"/>
  <c r="Y15" i="211"/>
  <c r="Y15" i="212"/>
  <c r="Y15" i="213"/>
  <c r="Y15" i="192"/>
  <c r="Y15" i="207"/>
  <c r="Y15" i="191"/>
  <c r="Y15" i="197"/>
  <c r="H33" i="73"/>
  <c r="Y15" i="198"/>
  <c r="Y15" i="195"/>
  <c r="Y15" i="196"/>
  <c r="Y6" i="195"/>
  <c r="Y6" i="203"/>
  <c r="H24" i="73"/>
  <c r="Y6" i="211"/>
  <c r="Y6" i="214"/>
  <c r="Y6" i="37"/>
  <c r="Y6" i="204"/>
  <c r="Y6" i="200"/>
  <c r="Y6" i="209"/>
  <c r="Y6" i="207"/>
  <c r="Y6" i="205"/>
  <c r="Y6" i="194"/>
  <c r="Y6" i="202"/>
  <c r="Y6" i="193"/>
  <c r="Y6" i="201"/>
  <c r="Y6" i="191"/>
  <c r="Y6" i="212"/>
  <c r="Y6" i="196"/>
  <c r="Y6" i="208"/>
  <c r="Y6" i="206"/>
  <c r="Y6" i="197"/>
  <c r="Y6" i="199"/>
  <c r="Y6" i="213"/>
  <c r="Y6" i="210"/>
  <c r="Y6" i="192"/>
  <c r="Y6" i="198"/>
  <c r="F15" i="73"/>
  <c r="F33" i="73" s="1"/>
  <c r="F6" i="73"/>
  <c r="F24" i="73" s="1"/>
  <c r="Y16" i="210"/>
  <c r="Y16" i="197"/>
  <c r="Y16" i="201"/>
  <c r="Y16" i="200"/>
  <c r="Y16" i="193"/>
  <c r="Y16" i="208"/>
  <c r="Y16" i="192"/>
  <c r="Y16" i="206"/>
  <c r="Y16" i="204"/>
  <c r="Y16" i="198"/>
  <c r="Y16" i="207"/>
  <c r="Y16" i="194"/>
  <c r="Y16" i="203"/>
  <c r="Y16" i="199"/>
  <c r="Y16" i="195"/>
  <c r="Y16" i="212"/>
  <c r="Y16" i="202"/>
  <c r="H34" i="73"/>
  <c r="Y16" i="211"/>
  <c r="Y16" i="214"/>
  <c r="Y16" i="209"/>
  <c r="Y16" i="37"/>
  <c r="Y16" i="191"/>
  <c r="Y16" i="196"/>
  <c r="Y16" i="205"/>
  <c r="Y16" i="213"/>
  <c r="AI16" i="196" l="1"/>
  <c r="AE16" i="196"/>
  <c r="AB16" i="196"/>
  <c r="AD16" i="196"/>
  <c r="AK16" i="196"/>
  <c r="AF16" i="196"/>
  <c r="AH16" i="196"/>
  <c r="AC16" i="196"/>
  <c r="AG16" i="196"/>
  <c r="AJ16" i="196"/>
  <c r="AB16" i="194"/>
  <c r="AG16" i="194"/>
  <c r="AK16" i="194"/>
  <c r="AI16" i="194"/>
  <c r="AJ16" i="194"/>
  <c r="AE16" i="194"/>
  <c r="AC16" i="194"/>
  <c r="AH16" i="194"/>
  <c r="AD16" i="194"/>
  <c r="AF16" i="194"/>
  <c r="AF6" i="210"/>
  <c r="AH6" i="210"/>
  <c r="AK6" i="210"/>
  <c r="AG6" i="210"/>
  <c r="AB6" i="210"/>
  <c r="AC6" i="210"/>
  <c r="AJ6" i="210"/>
  <c r="AI6" i="210"/>
  <c r="AE6" i="210"/>
  <c r="AD6" i="210"/>
  <c r="AC6" i="200"/>
  <c r="AK6" i="200"/>
  <c r="AE6" i="200"/>
  <c r="AF6" i="200"/>
  <c r="AJ6" i="200"/>
  <c r="AD6" i="200"/>
  <c r="AB6" i="200"/>
  <c r="AI6" i="200"/>
  <c r="AG6" i="200"/>
  <c r="AH6" i="200"/>
  <c r="AE15" i="199"/>
  <c r="AJ15" i="199"/>
  <c r="AF15" i="199"/>
  <c r="AK15" i="199"/>
  <c r="AB15" i="199"/>
  <c r="AD15" i="199"/>
  <c r="AH15" i="199"/>
  <c r="AI15" i="199"/>
  <c r="AG15" i="199"/>
  <c r="AC15" i="199"/>
  <c r="AI16" i="191"/>
  <c r="AF16" i="191"/>
  <c r="AG16" i="191"/>
  <c r="AH16" i="191"/>
  <c r="AB16" i="191"/>
  <c r="AJ16" i="191"/>
  <c r="AK16" i="191"/>
  <c r="AC16" i="191"/>
  <c r="AD16" i="191"/>
  <c r="AE16" i="191"/>
  <c r="AG16" i="195"/>
  <c r="AE16" i="195"/>
  <c r="AB16" i="195"/>
  <c r="AC16" i="195"/>
  <c r="AH16" i="195"/>
  <c r="AJ16" i="195"/>
  <c r="AD16" i="195"/>
  <c r="AF16" i="195"/>
  <c r="AK16" i="195"/>
  <c r="AI16" i="195"/>
  <c r="AG16" i="192"/>
  <c r="AC16" i="192"/>
  <c r="AF16" i="192"/>
  <c r="AD16" i="192"/>
  <c r="AJ16" i="192"/>
  <c r="AK16" i="192"/>
  <c r="AI16" i="192"/>
  <c r="AB16" i="192"/>
  <c r="AH16" i="192"/>
  <c r="AE16" i="192"/>
  <c r="AG16" i="205"/>
  <c r="AJ16" i="205"/>
  <c r="AK16" i="205"/>
  <c r="AD16" i="205"/>
  <c r="AC16" i="205"/>
  <c r="AE16" i="205"/>
  <c r="AF16" i="205"/>
  <c r="AI16" i="205"/>
  <c r="AB16" i="205"/>
  <c r="AH16" i="205"/>
  <c r="AH16" i="209"/>
  <c r="AF16" i="209"/>
  <c r="AJ16" i="209"/>
  <c r="AI16" i="209"/>
  <c r="AE16" i="209"/>
  <c r="AK16" i="209"/>
  <c r="AC16" i="209"/>
  <c r="AG16" i="209"/>
  <c r="AD16" i="209"/>
  <c r="AB16" i="209"/>
  <c r="AM16" i="209" s="1"/>
  <c r="AI16" i="202"/>
  <c r="AB16" i="202"/>
  <c r="AC16" i="202"/>
  <c r="AD16" i="202"/>
  <c r="AE16" i="202"/>
  <c r="AJ16" i="202"/>
  <c r="AH16" i="202"/>
  <c r="AK16" i="202"/>
  <c r="AF16" i="202"/>
  <c r="AG16" i="202"/>
  <c r="AF16" i="203"/>
  <c r="AE16" i="203"/>
  <c r="AJ16" i="203"/>
  <c r="AC16" i="203"/>
  <c r="AD16" i="203"/>
  <c r="AI16" i="203"/>
  <c r="AB16" i="203"/>
  <c r="AH16" i="203"/>
  <c r="AG16" i="203"/>
  <c r="AK16" i="203"/>
  <c r="AB16" i="204"/>
  <c r="AH16" i="204"/>
  <c r="AF16" i="204"/>
  <c r="AI16" i="204"/>
  <c r="AE16" i="204"/>
  <c r="AK16" i="204"/>
  <c r="AJ16" i="204"/>
  <c r="AG16" i="204"/>
  <c r="AD16" i="204"/>
  <c r="AC16" i="204"/>
  <c r="AB16" i="193"/>
  <c r="AF16" i="193"/>
  <c r="AH16" i="193"/>
  <c r="AK16" i="193"/>
  <c r="AD16" i="193"/>
  <c r="AC16" i="193"/>
  <c r="AE16" i="193"/>
  <c r="AG16" i="193"/>
  <c r="AJ16" i="193"/>
  <c r="AI16" i="193"/>
  <c r="AJ16" i="210"/>
  <c r="AK16" i="210"/>
  <c r="AF16" i="210"/>
  <c r="AH16" i="210"/>
  <c r="AI16" i="210"/>
  <c r="AB16" i="210"/>
  <c r="AD16" i="210"/>
  <c r="AG16" i="210"/>
  <c r="AC16" i="210"/>
  <c r="AE16" i="210"/>
  <c r="AB6" i="192"/>
  <c r="AE6" i="192"/>
  <c r="AJ6" i="192"/>
  <c r="AF6" i="192"/>
  <c r="AC6" i="192"/>
  <c r="AI6" i="192"/>
  <c r="AG6" i="192"/>
  <c r="AK6" i="192"/>
  <c r="AH6" i="192"/>
  <c r="AD6" i="192"/>
  <c r="AI6" i="197"/>
  <c r="AG6" i="197"/>
  <c r="AD6" i="197"/>
  <c r="AH6" i="197"/>
  <c r="AK6" i="197"/>
  <c r="AF6" i="197"/>
  <c r="AB6" i="197"/>
  <c r="AC6" i="197"/>
  <c r="AE6" i="197"/>
  <c r="AJ6" i="197"/>
  <c r="AI6" i="212"/>
  <c r="AK6" i="212"/>
  <c r="AC6" i="212"/>
  <c r="AE6" i="212"/>
  <c r="AD6" i="212"/>
  <c r="AH6" i="212"/>
  <c r="AG6" i="212"/>
  <c r="AJ6" i="212"/>
  <c r="AB6" i="212"/>
  <c r="AF6" i="212"/>
  <c r="AB6" i="202"/>
  <c r="AF6" i="202"/>
  <c r="AH6" i="202"/>
  <c r="AJ6" i="202"/>
  <c r="AE6" i="202"/>
  <c r="AG6" i="202"/>
  <c r="AI6" i="202"/>
  <c r="AD6" i="202"/>
  <c r="AK6" i="202"/>
  <c r="AC6" i="202"/>
  <c r="AD6" i="209"/>
  <c r="AB6" i="209"/>
  <c r="AI6" i="209"/>
  <c r="AK6" i="209"/>
  <c r="AG6" i="209"/>
  <c r="AJ6" i="209"/>
  <c r="AE6" i="209"/>
  <c r="AH6" i="209"/>
  <c r="AF6" i="209"/>
  <c r="AC6" i="209"/>
  <c r="AD6" i="214"/>
  <c r="AI6" i="214"/>
  <c r="AB6" i="214"/>
  <c r="AH6" i="214"/>
  <c r="AE6" i="214"/>
  <c r="AK6" i="214"/>
  <c r="AJ6" i="214"/>
  <c r="AG6" i="214"/>
  <c r="AC6" i="214"/>
  <c r="AF6" i="214"/>
  <c r="AH6" i="195"/>
  <c r="AK6" i="195"/>
  <c r="AJ6" i="195"/>
  <c r="AG6" i="195"/>
  <c r="AE6" i="195"/>
  <c r="AC6" i="195"/>
  <c r="AD6" i="195"/>
  <c r="AI6" i="195"/>
  <c r="AB6" i="195"/>
  <c r="AF6" i="195"/>
  <c r="AE15" i="192"/>
  <c r="AD15" i="192"/>
  <c r="AK15" i="192"/>
  <c r="AI15" i="192"/>
  <c r="AH15" i="192"/>
  <c r="AC15" i="192"/>
  <c r="AJ15" i="192"/>
  <c r="AB15" i="192"/>
  <c r="AM15" i="192" s="1"/>
  <c r="AF15" i="192"/>
  <c r="AG15" i="192"/>
  <c r="AE15" i="209"/>
  <c r="AF15" i="209"/>
  <c r="AK15" i="209"/>
  <c r="AC15" i="209"/>
  <c r="AB15" i="209"/>
  <c r="AG15" i="209"/>
  <c r="AD15" i="209"/>
  <c r="AI15" i="209"/>
  <c r="AJ15" i="209"/>
  <c r="AH15" i="209"/>
  <c r="AI15" i="194"/>
  <c r="AK15" i="194"/>
  <c r="AG15" i="194"/>
  <c r="AF15" i="194"/>
  <c r="AE15" i="194"/>
  <c r="AH15" i="194"/>
  <c r="AC15" i="194"/>
  <c r="AJ15" i="194"/>
  <c r="AD15" i="194"/>
  <c r="AB15" i="194"/>
  <c r="AH15" i="208"/>
  <c r="AJ15" i="208"/>
  <c r="AE15" i="208"/>
  <c r="AD15" i="208"/>
  <c r="AI15" i="208"/>
  <c r="AB15" i="208"/>
  <c r="AF15" i="208"/>
  <c r="AC15" i="208"/>
  <c r="AK15" i="208"/>
  <c r="AG15" i="208"/>
  <c r="AE15" i="205"/>
  <c r="AH15" i="205"/>
  <c r="AB15" i="205"/>
  <c r="AG15" i="205"/>
  <c r="AI15" i="205"/>
  <c r="AF15" i="205"/>
  <c r="AD15" i="205"/>
  <c r="AK15" i="205"/>
  <c r="AC15" i="205"/>
  <c r="AJ15" i="205"/>
  <c r="AG2" i="195"/>
  <c r="AC2" i="195"/>
  <c r="AE2" i="195"/>
  <c r="AK2" i="195"/>
  <c r="AJ2" i="195"/>
  <c r="AH2" i="195"/>
  <c r="AF2" i="195"/>
  <c r="AI2" i="195"/>
  <c r="AB2" i="195"/>
  <c r="AD2" i="195"/>
  <c r="AF2" i="202"/>
  <c r="AC2" i="202"/>
  <c r="AI2" i="202"/>
  <c r="AJ2" i="202"/>
  <c r="AD2" i="202"/>
  <c r="AG2" i="202"/>
  <c r="AK2" i="202"/>
  <c r="AH2" i="202"/>
  <c r="AE2" i="202"/>
  <c r="AB2" i="202"/>
  <c r="AK2" i="206"/>
  <c r="AG2" i="206"/>
  <c r="AH2" i="206"/>
  <c r="AC2" i="206"/>
  <c r="AE2" i="206"/>
  <c r="AD2" i="206"/>
  <c r="AF2" i="206"/>
  <c r="AJ2" i="206"/>
  <c r="AI2" i="206"/>
  <c r="AB2" i="206"/>
  <c r="AM2" i="206" s="1"/>
  <c r="AE2" i="196"/>
  <c r="AG2" i="196"/>
  <c r="AC2" i="196"/>
  <c r="AI2" i="196"/>
  <c r="AF2" i="196"/>
  <c r="AH2" i="196"/>
  <c r="AJ2" i="196"/>
  <c r="AD2" i="196"/>
  <c r="AK2" i="196"/>
  <c r="AB2" i="196"/>
  <c r="AD2" i="212"/>
  <c r="AE2" i="212"/>
  <c r="AK2" i="212"/>
  <c r="AG2" i="212"/>
  <c r="AJ2" i="212"/>
  <c r="AF2" i="212"/>
  <c r="AH2" i="212"/>
  <c r="AC2" i="212"/>
  <c r="AI2" i="212"/>
  <c r="AB2" i="212"/>
  <c r="AM2" i="212" s="1"/>
  <c r="AH2" i="198"/>
  <c r="AI2" i="198"/>
  <c r="AE2" i="198"/>
  <c r="AB2" i="198"/>
  <c r="AG2" i="198"/>
  <c r="AF2" i="198"/>
  <c r="AJ2" i="198"/>
  <c r="AC2" i="198"/>
  <c r="AK2" i="198"/>
  <c r="AD2" i="198"/>
  <c r="AG2" i="211"/>
  <c r="AI2" i="211"/>
  <c r="AE2" i="211"/>
  <c r="AJ2" i="211"/>
  <c r="AC2" i="211"/>
  <c r="AD2" i="211"/>
  <c r="AH2" i="211"/>
  <c r="AB2" i="211"/>
  <c r="AK2" i="211"/>
  <c r="AF2" i="211"/>
  <c r="AG13" i="208"/>
  <c r="AC13" i="208"/>
  <c r="AB13" i="208"/>
  <c r="AH13" i="208"/>
  <c r="AE13" i="208"/>
  <c r="AD13" i="208"/>
  <c r="AJ13" i="208"/>
  <c r="AK13" i="208"/>
  <c r="AI13" i="208"/>
  <c r="AF13" i="208"/>
  <c r="AH13" i="214"/>
  <c r="AD13" i="214"/>
  <c r="AB13" i="214"/>
  <c r="AG13" i="214"/>
  <c r="AE13" i="214"/>
  <c r="AI13" i="214"/>
  <c r="AC13" i="214"/>
  <c r="AJ13" i="214"/>
  <c r="AF13" i="214"/>
  <c r="AK13" i="214"/>
  <c r="AE13" i="191"/>
  <c r="AJ13" i="191"/>
  <c r="AI13" i="191"/>
  <c r="AC13" i="191"/>
  <c r="AD13" i="191"/>
  <c r="AH13" i="191"/>
  <c r="AF13" i="191"/>
  <c r="AB13" i="191"/>
  <c r="AM13" i="191" s="1"/>
  <c r="AG13" i="191"/>
  <c r="AK13" i="191"/>
  <c r="AD13" i="197"/>
  <c r="AI13" i="197"/>
  <c r="AJ13" i="197"/>
  <c r="AG13" i="197"/>
  <c r="AK13" i="197"/>
  <c r="AE13" i="197"/>
  <c r="AF13" i="197"/>
  <c r="AB13" i="197"/>
  <c r="AC13" i="197"/>
  <c r="AH13" i="197"/>
  <c r="AD13" i="202"/>
  <c r="AJ13" i="202"/>
  <c r="AC13" i="202"/>
  <c r="AB13" i="202"/>
  <c r="AK13" i="202"/>
  <c r="AH13" i="202"/>
  <c r="AE13" i="202"/>
  <c r="AI13" i="202"/>
  <c r="AG13" i="202"/>
  <c r="AF13" i="202"/>
  <c r="AG13" i="212"/>
  <c r="AB13" i="212"/>
  <c r="AI13" i="212"/>
  <c r="AD13" i="212"/>
  <c r="AH13" i="212"/>
  <c r="AC13" i="212"/>
  <c r="AF13" i="212"/>
  <c r="AJ13" i="212"/>
  <c r="AK13" i="212"/>
  <c r="AE13" i="212"/>
  <c r="AJ13" i="193"/>
  <c r="AB13" i="193"/>
  <c r="AC13" i="193"/>
  <c r="AF13" i="193"/>
  <c r="AE13" i="193"/>
  <c r="AH13" i="193"/>
  <c r="AD13" i="193"/>
  <c r="AI13" i="193"/>
  <c r="AG13" i="193"/>
  <c r="AK13" i="193"/>
  <c r="AF9" i="204"/>
  <c r="AB9" i="204"/>
  <c r="AK9" i="204"/>
  <c r="AJ9" i="204"/>
  <c r="AC9" i="204"/>
  <c r="AI9" i="204"/>
  <c r="AE9" i="204"/>
  <c r="AD9" i="204"/>
  <c r="AG9" i="204"/>
  <c r="AH9" i="204"/>
  <c r="AK9" i="196"/>
  <c r="AG9" i="196"/>
  <c r="AC9" i="196"/>
  <c r="AH9" i="196"/>
  <c r="AD9" i="196"/>
  <c r="AI9" i="196"/>
  <c r="AJ9" i="196"/>
  <c r="AE9" i="196"/>
  <c r="AF9" i="196"/>
  <c r="AB9" i="196"/>
  <c r="AG9" i="209"/>
  <c r="AF9" i="209"/>
  <c r="AB9" i="209"/>
  <c r="AI9" i="209"/>
  <c r="AD9" i="209"/>
  <c r="AK9" i="209"/>
  <c r="AH9" i="209"/>
  <c r="AJ9" i="209"/>
  <c r="AE9" i="209"/>
  <c r="AC9" i="209"/>
  <c r="AK9" i="193"/>
  <c r="AJ9" i="193"/>
  <c r="AD9" i="193"/>
  <c r="AC9" i="193"/>
  <c r="AE9" i="193"/>
  <c r="AF9" i="193"/>
  <c r="AG9" i="193"/>
  <c r="AB9" i="193"/>
  <c r="AM9" i="193" s="1"/>
  <c r="AI9" i="193"/>
  <c r="AH9" i="193"/>
  <c r="AG9" i="208"/>
  <c r="AK9" i="208"/>
  <c r="AJ9" i="208"/>
  <c r="AB9" i="208"/>
  <c r="AI9" i="208"/>
  <c r="AE9" i="208"/>
  <c r="AH9" i="208"/>
  <c r="AD9" i="208"/>
  <c r="AC9" i="208"/>
  <c r="AF9" i="208"/>
  <c r="AC9" i="201"/>
  <c r="AG9" i="201"/>
  <c r="AJ9" i="201"/>
  <c r="AK9" i="201"/>
  <c r="AF9" i="201"/>
  <c r="AD9" i="201"/>
  <c r="AE9" i="201"/>
  <c r="AH9" i="201"/>
  <c r="AI9" i="201"/>
  <c r="AB9" i="201"/>
  <c r="AC3" i="195"/>
  <c r="AB3" i="195"/>
  <c r="AF3" i="195"/>
  <c r="AJ3" i="195"/>
  <c r="AD3" i="195"/>
  <c r="AI3" i="195"/>
  <c r="AE3" i="195"/>
  <c r="AG3" i="195"/>
  <c r="AH3" i="195"/>
  <c r="AK3" i="195"/>
  <c r="AI3" i="214"/>
  <c r="AB3" i="214"/>
  <c r="AJ3" i="214"/>
  <c r="AE3" i="214"/>
  <c r="AG3" i="214"/>
  <c r="AD3" i="214"/>
  <c r="AC3" i="214"/>
  <c r="AH3" i="214"/>
  <c r="AK3" i="214"/>
  <c r="AF3" i="214"/>
  <c r="AK3" i="203"/>
  <c r="AH3" i="203"/>
  <c r="AD3" i="203"/>
  <c r="AC3" i="203"/>
  <c r="AG3" i="203"/>
  <c r="AJ3" i="203"/>
  <c r="AB3" i="203"/>
  <c r="AE3" i="203"/>
  <c r="AI3" i="203"/>
  <c r="AF3" i="203"/>
  <c r="AG3" i="205"/>
  <c r="AE3" i="205"/>
  <c r="AC3" i="205"/>
  <c r="AF3" i="205"/>
  <c r="AH3" i="205"/>
  <c r="AD3" i="205"/>
  <c r="AB3" i="205"/>
  <c r="AK3" i="205"/>
  <c r="AI3" i="205"/>
  <c r="AJ3" i="205"/>
  <c r="AG3" i="210"/>
  <c r="AF3" i="210"/>
  <c r="AB3" i="210"/>
  <c r="AH3" i="210"/>
  <c r="AI3" i="210"/>
  <c r="AD3" i="210"/>
  <c r="AC3" i="210"/>
  <c r="AJ3" i="210"/>
  <c r="AE3" i="210"/>
  <c r="AK3" i="210"/>
  <c r="AC3" i="204"/>
  <c r="AD3" i="204"/>
  <c r="AK3" i="204"/>
  <c r="AE3" i="204"/>
  <c r="AB3" i="204"/>
  <c r="AH3" i="204"/>
  <c r="AJ3" i="204"/>
  <c r="AF3" i="204"/>
  <c r="AI3" i="204"/>
  <c r="AG3" i="204"/>
  <c r="AD3" i="199"/>
  <c r="AH3" i="199"/>
  <c r="AG3" i="199"/>
  <c r="AB3" i="199"/>
  <c r="AC3" i="199"/>
  <c r="AI3" i="199"/>
  <c r="AE3" i="199"/>
  <c r="AK3" i="199"/>
  <c r="AF3" i="199"/>
  <c r="AJ3" i="199"/>
  <c r="AE12" i="202"/>
  <c r="AI12" i="202"/>
  <c r="AF12" i="202"/>
  <c r="AK12" i="202"/>
  <c r="AB12" i="202"/>
  <c r="AG12" i="202"/>
  <c r="AH12" i="202"/>
  <c r="AD12" i="202"/>
  <c r="AC12" i="202"/>
  <c r="AJ12" i="202"/>
  <c r="AG12" i="200"/>
  <c r="AC12" i="200"/>
  <c r="AF12" i="200"/>
  <c r="AB12" i="200"/>
  <c r="AI12" i="200"/>
  <c r="AJ12" i="200"/>
  <c r="AK12" i="200"/>
  <c r="AD12" i="200"/>
  <c r="AE12" i="200"/>
  <c r="AH12" i="200"/>
  <c r="AD12" i="205"/>
  <c r="AC12" i="205"/>
  <c r="AE12" i="205"/>
  <c r="AK12" i="205"/>
  <c r="AJ12" i="205"/>
  <c r="AI12" i="205"/>
  <c r="AB12" i="205"/>
  <c r="AF12" i="205"/>
  <c r="AG12" i="205"/>
  <c r="AH12" i="205"/>
  <c r="AC12" i="201"/>
  <c r="AI12" i="201"/>
  <c r="AG12" i="201"/>
  <c r="AD12" i="201"/>
  <c r="AB12" i="201"/>
  <c r="AF12" i="201"/>
  <c r="AK12" i="201"/>
  <c r="AE12" i="201"/>
  <c r="AJ12" i="201"/>
  <c r="AH12" i="201"/>
  <c r="AI12" i="211"/>
  <c r="AJ12" i="211"/>
  <c r="AG12" i="211"/>
  <c r="AK12" i="211"/>
  <c r="AC12" i="211"/>
  <c r="AD12" i="211"/>
  <c r="AF12" i="211"/>
  <c r="AE12" i="211"/>
  <c r="AB12" i="211"/>
  <c r="AH12" i="211"/>
  <c r="AK5" i="204"/>
  <c r="AG5" i="204"/>
  <c r="AI5" i="204"/>
  <c r="AF5" i="204"/>
  <c r="AJ5" i="204"/>
  <c r="AB5" i="204"/>
  <c r="AD5" i="204"/>
  <c r="AH5" i="204"/>
  <c r="AC5" i="204"/>
  <c r="AE5" i="204"/>
  <c r="AD5" i="200"/>
  <c r="AE5" i="200"/>
  <c r="AB5" i="200"/>
  <c r="AH5" i="200"/>
  <c r="AC5" i="200"/>
  <c r="AK5" i="200"/>
  <c r="AI5" i="200"/>
  <c r="AJ5" i="200"/>
  <c r="AG5" i="200"/>
  <c r="AF5" i="200"/>
  <c r="AD5" i="209"/>
  <c r="AK5" i="209"/>
  <c r="AE5" i="209"/>
  <c r="AB5" i="209"/>
  <c r="AJ5" i="209"/>
  <c r="AG5" i="209"/>
  <c r="AF5" i="209"/>
  <c r="AH5" i="209"/>
  <c r="AC5" i="209"/>
  <c r="AI5" i="209"/>
  <c r="AE5" i="196"/>
  <c r="AD5" i="196"/>
  <c r="AG5" i="196"/>
  <c r="AI5" i="196"/>
  <c r="AK5" i="196"/>
  <c r="AJ5" i="196"/>
  <c r="AB5" i="196"/>
  <c r="AC5" i="196"/>
  <c r="AH5" i="196"/>
  <c r="AF5" i="196"/>
  <c r="AC5" i="194"/>
  <c r="AI5" i="194"/>
  <c r="AG5" i="194"/>
  <c r="AH5" i="194"/>
  <c r="AJ5" i="194"/>
  <c r="AE5" i="194"/>
  <c r="AD5" i="194"/>
  <c r="AF5" i="194"/>
  <c r="AK5" i="194"/>
  <c r="AB5" i="194"/>
  <c r="AM5" i="194" s="1"/>
  <c r="AF5" i="199"/>
  <c r="AH5" i="199"/>
  <c r="AB5" i="199"/>
  <c r="AE5" i="199"/>
  <c r="AI5" i="199"/>
  <c r="AK5" i="199"/>
  <c r="AG5" i="199"/>
  <c r="AJ5" i="199"/>
  <c r="AD5" i="199"/>
  <c r="AC5" i="199"/>
  <c r="AC5" i="37"/>
  <c r="AB5" i="37"/>
  <c r="AG5" i="37"/>
  <c r="AH5" i="37"/>
  <c r="AJ5" i="37"/>
  <c r="AD5" i="37"/>
  <c r="AE5" i="37"/>
  <c r="AK5" i="37"/>
  <c r="AF5" i="37"/>
  <c r="AI5" i="37"/>
  <c r="AK10" i="37"/>
  <c r="AB10" i="37"/>
  <c r="AF10" i="37"/>
  <c r="AI10" i="37"/>
  <c r="AJ10" i="37"/>
  <c r="AE10" i="37"/>
  <c r="AD10" i="37"/>
  <c r="AG10" i="37"/>
  <c r="AH10" i="37"/>
  <c r="AC10" i="37"/>
  <c r="AK10" i="192"/>
  <c r="AH10" i="192"/>
  <c r="AJ10" i="192"/>
  <c r="AB10" i="192"/>
  <c r="AF10" i="192"/>
  <c r="AE10" i="192"/>
  <c r="AI10" i="192"/>
  <c r="AC10" i="192"/>
  <c r="AD10" i="192"/>
  <c r="AG10" i="192"/>
  <c r="AH10" i="211"/>
  <c r="AD10" i="211"/>
  <c r="AI10" i="211"/>
  <c r="AB10" i="211"/>
  <c r="AK10" i="211"/>
  <c r="AG10" i="211"/>
  <c r="AJ10" i="211"/>
  <c r="AE10" i="211"/>
  <c r="AC10" i="211"/>
  <c r="AF10" i="211"/>
  <c r="AG10" i="203"/>
  <c r="AI10" i="203"/>
  <c r="AD10" i="203"/>
  <c r="AH10" i="203"/>
  <c r="AJ10" i="203"/>
  <c r="AE10" i="203"/>
  <c r="AC10" i="203"/>
  <c r="AK10" i="203"/>
  <c r="AB10" i="203"/>
  <c r="AF10" i="203"/>
  <c r="AC10" i="194"/>
  <c r="AD10" i="194"/>
  <c r="AF10" i="194"/>
  <c r="AE10" i="194"/>
  <c r="AK10" i="194"/>
  <c r="AH10" i="194"/>
  <c r="AB10" i="194"/>
  <c r="AG10" i="194"/>
  <c r="AJ10" i="194"/>
  <c r="AI10" i="194"/>
  <c r="AC10" i="201"/>
  <c r="AB10" i="201"/>
  <c r="AD10" i="201"/>
  <c r="AK10" i="201"/>
  <c r="AI10" i="201"/>
  <c r="AJ10" i="201"/>
  <c r="AH10" i="201"/>
  <c r="AG10" i="201"/>
  <c r="AE10" i="201"/>
  <c r="AF10" i="201"/>
  <c r="AE8" i="197"/>
  <c r="AF8" i="197"/>
  <c r="AH8" i="197"/>
  <c r="AC8" i="197"/>
  <c r="AG8" i="197"/>
  <c r="AJ8" i="197"/>
  <c r="AD8" i="197"/>
  <c r="AK8" i="197"/>
  <c r="AB8" i="197"/>
  <c r="AI8" i="197"/>
  <c r="AH8" i="213"/>
  <c r="AD8" i="213"/>
  <c r="AJ8" i="213"/>
  <c r="AG8" i="213"/>
  <c r="AE8" i="213"/>
  <c r="AK8" i="213"/>
  <c r="AI8" i="213"/>
  <c r="AB8" i="213"/>
  <c r="AC8" i="213"/>
  <c r="AF8" i="213"/>
  <c r="AK8" i="205"/>
  <c r="AF8" i="205"/>
  <c r="AC8" i="205"/>
  <c r="AJ8" i="205"/>
  <c r="AH8" i="205"/>
  <c r="AB8" i="205"/>
  <c r="AG8" i="205"/>
  <c r="AE8" i="205"/>
  <c r="AD8" i="205"/>
  <c r="AI8" i="205"/>
  <c r="AI8" i="214"/>
  <c r="AB8" i="214"/>
  <c r="AE8" i="214"/>
  <c r="AH8" i="214"/>
  <c r="AC8" i="214"/>
  <c r="AG8" i="214"/>
  <c r="AK8" i="214"/>
  <c r="AD8" i="214"/>
  <c r="AJ8" i="214"/>
  <c r="AF8" i="214"/>
  <c r="AB8" i="200"/>
  <c r="AJ8" i="200"/>
  <c r="AC8" i="200"/>
  <c r="AG8" i="200"/>
  <c r="AH8" i="200"/>
  <c r="AD8" i="200"/>
  <c r="AF8" i="200"/>
  <c r="AK8" i="200"/>
  <c r="AI8" i="200"/>
  <c r="AE8" i="200"/>
  <c r="AG8" i="207"/>
  <c r="AK8" i="207"/>
  <c r="AJ8" i="207"/>
  <c r="AE8" i="207"/>
  <c r="AC8" i="207"/>
  <c r="AF8" i="207"/>
  <c r="AI8" i="207"/>
  <c r="AH8" i="207"/>
  <c r="AB8" i="207"/>
  <c r="AD8" i="207"/>
  <c r="AB8" i="206"/>
  <c r="AK8" i="206"/>
  <c r="AJ8" i="206"/>
  <c r="AD8" i="206"/>
  <c r="AG8" i="206"/>
  <c r="AI8" i="206"/>
  <c r="AC8" i="206"/>
  <c r="AF8" i="206"/>
  <c r="AH8" i="206"/>
  <c r="AE8" i="206"/>
  <c r="AG11" i="213"/>
  <c r="AJ11" i="213"/>
  <c r="AF11" i="213"/>
  <c r="AC11" i="213"/>
  <c r="AB11" i="213"/>
  <c r="AK11" i="213"/>
  <c r="AI11" i="213"/>
  <c r="AD11" i="213"/>
  <c r="AE11" i="213"/>
  <c r="AH11" i="213"/>
  <c r="AE11" i="203"/>
  <c r="AJ11" i="203"/>
  <c r="AD11" i="203"/>
  <c r="AG11" i="203"/>
  <c r="AH11" i="203"/>
  <c r="AF11" i="203"/>
  <c r="AC11" i="203"/>
  <c r="AB11" i="203"/>
  <c r="AM11" i="203" s="1"/>
  <c r="AI11" i="203"/>
  <c r="AK11" i="203"/>
  <c r="AE11" i="195"/>
  <c r="AF11" i="195"/>
  <c r="AI11" i="195"/>
  <c r="AJ11" i="195"/>
  <c r="AB11" i="195"/>
  <c r="AH11" i="195"/>
  <c r="AD11" i="195"/>
  <c r="AK11" i="195"/>
  <c r="AC11" i="195"/>
  <c r="AG11" i="195"/>
  <c r="AD11" i="211"/>
  <c r="AG11" i="211"/>
  <c r="AB11" i="211"/>
  <c r="AK11" i="211"/>
  <c r="AI11" i="211"/>
  <c r="AF11" i="211"/>
  <c r="AC11" i="211"/>
  <c r="AJ11" i="211"/>
  <c r="AH11" i="211"/>
  <c r="AE11" i="211"/>
  <c r="AF11" i="193"/>
  <c r="AK11" i="193"/>
  <c r="AJ11" i="193"/>
  <c r="AH11" i="193"/>
  <c r="AC11" i="193"/>
  <c r="AB11" i="193"/>
  <c r="AD11" i="193"/>
  <c r="AI11" i="193"/>
  <c r="AG11" i="193"/>
  <c r="AE11" i="193"/>
  <c r="AH7" i="193"/>
  <c r="AJ7" i="193"/>
  <c r="AE7" i="193"/>
  <c r="AB7" i="193"/>
  <c r="AC7" i="193"/>
  <c r="AK7" i="193"/>
  <c r="AD7" i="193"/>
  <c r="AF7" i="193"/>
  <c r="AI7" i="193"/>
  <c r="AG7" i="193"/>
  <c r="AD7" i="197"/>
  <c r="AG7" i="197"/>
  <c r="AC7" i="197"/>
  <c r="AJ7" i="197"/>
  <c r="AB7" i="197"/>
  <c r="AF7" i="197"/>
  <c r="AH7" i="197"/>
  <c r="AI7" i="197"/>
  <c r="AE7" i="197"/>
  <c r="AK7" i="197"/>
  <c r="AD7" i="212"/>
  <c r="AH7" i="212"/>
  <c r="AE7" i="212"/>
  <c r="AI7" i="212"/>
  <c r="AC7" i="212"/>
  <c r="AB7" i="212"/>
  <c r="AJ7" i="212"/>
  <c r="AG7" i="212"/>
  <c r="AK7" i="212"/>
  <c r="AF7" i="212"/>
  <c r="AK7" i="207"/>
  <c r="AE7" i="207"/>
  <c r="AH7" i="207"/>
  <c r="AG7" i="207"/>
  <c r="AJ7" i="207"/>
  <c r="AD7" i="207"/>
  <c r="AI7" i="207"/>
  <c r="AB7" i="207"/>
  <c r="AF7" i="207"/>
  <c r="AC7" i="207"/>
  <c r="AC7" i="198"/>
  <c r="AB7" i="198"/>
  <c r="AD7" i="198"/>
  <c r="AK7" i="198"/>
  <c r="AG7" i="198"/>
  <c r="AF7" i="198"/>
  <c r="AH7" i="198"/>
  <c r="AI7" i="198"/>
  <c r="AE7" i="198"/>
  <c r="AJ7" i="198"/>
  <c r="AB7" i="191"/>
  <c r="AH7" i="191"/>
  <c r="AK7" i="191"/>
  <c r="AD7" i="191"/>
  <c r="AE7" i="191"/>
  <c r="AF7" i="191"/>
  <c r="AJ7" i="191"/>
  <c r="AC7" i="191"/>
  <c r="AG7" i="191"/>
  <c r="AI7" i="191"/>
  <c r="AG7" i="199"/>
  <c r="AD7" i="199"/>
  <c r="AC7" i="199"/>
  <c r="AF7" i="199"/>
  <c r="AK7" i="199"/>
  <c r="AH7" i="199"/>
  <c r="AB7" i="199"/>
  <c r="AJ7" i="199"/>
  <c r="AE7" i="199"/>
  <c r="AI7" i="199"/>
  <c r="AJ4" i="198"/>
  <c r="AI4" i="198"/>
  <c r="AK4" i="198"/>
  <c r="AG4" i="198"/>
  <c r="AF4" i="198"/>
  <c r="AC4" i="198"/>
  <c r="AE4" i="198"/>
  <c r="AB4" i="198"/>
  <c r="AD4" i="198"/>
  <c r="AH4" i="198"/>
  <c r="AD4" i="206"/>
  <c r="AJ4" i="206"/>
  <c r="AG4" i="206"/>
  <c r="AE4" i="206"/>
  <c r="AI4" i="206"/>
  <c r="AH4" i="206"/>
  <c r="AF4" i="206"/>
  <c r="AK4" i="206"/>
  <c r="AC4" i="206"/>
  <c r="AB4" i="206"/>
  <c r="AH4" i="192"/>
  <c r="AI4" i="192"/>
  <c r="AF4" i="192"/>
  <c r="AJ4" i="192"/>
  <c r="AE4" i="192"/>
  <c r="AC4" i="192"/>
  <c r="AG4" i="192"/>
  <c r="AB4" i="192"/>
  <c r="AK4" i="192"/>
  <c r="AD4" i="192"/>
  <c r="AE4" i="205"/>
  <c r="AJ4" i="205"/>
  <c r="AK4" i="205"/>
  <c r="AI4" i="205"/>
  <c r="AF4" i="205"/>
  <c r="AC4" i="205"/>
  <c r="AD4" i="205"/>
  <c r="AG4" i="205"/>
  <c r="AH4" i="205"/>
  <c r="AB4" i="205"/>
  <c r="AF4" i="193"/>
  <c r="AB4" i="193"/>
  <c r="AH4" i="193"/>
  <c r="AE4" i="193"/>
  <c r="AI4" i="193"/>
  <c r="AK4" i="193"/>
  <c r="AJ4" i="193"/>
  <c r="AG4" i="193"/>
  <c r="AC4" i="193"/>
  <c r="AD4" i="193"/>
  <c r="AD4" i="214"/>
  <c r="AG4" i="214"/>
  <c r="AK4" i="214"/>
  <c r="AJ4" i="214"/>
  <c r="AE4" i="214"/>
  <c r="AB4" i="214"/>
  <c r="AH4" i="214"/>
  <c r="AC4" i="214"/>
  <c r="AF4" i="214"/>
  <c r="AI4" i="214"/>
  <c r="AB14" i="204"/>
  <c r="AI14" i="204"/>
  <c r="AD14" i="204"/>
  <c r="AE14" i="204"/>
  <c r="AJ14" i="204"/>
  <c r="AF14" i="204"/>
  <c r="AK14" i="204"/>
  <c r="AH14" i="204"/>
  <c r="AG14" i="204"/>
  <c r="AC14" i="204"/>
  <c r="AI14" i="196"/>
  <c r="AK14" i="196"/>
  <c r="AG14" i="196"/>
  <c r="AD14" i="196"/>
  <c r="AF14" i="196"/>
  <c r="AB14" i="196"/>
  <c r="AH14" i="196"/>
  <c r="AE14" i="196"/>
  <c r="AJ14" i="196"/>
  <c r="AC14" i="196"/>
  <c r="AJ14" i="200"/>
  <c r="AB14" i="200"/>
  <c r="AE14" i="200"/>
  <c r="AK14" i="200"/>
  <c r="AD14" i="200"/>
  <c r="AI14" i="200"/>
  <c r="AC14" i="200"/>
  <c r="AG14" i="200"/>
  <c r="AH14" i="200"/>
  <c r="AF14" i="200"/>
  <c r="AB14" i="210"/>
  <c r="AG14" i="210"/>
  <c r="AC14" i="210"/>
  <c r="AK14" i="210"/>
  <c r="AF14" i="210"/>
  <c r="AD14" i="210"/>
  <c r="AE14" i="210"/>
  <c r="AI14" i="210"/>
  <c r="AJ14" i="210"/>
  <c r="AH14" i="210"/>
  <c r="AD14" i="202"/>
  <c r="AF14" i="202"/>
  <c r="AB14" i="202"/>
  <c r="AJ14" i="202"/>
  <c r="AI14" i="202"/>
  <c r="AH14" i="202"/>
  <c r="AC14" i="202"/>
  <c r="AE14" i="202"/>
  <c r="AG14" i="202"/>
  <c r="AK14" i="202"/>
  <c r="AJ14" i="203"/>
  <c r="AE14" i="203"/>
  <c r="AB14" i="203"/>
  <c r="AD14" i="203"/>
  <c r="AI14" i="203"/>
  <c r="AF14" i="203"/>
  <c r="AC14" i="203"/>
  <c r="AG14" i="203"/>
  <c r="AH14" i="203"/>
  <c r="AK14" i="203"/>
  <c r="AF16" i="214"/>
  <c r="AE16" i="214"/>
  <c r="AG16" i="214"/>
  <c r="AB16" i="214"/>
  <c r="AD16" i="214"/>
  <c r="AI16" i="214"/>
  <c r="AC16" i="214"/>
  <c r="AK16" i="214"/>
  <c r="AJ16" i="214"/>
  <c r="AH16" i="214"/>
  <c r="AE16" i="206"/>
  <c r="AD16" i="206"/>
  <c r="AF16" i="206"/>
  <c r="AJ16" i="206"/>
  <c r="AI16" i="206"/>
  <c r="AB16" i="206"/>
  <c r="AH16" i="206"/>
  <c r="AC16" i="206"/>
  <c r="AK16" i="206"/>
  <c r="AG16" i="206"/>
  <c r="AD6" i="206"/>
  <c r="AE6" i="206"/>
  <c r="AI6" i="206"/>
  <c r="AJ6" i="206"/>
  <c r="AH6" i="206"/>
  <c r="AC6" i="206"/>
  <c r="AG6" i="206"/>
  <c r="AK6" i="206"/>
  <c r="AB6" i="206"/>
  <c r="AF6" i="206"/>
  <c r="AI6" i="211"/>
  <c r="AB6" i="211"/>
  <c r="AH6" i="211"/>
  <c r="AE6" i="211"/>
  <c r="AK6" i="211"/>
  <c r="AC6" i="211"/>
  <c r="AF6" i="211"/>
  <c r="AJ6" i="211"/>
  <c r="AG6" i="211"/>
  <c r="AD6" i="211"/>
  <c r="AG15" i="196"/>
  <c r="AD15" i="196"/>
  <c r="AJ15" i="196"/>
  <c r="AC15" i="196"/>
  <c r="AK15" i="196"/>
  <c r="AB15" i="196"/>
  <c r="AF15" i="196"/>
  <c r="AE15" i="196"/>
  <c r="AH15" i="196"/>
  <c r="AI15" i="196"/>
  <c r="AJ15" i="213"/>
  <c r="AH15" i="213"/>
  <c r="AD15" i="213"/>
  <c r="AF15" i="213"/>
  <c r="AB15" i="213"/>
  <c r="AK15" i="213"/>
  <c r="AC15" i="213"/>
  <c r="AI15" i="213"/>
  <c r="AE15" i="213"/>
  <c r="AG15" i="213"/>
  <c r="AH15" i="193"/>
  <c r="AE15" i="193"/>
  <c r="AG15" i="193"/>
  <c r="AD15" i="193"/>
  <c r="AJ15" i="193"/>
  <c r="AB15" i="193"/>
  <c r="AK15" i="193"/>
  <c r="AF15" i="193"/>
  <c r="AI15" i="193"/>
  <c r="AC15" i="193"/>
  <c r="AC15" i="204"/>
  <c r="AG15" i="204"/>
  <c r="AB15" i="204"/>
  <c r="AK15" i="204"/>
  <c r="AE15" i="204"/>
  <c r="AH15" i="204"/>
  <c r="AI15" i="204"/>
  <c r="AJ15" i="204"/>
  <c r="AF15" i="204"/>
  <c r="AD15" i="204"/>
  <c r="AI15" i="201"/>
  <c r="AB15" i="201"/>
  <c r="AF15" i="201"/>
  <c r="AE15" i="201"/>
  <c r="AJ15" i="201"/>
  <c r="AH15" i="201"/>
  <c r="AC15" i="201"/>
  <c r="AD15" i="201"/>
  <c r="AG15" i="201"/>
  <c r="AK15" i="201"/>
  <c r="AB2" i="192"/>
  <c r="AH2" i="192"/>
  <c r="AG2" i="192"/>
  <c r="AF2" i="192"/>
  <c r="AJ2" i="192"/>
  <c r="AC2" i="192"/>
  <c r="AD2" i="192"/>
  <c r="AE2" i="192"/>
  <c r="AI2" i="192"/>
  <c r="AK2" i="192"/>
  <c r="AI2" i="201"/>
  <c r="AH2" i="201"/>
  <c r="AB2" i="201"/>
  <c r="AC2" i="201"/>
  <c r="AJ2" i="201"/>
  <c r="AD2" i="201"/>
  <c r="AK2" i="201"/>
  <c r="AE2" i="201"/>
  <c r="AG2" i="201"/>
  <c r="AF2" i="201"/>
  <c r="AJ2" i="208"/>
  <c r="AK2" i="208"/>
  <c r="AD2" i="208"/>
  <c r="AH2" i="208"/>
  <c r="AF2" i="208"/>
  <c r="AG2" i="208"/>
  <c r="AI2" i="208"/>
  <c r="AE2" i="208"/>
  <c r="AB2" i="208"/>
  <c r="AC2" i="208"/>
  <c r="AI2" i="193"/>
  <c r="AK2" i="193"/>
  <c r="AH2" i="193"/>
  <c r="AB2" i="193"/>
  <c r="AG2" i="193"/>
  <c r="AD2" i="193"/>
  <c r="AF2" i="193"/>
  <c r="AE2" i="193"/>
  <c r="AC2" i="193"/>
  <c r="AJ2" i="193"/>
  <c r="AC2" i="191"/>
  <c r="AB2" i="191"/>
  <c r="AH2" i="191"/>
  <c r="AF2" i="191"/>
  <c r="AJ2" i="191"/>
  <c r="AD2" i="191"/>
  <c r="AE2" i="191"/>
  <c r="AI2" i="191"/>
  <c r="AK2" i="191"/>
  <c r="AG2" i="191"/>
  <c r="AE2" i="37"/>
  <c r="AJ2" i="37"/>
  <c r="AG2" i="37"/>
  <c r="AB2" i="37"/>
  <c r="AH2" i="37"/>
  <c r="AF2" i="37"/>
  <c r="AD2" i="37"/>
  <c r="AI2" i="37"/>
  <c r="AC2" i="37"/>
  <c r="AK2" i="37"/>
  <c r="AB13" i="204"/>
  <c r="AK13" i="204"/>
  <c r="AG13" i="204"/>
  <c r="AD13" i="204"/>
  <c r="AF13" i="204"/>
  <c r="AE13" i="204"/>
  <c r="AJ13" i="204"/>
  <c r="AC13" i="204"/>
  <c r="AH13" i="204"/>
  <c r="AI13" i="204"/>
  <c r="AC13" i="200"/>
  <c r="AE13" i="200"/>
  <c r="AK13" i="200"/>
  <c r="AB13" i="200"/>
  <c r="AG13" i="200"/>
  <c r="AI13" i="200"/>
  <c r="AH13" i="200"/>
  <c r="AF13" i="200"/>
  <c r="AJ13" i="200"/>
  <c r="AD13" i="200"/>
  <c r="AB13" i="198"/>
  <c r="AJ13" i="198"/>
  <c r="AH13" i="198"/>
  <c r="AE13" i="198"/>
  <c r="AI13" i="198"/>
  <c r="AD13" i="198"/>
  <c r="AG13" i="198"/>
  <c r="AC13" i="198"/>
  <c r="AF13" i="198"/>
  <c r="AK13" i="198"/>
  <c r="AF13" i="37"/>
  <c r="AD13" i="37"/>
  <c r="AI13" i="37"/>
  <c r="AB13" i="37"/>
  <c r="AK13" i="37"/>
  <c r="AG13" i="37"/>
  <c r="AH13" i="37"/>
  <c r="AC13" i="37"/>
  <c r="AE13" i="37"/>
  <c r="AJ13" i="37"/>
  <c r="AF13" i="192"/>
  <c r="AD13" i="192"/>
  <c r="AE13" i="192"/>
  <c r="AK13" i="192"/>
  <c r="AH13" i="192"/>
  <c r="AC13" i="192"/>
  <c r="AG13" i="192"/>
  <c r="AJ13" i="192"/>
  <c r="AI13" i="192"/>
  <c r="AB13" i="192"/>
  <c r="AG13" i="205"/>
  <c r="AK13" i="205"/>
  <c r="AH13" i="205"/>
  <c r="AI13" i="205"/>
  <c r="AB13" i="205"/>
  <c r="AD13" i="205"/>
  <c r="AC13" i="205"/>
  <c r="AE13" i="205"/>
  <c r="AF13" i="205"/>
  <c r="AJ13" i="205"/>
  <c r="AC13" i="210"/>
  <c r="AJ13" i="210"/>
  <c r="AI13" i="210"/>
  <c r="AK13" i="210"/>
  <c r="AH13" i="210"/>
  <c r="AE13" i="210"/>
  <c r="AG13" i="210"/>
  <c r="AD13" i="210"/>
  <c r="AF13" i="210"/>
  <c r="AB13" i="210"/>
  <c r="AG9" i="213"/>
  <c r="AB9" i="213"/>
  <c r="AC9" i="213"/>
  <c r="AE9" i="213"/>
  <c r="AF9" i="213"/>
  <c r="AI9" i="213"/>
  <c r="AJ9" i="213"/>
  <c r="AD9" i="213"/>
  <c r="AK9" i="213"/>
  <c r="AH9" i="213"/>
  <c r="AI9" i="207"/>
  <c r="AC9" i="207"/>
  <c r="AK9" i="207"/>
  <c r="AB9" i="207"/>
  <c r="AF9" i="207"/>
  <c r="AD9" i="207"/>
  <c r="AH9" i="207"/>
  <c r="AJ9" i="207"/>
  <c r="AG9" i="207"/>
  <c r="AE9" i="207"/>
  <c r="AD9" i="202"/>
  <c r="AI9" i="202"/>
  <c r="AG9" i="202"/>
  <c r="AJ9" i="202"/>
  <c r="AH9" i="202"/>
  <c r="AF9" i="202"/>
  <c r="AC9" i="202"/>
  <c r="AE9" i="202"/>
  <c r="AB9" i="202"/>
  <c r="AK9" i="202"/>
  <c r="AB9" i="210"/>
  <c r="AC9" i="210"/>
  <c r="AK9" i="210"/>
  <c r="AF9" i="210"/>
  <c r="AJ9" i="210"/>
  <c r="AH9" i="210"/>
  <c r="AI9" i="210"/>
  <c r="AE9" i="210"/>
  <c r="AD9" i="210"/>
  <c r="AG9" i="210"/>
  <c r="AF9" i="203"/>
  <c r="AD9" i="203"/>
  <c r="AE9" i="203"/>
  <c r="AJ9" i="203"/>
  <c r="AC9" i="203"/>
  <c r="AH9" i="203"/>
  <c r="AI9" i="203"/>
  <c r="AG9" i="203"/>
  <c r="AB9" i="203"/>
  <c r="AK9" i="203"/>
  <c r="AJ3" i="212"/>
  <c r="AC3" i="212"/>
  <c r="AI3" i="212"/>
  <c r="AH3" i="212"/>
  <c r="AD3" i="212"/>
  <c r="AK3" i="212"/>
  <c r="AG3" i="212"/>
  <c r="AB3" i="212"/>
  <c r="AM3" i="212" s="1"/>
  <c r="AE3" i="212"/>
  <c r="AF3" i="212"/>
  <c r="AG3" i="196"/>
  <c r="AH3" i="196"/>
  <c r="AJ3" i="196"/>
  <c r="AD3" i="196"/>
  <c r="AK3" i="196"/>
  <c r="AF3" i="196"/>
  <c r="AB3" i="196"/>
  <c r="AE3" i="196"/>
  <c r="AI3" i="196"/>
  <c r="AC3" i="196"/>
  <c r="AK3" i="209"/>
  <c r="AF3" i="209"/>
  <c r="AI3" i="209"/>
  <c r="AH3" i="209"/>
  <c r="AC3" i="209"/>
  <c r="AD3" i="209"/>
  <c r="AJ3" i="209"/>
  <c r="AG3" i="209"/>
  <c r="AE3" i="209"/>
  <c r="AB3" i="209"/>
  <c r="AF3" i="202"/>
  <c r="AB3" i="202"/>
  <c r="AI3" i="202"/>
  <c r="AJ3" i="202"/>
  <c r="AK3" i="202"/>
  <c r="AG3" i="202"/>
  <c r="AD3" i="202"/>
  <c r="AE3" i="202"/>
  <c r="AC3" i="202"/>
  <c r="AH3" i="202"/>
  <c r="AF3" i="37"/>
  <c r="AC3" i="37"/>
  <c r="AG3" i="37"/>
  <c r="AH3" i="37"/>
  <c r="AI3" i="37"/>
  <c r="AD3" i="37"/>
  <c r="AB3" i="37"/>
  <c r="AK3" i="37"/>
  <c r="AE3" i="37"/>
  <c r="AJ3" i="37"/>
  <c r="AG3" i="197"/>
  <c r="AB3" i="197"/>
  <c r="AJ3" i="197"/>
  <c r="AD3" i="197"/>
  <c r="AE3" i="197"/>
  <c r="AK3" i="197"/>
  <c r="AH3" i="197"/>
  <c r="AF3" i="197"/>
  <c r="AI3" i="197"/>
  <c r="AC3" i="197"/>
  <c r="AJ3" i="208"/>
  <c r="AC3" i="208"/>
  <c r="AB3" i="208"/>
  <c r="AI3" i="208"/>
  <c r="AG3" i="208"/>
  <c r="AH3" i="208"/>
  <c r="AK3" i="208"/>
  <c r="AF3" i="208"/>
  <c r="AD3" i="208"/>
  <c r="AE3" i="208"/>
  <c r="AJ12" i="209"/>
  <c r="AD12" i="209"/>
  <c r="AB12" i="209"/>
  <c r="AF12" i="209"/>
  <c r="AI12" i="209"/>
  <c r="AC12" i="209"/>
  <c r="AK12" i="209"/>
  <c r="AG12" i="209"/>
  <c r="AH12" i="209"/>
  <c r="AE12" i="209"/>
  <c r="AC12" i="199"/>
  <c r="AB12" i="199"/>
  <c r="AJ12" i="199"/>
  <c r="AE12" i="199"/>
  <c r="AK12" i="199"/>
  <c r="AD12" i="199"/>
  <c r="AG12" i="199"/>
  <c r="AI12" i="199"/>
  <c r="AF12" i="199"/>
  <c r="AH12" i="199"/>
  <c r="AH12" i="213"/>
  <c r="AJ12" i="213"/>
  <c r="AB12" i="213"/>
  <c r="AC12" i="213"/>
  <c r="AI12" i="213"/>
  <c r="AF12" i="213"/>
  <c r="AD12" i="213"/>
  <c r="AG12" i="213"/>
  <c r="AK12" i="213"/>
  <c r="AE12" i="213"/>
  <c r="AG12" i="197"/>
  <c r="AJ12" i="197"/>
  <c r="AE12" i="197"/>
  <c r="AK12" i="197"/>
  <c r="AC12" i="197"/>
  <c r="AD12" i="197"/>
  <c r="AB12" i="197"/>
  <c r="AI12" i="197"/>
  <c r="AH12" i="197"/>
  <c r="AF12" i="197"/>
  <c r="AB12" i="193"/>
  <c r="AG12" i="193"/>
  <c r="AH12" i="193"/>
  <c r="AI12" i="193"/>
  <c r="AJ12" i="193"/>
  <c r="AF12" i="193"/>
  <c r="AE12" i="193"/>
  <c r="AK12" i="193"/>
  <c r="AD12" i="193"/>
  <c r="AC12" i="193"/>
  <c r="AK12" i="194"/>
  <c r="AG12" i="194"/>
  <c r="AJ12" i="194"/>
  <c r="AH12" i="194"/>
  <c r="AD12" i="194"/>
  <c r="AC12" i="194"/>
  <c r="AF12" i="194"/>
  <c r="AI12" i="194"/>
  <c r="AE12" i="194"/>
  <c r="AB12" i="194"/>
  <c r="F35" i="73"/>
  <c r="AK5" i="208"/>
  <c r="AG5" i="208"/>
  <c r="AD5" i="208"/>
  <c r="AE5" i="208"/>
  <c r="AI5" i="208"/>
  <c r="AJ5" i="208"/>
  <c r="AF5" i="208"/>
  <c r="AH5" i="208"/>
  <c r="AB5" i="208"/>
  <c r="AM5" i="208" s="1"/>
  <c r="AC5" i="208"/>
  <c r="AD5" i="206"/>
  <c r="AE5" i="206"/>
  <c r="AI5" i="206"/>
  <c r="AB5" i="206"/>
  <c r="AK5" i="206"/>
  <c r="AJ5" i="206"/>
  <c r="AC5" i="206"/>
  <c r="AH5" i="206"/>
  <c r="AF5" i="206"/>
  <c r="AG5" i="206"/>
  <c r="AH5" i="198"/>
  <c r="AF5" i="198"/>
  <c r="AE5" i="198"/>
  <c r="AI5" i="198"/>
  <c r="AC5" i="198"/>
  <c r="AB5" i="198"/>
  <c r="AK5" i="198"/>
  <c r="AJ5" i="198"/>
  <c r="AG5" i="198"/>
  <c r="AD5" i="198"/>
  <c r="AJ5" i="207"/>
  <c r="AE5" i="207"/>
  <c r="AK5" i="207"/>
  <c r="AF5" i="207"/>
  <c r="AD5" i="207"/>
  <c r="AB5" i="207"/>
  <c r="AG5" i="207"/>
  <c r="AI5" i="207"/>
  <c r="AC5" i="207"/>
  <c r="AH5" i="207"/>
  <c r="AD5" i="191"/>
  <c r="AE5" i="191"/>
  <c r="AF5" i="191"/>
  <c r="AI5" i="191"/>
  <c r="AJ5" i="191"/>
  <c r="AC5" i="191"/>
  <c r="AB5" i="191"/>
  <c r="AG5" i="191"/>
  <c r="AK5" i="191"/>
  <c r="AH5" i="191"/>
  <c r="AD10" i="205"/>
  <c r="AF10" i="205"/>
  <c r="AH10" i="205"/>
  <c r="AC10" i="205"/>
  <c r="AJ10" i="205"/>
  <c r="AI10" i="205"/>
  <c r="AK10" i="205"/>
  <c r="AB10" i="205"/>
  <c r="AG10" i="205"/>
  <c r="AE10" i="205"/>
  <c r="AC10" i="213"/>
  <c r="AF10" i="213"/>
  <c r="AK10" i="213"/>
  <c r="AG10" i="213"/>
  <c r="AH10" i="213"/>
  <c r="AE10" i="213"/>
  <c r="AJ10" i="213"/>
  <c r="AB10" i="213"/>
  <c r="AD10" i="213"/>
  <c r="AI10" i="213"/>
  <c r="AG10" i="214"/>
  <c r="AC10" i="214"/>
  <c r="AK10" i="214"/>
  <c r="AB10" i="214"/>
  <c r="AE10" i="214"/>
  <c r="AD10" i="214"/>
  <c r="AH10" i="214"/>
  <c r="AI10" i="214"/>
  <c r="AF10" i="214"/>
  <c r="AJ10" i="214"/>
  <c r="AB10" i="199"/>
  <c r="AD10" i="199"/>
  <c r="AE10" i="199"/>
  <c r="AC10" i="199"/>
  <c r="AI10" i="199"/>
  <c r="AK10" i="199"/>
  <c r="AH10" i="199"/>
  <c r="AG10" i="199"/>
  <c r="AF10" i="199"/>
  <c r="AJ10" i="199"/>
  <c r="AH10" i="207"/>
  <c r="AJ10" i="207"/>
  <c r="AF10" i="207"/>
  <c r="AG10" i="207"/>
  <c r="AE10" i="207"/>
  <c r="AI10" i="207"/>
  <c r="AK10" i="207"/>
  <c r="AD10" i="207"/>
  <c r="AB10" i="207"/>
  <c r="AC10" i="207"/>
  <c r="AC10" i="200"/>
  <c r="AG10" i="200"/>
  <c r="AD10" i="200"/>
  <c r="AK10" i="200"/>
  <c r="AB10" i="200"/>
  <c r="AH10" i="200"/>
  <c r="AE10" i="200"/>
  <c r="AF10" i="200"/>
  <c r="AI10" i="200"/>
  <c r="AJ10" i="200"/>
  <c r="AJ10" i="206"/>
  <c r="AG10" i="206"/>
  <c r="AD10" i="206"/>
  <c r="AK10" i="206"/>
  <c r="AB10" i="206"/>
  <c r="AI10" i="206"/>
  <c r="AH10" i="206"/>
  <c r="AF10" i="206"/>
  <c r="AC10" i="206"/>
  <c r="AE10" i="206"/>
  <c r="AG8" i="196"/>
  <c r="AH8" i="196"/>
  <c r="AI8" i="196"/>
  <c r="AK8" i="196"/>
  <c r="AD8" i="196"/>
  <c r="AF8" i="196"/>
  <c r="AB8" i="196"/>
  <c r="AJ8" i="196"/>
  <c r="AE8" i="196"/>
  <c r="AC8" i="196"/>
  <c r="AJ8" i="212"/>
  <c r="AB8" i="212"/>
  <c r="AI8" i="212"/>
  <c r="AF8" i="212"/>
  <c r="AD8" i="212"/>
  <c r="AH8" i="212"/>
  <c r="AG8" i="212"/>
  <c r="AK8" i="212"/>
  <c r="AE8" i="212"/>
  <c r="AC8" i="212"/>
  <c r="AB8" i="193"/>
  <c r="AC8" i="193"/>
  <c r="AD8" i="193"/>
  <c r="AI8" i="193"/>
  <c r="AK8" i="193"/>
  <c r="AG8" i="193"/>
  <c r="AE8" i="193"/>
  <c r="AF8" i="193"/>
  <c r="AJ8" i="193"/>
  <c r="AH8" i="193"/>
  <c r="AE8" i="211"/>
  <c r="AD8" i="211"/>
  <c r="AG8" i="211"/>
  <c r="AK8" i="211"/>
  <c r="AH8" i="211"/>
  <c r="AC8" i="211"/>
  <c r="AI8" i="211"/>
  <c r="AJ8" i="211"/>
  <c r="AB8" i="211"/>
  <c r="AF8" i="211"/>
  <c r="AF8" i="37"/>
  <c r="AE8" i="37"/>
  <c r="AK8" i="37"/>
  <c r="AC8" i="37"/>
  <c r="AD8" i="37"/>
  <c r="AB8" i="37"/>
  <c r="AH8" i="37"/>
  <c r="AI8" i="37"/>
  <c r="AG8" i="37"/>
  <c r="AJ8" i="37"/>
  <c r="AK8" i="202"/>
  <c r="AE8" i="202"/>
  <c r="AB8" i="202"/>
  <c r="AD8" i="202"/>
  <c r="AC8" i="202"/>
  <c r="AG8" i="202"/>
  <c r="AI8" i="202"/>
  <c r="AH8" i="202"/>
  <c r="AJ8" i="202"/>
  <c r="AF8" i="202"/>
  <c r="AJ11" i="191"/>
  <c r="AF11" i="191"/>
  <c r="AC11" i="191"/>
  <c r="AD11" i="191"/>
  <c r="AE11" i="191"/>
  <c r="AI11" i="191"/>
  <c r="AB11" i="191"/>
  <c r="AH11" i="191"/>
  <c r="AK11" i="191"/>
  <c r="AG11" i="191"/>
  <c r="AE11" i="37"/>
  <c r="AK11" i="37"/>
  <c r="AD11" i="37"/>
  <c r="AB11" i="37"/>
  <c r="AF11" i="37"/>
  <c r="AI11" i="37"/>
  <c r="AG11" i="37"/>
  <c r="AH11" i="37"/>
  <c r="AC11" i="37"/>
  <c r="AJ11" i="37"/>
  <c r="AH11" i="199"/>
  <c r="AB11" i="199"/>
  <c r="AJ11" i="199"/>
  <c r="AE11" i="199"/>
  <c r="AF11" i="199"/>
  <c r="AI11" i="199"/>
  <c r="AK11" i="199"/>
  <c r="AC11" i="199"/>
  <c r="AD11" i="199"/>
  <c r="AG11" i="199"/>
  <c r="AK11" i="202"/>
  <c r="AC11" i="202"/>
  <c r="AG11" i="202"/>
  <c r="AE11" i="202"/>
  <c r="AB11" i="202"/>
  <c r="AF11" i="202"/>
  <c r="AD11" i="202"/>
  <c r="AI11" i="202"/>
  <c r="AH11" i="202"/>
  <c r="AJ11" i="202"/>
  <c r="AJ11" i="201"/>
  <c r="AD11" i="201"/>
  <c r="AF11" i="201"/>
  <c r="AH11" i="201"/>
  <c r="AG11" i="201"/>
  <c r="AI11" i="201"/>
  <c r="AB11" i="201"/>
  <c r="AE11" i="201"/>
  <c r="AC11" i="201"/>
  <c r="AK11" i="201"/>
  <c r="AF11" i="208"/>
  <c r="AG11" i="208"/>
  <c r="AC11" i="208"/>
  <c r="AK11" i="208"/>
  <c r="AE11" i="208"/>
  <c r="AH11" i="208"/>
  <c r="AD11" i="208"/>
  <c r="AJ11" i="208"/>
  <c r="AI11" i="208"/>
  <c r="AB11" i="208"/>
  <c r="AJ11" i="198"/>
  <c r="AG11" i="198"/>
  <c r="AD11" i="198"/>
  <c r="AC11" i="198"/>
  <c r="AB11" i="198"/>
  <c r="AI11" i="198"/>
  <c r="AE11" i="198"/>
  <c r="AF11" i="198"/>
  <c r="AH11" i="198"/>
  <c r="AK11" i="198"/>
  <c r="AH7" i="213"/>
  <c r="AB7" i="213"/>
  <c r="AG7" i="213"/>
  <c r="AK7" i="213"/>
  <c r="AF7" i="213"/>
  <c r="AJ7" i="213"/>
  <c r="AD7" i="213"/>
  <c r="AI7" i="213"/>
  <c r="AC7" i="213"/>
  <c r="AE7" i="213"/>
  <c r="AI7" i="203"/>
  <c r="AH7" i="203"/>
  <c r="AB7" i="203"/>
  <c r="AF7" i="203"/>
  <c r="AG7" i="203"/>
  <c r="AD7" i="203"/>
  <c r="AJ7" i="203"/>
  <c r="AC7" i="203"/>
  <c r="AE7" i="203"/>
  <c r="AK7" i="203"/>
  <c r="AF7" i="196"/>
  <c r="AJ7" i="196"/>
  <c r="AI7" i="196"/>
  <c r="AK7" i="196"/>
  <c r="AH7" i="196"/>
  <c r="AB7" i="196"/>
  <c r="AD7" i="196"/>
  <c r="AE7" i="196"/>
  <c r="AG7" i="196"/>
  <c r="AC7" i="196"/>
  <c r="AG7" i="206"/>
  <c r="AI7" i="206"/>
  <c r="AJ7" i="206"/>
  <c r="AD7" i="206"/>
  <c r="AB7" i="206"/>
  <c r="AK7" i="206"/>
  <c r="AH7" i="206"/>
  <c r="AE7" i="206"/>
  <c r="AC7" i="206"/>
  <c r="AF7" i="206"/>
  <c r="AJ7" i="208"/>
  <c r="AC7" i="208"/>
  <c r="AG7" i="208"/>
  <c r="AK7" i="208"/>
  <c r="AE7" i="208"/>
  <c r="AD7" i="208"/>
  <c r="AF7" i="208"/>
  <c r="AB7" i="208"/>
  <c r="AH7" i="208"/>
  <c r="AI7" i="208"/>
  <c r="AK7" i="209"/>
  <c r="AI7" i="209"/>
  <c r="AG7" i="209"/>
  <c r="AJ7" i="209"/>
  <c r="AH7" i="209"/>
  <c r="AC7" i="209"/>
  <c r="AD7" i="209"/>
  <c r="AB7" i="209"/>
  <c r="AE7" i="209"/>
  <c r="AF7" i="209"/>
  <c r="AE4" i="196"/>
  <c r="AI4" i="196"/>
  <c r="AC4" i="196"/>
  <c r="AJ4" i="196"/>
  <c r="AK4" i="196"/>
  <c r="AF4" i="196"/>
  <c r="AD4" i="196"/>
  <c r="AG4" i="196"/>
  <c r="AH4" i="196"/>
  <c r="AB4" i="196"/>
  <c r="AI4" i="197"/>
  <c r="AG4" i="197"/>
  <c r="AD4" i="197"/>
  <c r="AC4" i="197"/>
  <c r="AE4" i="197"/>
  <c r="AB4" i="197"/>
  <c r="AK4" i="197"/>
  <c r="AJ4" i="197"/>
  <c r="AH4" i="197"/>
  <c r="AF4" i="197"/>
  <c r="AK4" i="211"/>
  <c r="AC4" i="211"/>
  <c r="AJ4" i="211"/>
  <c r="AI4" i="211"/>
  <c r="AE4" i="211"/>
  <c r="AD4" i="211"/>
  <c r="AB4" i="211"/>
  <c r="AM4" i="211" s="1"/>
  <c r="AF4" i="211"/>
  <c r="AG4" i="211"/>
  <c r="AH4" i="211"/>
  <c r="AD4" i="208"/>
  <c r="AE4" i="208"/>
  <c r="AF4" i="208"/>
  <c r="AC4" i="208"/>
  <c r="AH4" i="208"/>
  <c r="AJ4" i="208"/>
  <c r="AB4" i="208"/>
  <c r="AI4" i="208"/>
  <c r="AG4" i="208"/>
  <c r="AK4" i="208"/>
  <c r="AF4" i="200"/>
  <c r="AK4" i="200"/>
  <c r="AD4" i="200"/>
  <c r="AE4" i="200"/>
  <c r="AC4" i="200"/>
  <c r="AG4" i="200"/>
  <c r="AH4" i="200"/>
  <c r="AB4" i="200"/>
  <c r="AI4" i="200"/>
  <c r="AJ4" i="200"/>
  <c r="AG4" i="194"/>
  <c r="AB4" i="194"/>
  <c r="AH4" i="194"/>
  <c r="AJ4" i="194"/>
  <c r="AD4" i="194"/>
  <c r="AI4" i="194"/>
  <c r="AK4" i="194"/>
  <c r="AF4" i="194"/>
  <c r="AE4" i="194"/>
  <c r="AC4" i="194"/>
  <c r="AD14" i="199"/>
  <c r="AE14" i="199"/>
  <c r="AB14" i="199"/>
  <c r="AK14" i="199"/>
  <c r="AI14" i="199"/>
  <c r="AC14" i="199"/>
  <c r="AJ14" i="199"/>
  <c r="AH14" i="199"/>
  <c r="AF14" i="199"/>
  <c r="AG14" i="199"/>
  <c r="AB14" i="205"/>
  <c r="AI14" i="205"/>
  <c r="AC14" i="205"/>
  <c r="AF14" i="205"/>
  <c r="AJ14" i="205"/>
  <c r="AD14" i="205"/>
  <c r="AH14" i="205"/>
  <c r="AK14" i="205"/>
  <c r="AG14" i="205"/>
  <c r="AE14" i="205"/>
  <c r="AG14" i="37"/>
  <c r="AJ14" i="37"/>
  <c r="AE14" i="37"/>
  <c r="AC14" i="37"/>
  <c r="AH14" i="37"/>
  <c r="AF14" i="37"/>
  <c r="AI14" i="37"/>
  <c r="AK14" i="37"/>
  <c r="AD14" i="37"/>
  <c r="AB14" i="37"/>
  <c r="AK14" i="209"/>
  <c r="AJ14" i="209"/>
  <c r="AI14" i="209"/>
  <c r="AC14" i="209"/>
  <c r="AH14" i="209"/>
  <c r="AE14" i="209"/>
  <c r="AD14" i="209"/>
  <c r="AF14" i="209"/>
  <c r="AG14" i="209"/>
  <c r="AB14" i="209"/>
  <c r="AH14" i="192"/>
  <c r="AB14" i="192"/>
  <c r="AF14" i="192"/>
  <c r="AC14" i="192"/>
  <c r="AD14" i="192"/>
  <c r="AJ14" i="192"/>
  <c r="AG14" i="192"/>
  <c r="AI14" i="192"/>
  <c r="AK14" i="192"/>
  <c r="AE14" i="192"/>
  <c r="AC16" i="212"/>
  <c r="AB16" i="212"/>
  <c r="AJ16" i="212"/>
  <c r="AI16" i="212"/>
  <c r="AD16" i="212"/>
  <c r="AK16" i="212"/>
  <c r="AH16" i="212"/>
  <c r="AG16" i="212"/>
  <c r="AF16" i="212"/>
  <c r="AE16" i="212"/>
  <c r="AE16" i="200"/>
  <c r="AF16" i="200"/>
  <c r="AG16" i="200"/>
  <c r="AB16" i="200"/>
  <c r="AH16" i="200"/>
  <c r="AC16" i="200"/>
  <c r="AD16" i="200"/>
  <c r="AK16" i="200"/>
  <c r="AI16" i="200"/>
  <c r="AJ16" i="200"/>
  <c r="AF6" i="191"/>
  <c r="AE6" i="191"/>
  <c r="AC6" i="191"/>
  <c r="AB6" i="191"/>
  <c r="AK6" i="191"/>
  <c r="AD6" i="191"/>
  <c r="AJ6" i="191"/>
  <c r="AH6" i="191"/>
  <c r="AG6" i="191"/>
  <c r="AI6" i="191"/>
  <c r="AB15" i="197"/>
  <c r="AH15" i="197"/>
  <c r="AE15" i="197"/>
  <c r="AJ15" i="197"/>
  <c r="AK15" i="197"/>
  <c r="AC15" i="197"/>
  <c r="AG15" i="197"/>
  <c r="AD15" i="197"/>
  <c r="AI15" i="197"/>
  <c r="AF15" i="197"/>
  <c r="AE16" i="211"/>
  <c r="AC16" i="211"/>
  <c r="AF16" i="211"/>
  <c r="AH16" i="211"/>
  <c r="AD16" i="211"/>
  <c r="AI16" i="211"/>
  <c r="AK16" i="211"/>
  <c r="AG16" i="211"/>
  <c r="AJ16" i="211"/>
  <c r="AB16" i="211"/>
  <c r="AC16" i="207"/>
  <c r="AK16" i="207"/>
  <c r="AD16" i="207"/>
  <c r="AB16" i="207"/>
  <c r="AE16" i="207"/>
  <c r="AI16" i="207"/>
  <c r="AF16" i="207"/>
  <c r="AJ16" i="207"/>
  <c r="AG16" i="207"/>
  <c r="AH16" i="207"/>
  <c r="AD16" i="201"/>
  <c r="AE16" i="201"/>
  <c r="AI16" i="201"/>
  <c r="AB16" i="201"/>
  <c r="AG16" i="201"/>
  <c r="AF16" i="201"/>
  <c r="AC16" i="201"/>
  <c r="AJ16" i="201"/>
  <c r="AK16" i="201"/>
  <c r="AH16" i="201"/>
  <c r="AJ6" i="208"/>
  <c r="AH6" i="208"/>
  <c r="AK6" i="208"/>
  <c r="AB6" i="208"/>
  <c r="AE6" i="208"/>
  <c r="AD6" i="208"/>
  <c r="AC6" i="208"/>
  <c r="AF6" i="208"/>
  <c r="AI6" i="208"/>
  <c r="AG6" i="208"/>
  <c r="AB6" i="205"/>
  <c r="AD6" i="205"/>
  <c r="AJ6" i="205"/>
  <c r="AC6" i="205"/>
  <c r="AG6" i="205"/>
  <c r="AK6" i="205"/>
  <c r="AI6" i="205"/>
  <c r="AH6" i="205"/>
  <c r="AE6" i="205"/>
  <c r="AF6" i="205"/>
  <c r="AB15" i="195"/>
  <c r="AK15" i="195"/>
  <c r="AE15" i="195"/>
  <c r="AC15" i="195"/>
  <c r="AI15" i="195"/>
  <c r="AF15" i="195"/>
  <c r="AD15" i="195"/>
  <c r="AJ15" i="195"/>
  <c r="AG15" i="195"/>
  <c r="AH15" i="195"/>
  <c r="AC15" i="191"/>
  <c r="AK15" i="191"/>
  <c r="AG15" i="191"/>
  <c r="AI15" i="191"/>
  <c r="AH15" i="191"/>
  <c r="AD15" i="191"/>
  <c r="AB15" i="191"/>
  <c r="AJ15" i="191"/>
  <c r="AF15" i="191"/>
  <c r="AE15" i="191"/>
  <c r="AF15" i="212"/>
  <c r="AB15" i="212"/>
  <c r="AD15" i="212"/>
  <c r="AI15" i="212"/>
  <c r="AK15" i="212"/>
  <c r="AG15" i="212"/>
  <c r="AJ15" i="212"/>
  <c r="AC15" i="212"/>
  <c r="AE15" i="212"/>
  <c r="AH15" i="212"/>
  <c r="AG15" i="214"/>
  <c r="AJ15" i="214"/>
  <c r="AI15" i="214"/>
  <c r="AE15" i="214"/>
  <c r="AC15" i="214"/>
  <c r="AF15" i="214"/>
  <c r="AH15" i="214"/>
  <c r="AB15" i="214"/>
  <c r="AD15" i="214"/>
  <c r="AK15" i="214"/>
  <c r="AD15" i="200"/>
  <c r="AC15" i="200"/>
  <c r="AI15" i="200"/>
  <c r="AH15" i="200"/>
  <c r="AF15" i="200"/>
  <c r="AG15" i="200"/>
  <c r="AB15" i="200"/>
  <c r="AK15" i="200"/>
  <c r="AJ15" i="200"/>
  <c r="AE15" i="200"/>
  <c r="AB15" i="37"/>
  <c r="AD15" i="37"/>
  <c r="AK15" i="37"/>
  <c r="AC15" i="37"/>
  <c r="AG15" i="37"/>
  <c r="AJ15" i="37"/>
  <c r="AF15" i="37"/>
  <c r="AE15" i="37"/>
  <c r="AH15" i="37"/>
  <c r="AI15" i="37"/>
  <c r="AB15" i="206"/>
  <c r="AC15" i="206"/>
  <c r="AD15" i="206"/>
  <c r="AF15" i="206"/>
  <c r="AH15" i="206"/>
  <c r="AJ15" i="206"/>
  <c r="AE15" i="206"/>
  <c r="AI15" i="206"/>
  <c r="AG15" i="206"/>
  <c r="AK15" i="206"/>
  <c r="AG2" i="200"/>
  <c r="AC2" i="200"/>
  <c r="AJ2" i="200"/>
  <c r="AI2" i="200"/>
  <c r="AB2" i="200"/>
  <c r="AE2" i="200"/>
  <c r="AH2" i="200"/>
  <c r="AD2" i="200"/>
  <c r="AF2" i="200"/>
  <c r="AK2" i="200"/>
  <c r="AG2" i="209"/>
  <c r="AF2" i="209"/>
  <c r="AD2" i="209"/>
  <c r="AJ2" i="209"/>
  <c r="AK2" i="209"/>
  <c r="AI2" i="209"/>
  <c r="AH2" i="209"/>
  <c r="AB2" i="209"/>
  <c r="AE2" i="209"/>
  <c r="AC2" i="209"/>
  <c r="AI2" i="210"/>
  <c r="AD2" i="210"/>
  <c r="AE2" i="210"/>
  <c r="AG2" i="210"/>
  <c r="AF2" i="210"/>
  <c r="AC2" i="210"/>
  <c r="AJ2" i="210"/>
  <c r="AH2" i="210"/>
  <c r="AK2" i="210"/>
  <c r="AB2" i="210"/>
  <c r="AJ2" i="204"/>
  <c r="AK2" i="204"/>
  <c r="AD2" i="204"/>
  <c r="AG2" i="204"/>
  <c r="AH2" i="204"/>
  <c r="AC2" i="204"/>
  <c r="AE2" i="204"/>
  <c r="AF2" i="204"/>
  <c r="AI2" i="204"/>
  <c r="AB2" i="204"/>
  <c r="AB2" i="203"/>
  <c r="AI2" i="203"/>
  <c r="AC2" i="203"/>
  <c r="AG2" i="203"/>
  <c r="AE2" i="203"/>
  <c r="AF2" i="203"/>
  <c r="AJ2" i="203"/>
  <c r="AK2" i="203"/>
  <c r="AH2" i="203"/>
  <c r="AD2" i="203"/>
  <c r="AG2" i="214"/>
  <c r="AI2" i="214"/>
  <c r="AH2" i="214"/>
  <c r="AJ2" i="214"/>
  <c r="AF2" i="214"/>
  <c r="AB2" i="214"/>
  <c r="AK2" i="214"/>
  <c r="AC2" i="214"/>
  <c r="AE2" i="214"/>
  <c r="AD2" i="214"/>
  <c r="AI13" i="196"/>
  <c r="AG13" i="196"/>
  <c r="AH13" i="196"/>
  <c r="AF13" i="196"/>
  <c r="AJ13" i="196"/>
  <c r="AE13" i="196"/>
  <c r="AD13" i="196"/>
  <c r="AK13" i="196"/>
  <c r="AC13" i="196"/>
  <c r="AB13" i="196"/>
  <c r="AJ13" i="209"/>
  <c r="AH13" i="209"/>
  <c r="AD13" i="209"/>
  <c r="AI13" i="209"/>
  <c r="AK13" i="209"/>
  <c r="AC13" i="209"/>
  <c r="AB13" i="209"/>
  <c r="AM13" i="209" s="1"/>
  <c r="AG13" i="209"/>
  <c r="AE13" i="209"/>
  <c r="AF13" i="209"/>
  <c r="AE13" i="206"/>
  <c r="AF13" i="206"/>
  <c r="AK13" i="206"/>
  <c r="AB13" i="206"/>
  <c r="AD13" i="206"/>
  <c r="AJ13" i="206"/>
  <c r="AH13" i="206"/>
  <c r="AI13" i="206"/>
  <c r="AC13" i="206"/>
  <c r="AG13" i="206"/>
  <c r="AI13" i="201"/>
  <c r="AF13" i="201"/>
  <c r="AH13" i="201"/>
  <c r="AK13" i="201"/>
  <c r="AJ13" i="201"/>
  <c r="AE13" i="201"/>
  <c r="AC13" i="201"/>
  <c r="AB13" i="201"/>
  <c r="AG13" i="201"/>
  <c r="AD13" i="201"/>
  <c r="AB13" i="195"/>
  <c r="AH13" i="195"/>
  <c r="AG13" i="195"/>
  <c r="AK13" i="195"/>
  <c r="AJ13" i="195"/>
  <c r="AI13" i="195"/>
  <c r="AF13" i="195"/>
  <c r="AD13" i="195"/>
  <c r="AE13" i="195"/>
  <c r="AC13" i="195"/>
  <c r="AK9" i="199"/>
  <c r="AF9" i="199"/>
  <c r="AC9" i="199"/>
  <c r="AE9" i="199"/>
  <c r="AJ9" i="199"/>
  <c r="AH9" i="199"/>
  <c r="AB9" i="199"/>
  <c r="AM9" i="199" s="1"/>
  <c r="AD9" i="199"/>
  <c r="AG9" i="199"/>
  <c r="AI9" i="199"/>
  <c r="AG9" i="191"/>
  <c r="AB9" i="191"/>
  <c r="AJ9" i="191"/>
  <c r="AE9" i="191"/>
  <c r="AH9" i="191"/>
  <c r="AK9" i="191"/>
  <c r="AI9" i="191"/>
  <c r="AF9" i="191"/>
  <c r="AD9" i="191"/>
  <c r="AC9" i="191"/>
  <c r="AF9" i="200"/>
  <c r="AB9" i="200"/>
  <c r="AK9" i="200"/>
  <c r="AG9" i="200"/>
  <c r="AH9" i="200"/>
  <c r="AD9" i="200"/>
  <c r="AC9" i="200"/>
  <c r="AI9" i="200"/>
  <c r="AJ9" i="200"/>
  <c r="AE9" i="200"/>
  <c r="AC9" i="195"/>
  <c r="AG9" i="195"/>
  <c r="AH9" i="195"/>
  <c r="AF9" i="195"/>
  <c r="AK9" i="195"/>
  <c r="AB9" i="195"/>
  <c r="AJ9" i="195"/>
  <c r="AI9" i="195"/>
  <c r="AD9" i="195"/>
  <c r="AE9" i="195"/>
  <c r="AJ9" i="206"/>
  <c r="AB9" i="206"/>
  <c r="AI9" i="206"/>
  <c r="AD9" i="206"/>
  <c r="AH9" i="206"/>
  <c r="AC9" i="206"/>
  <c r="AE9" i="206"/>
  <c r="AG9" i="206"/>
  <c r="AF9" i="206"/>
  <c r="AK9" i="206"/>
  <c r="AF9" i="197"/>
  <c r="AI9" i="197"/>
  <c r="AH9" i="197"/>
  <c r="AD9" i="197"/>
  <c r="AB9" i="197"/>
  <c r="AK9" i="197"/>
  <c r="AJ9" i="197"/>
  <c r="AE9" i="197"/>
  <c r="AC9" i="197"/>
  <c r="AG9" i="197"/>
  <c r="AF9" i="192"/>
  <c r="AG9" i="192"/>
  <c r="AE9" i="192"/>
  <c r="AD9" i="192"/>
  <c r="AK9" i="192"/>
  <c r="AI9" i="192"/>
  <c r="AC9" i="192"/>
  <c r="AB9" i="192"/>
  <c r="AJ9" i="192"/>
  <c r="AH9" i="192"/>
  <c r="AI3" i="194"/>
  <c r="AJ3" i="194"/>
  <c r="AE3" i="194"/>
  <c r="AC3" i="194"/>
  <c r="AK3" i="194"/>
  <c r="AG3" i="194"/>
  <c r="AH3" i="194"/>
  <c r="AF3" i="194"/>
  <c r="AD3" i="194"/>
  <c r="AB3" i="194"/>
  <c r="AK3" i="207"/>
  <c r="AC3" i="207"/>
  <c r="AJ3" i="207"/>
  <c r="AB3" i="207"/>
  <c r="AD3" i="207"/>
  <c r="AF3" i="207"/>
  <c r="AH3" i="207"/>
  <c r="AG3" i="207"/>
  <c r="AI3" i="207"/>
  <c r="AE3" i="207"/>
  <c r="AJ3" i="201"/>
  <c r="AB3" i="201"/>
  <c r="AE3" i="201"/>
  <c r="AF3" i="201"/>
  <c r="AK3" i="201"/>
  <c r="AH3" i="201"/>
  <c r="AG3" i="201"/>
  <c r="AI3" i="201"/>
  <c r="AD3" i="201"/>
  <c r="AC3" i="201"/>
  <c r="AB3" i="206"/>
  <c r="AG3" i="206"/>
  <c r="AD3" i="206"/>
  <c r="AK3" i="206"/>
  <c r="AJ3" i="206"/>
  <c r="AH3" i="206"/>
  <c r="AC3" i="206"/>
  <c r="AF3" i="206"/>
  <c r="AI3" i="206"/>
  <c r="AE3" i="206"/>
  <c r="AC3" i="211"/>
  <c r="AK3" i="211"/>
  <c r="AD3" i="211"/>
  <c r="AI3" i="211"/>
  <c r="AJ3" i="211"/>
  <c r="AH3" i="211"/>
  <c r="AF3" i="211"/>
  <c r="AE3" i="211"/>
  <c r="AG3" i="211"/>
  <c r="AB3" i="211"/>
  <c r="AB12" i="195"/>
  <c r="AF12" i="195"/>
  <c r="AI12" i="195"/>
  <c r="AH12" i="195"/>
  <c r="AG12" i="195"/>
  <c r="AJ12" i="195"/>
  <c r="AD12" i="195"/>
  <c r="AC12" i="195"/>
  <c r="AE12" i="195"/>
  <c r="AK12" i="195"/>
  <c r="AH12" i="204"/>
  <c r="AE12" i="204"/>
  <c r="AF12" i="204"/>
  <c r="AG12" i="204"/>
  <c r="AK12" i="204"/>
  <c r="AD12" i="204"/>
  <c r="AI12" i="204"/>
  <c r="AJ12" i="204"/>
  <c r="AB12" i="204"/>
  <c r="AM12" i="204" s="1"/>
  <c r="AC12" i="204"/>
  <c r="AI12" i="214"/>
  <c r="AK12" i="214"/>
  <c r="AH12" i="214"/>
  <c r="AD12" i="214"/>
  <c r="AB12" i="214"/>
  <c r="AF12" i="214"/>
  <c r="AC12" i="214"/>
  <c r="AE12" i="214"/>
  <c r="AG12" i="214"/>
  <c r="AJ12" i="214"/>
  <c r="AF12" i="206"/>
  <c r="AB12" i="206"/>
  <c r="AG12" i="206"/>
  <c r="AD12" i="206"/>
  <c r="AK12" i="206"/>
  <c r="AH12" i="206"/>
  <c r="AC12" i="206"/>
  <c r="AI12" i="206"/>
  <c r="AJ12" i="206"/>
  <c r="AE12" i="206"/>
  <c r="AF12" i="203"/>
  <c r="AE12" i="203"/>
  <c r="AB12" i="203"/>
  <c r="AJ12" i="203"/>
  <c r="AK12" i="203"/>
  <c r="AD12" i="203"/>
  <c r="AH12" i="203"/>
  <c r="AC12" i="203"/>
  <c r="AI12" i="203"/>
  <c r="AG12" i="203"/>
  <c r="AD12" i="191"/>
  <c r="AJ12" i="191"/>
  <c r="AI12" i="191"/>
  <c r="AK12" i="191"/>
  <c r="AC12" i="191"/>
  <c r="AF12" i="191"/>
  <c r="AE12" i="191"/>
  <c r="AG12" i="191"/>
  <c r="AH12" i="191"/>
  <c r="AB12" i="191"/>
  <c r="AJ12" i="192"/>
  <c r="AH12" i="192"/>
  <c r="AB12" i="192"/>
  <c r="AC12" i="192"/>
  <c r="AK12" i="192"/>
  <c r="AD12" i="192"/>
  <c r="AE12" i="192"/>
  <c r="AG12" i="192"/>
  <c r="AI12" i="192"/>
  <c r="AF12" i="192"/>
  <c r="AE5" i="213"/>
  <c r="AB5" i="213"/>
  <c r="AG5" i="213"/>
  <c r="AJ5" i="213"/>
  <c r="AH5" i="213"/>
  <c r="AF5" i="213"/>
  <c r="AD5" i="213"/>
  <c r="AK5" i="213"/>
  <c r="AC5" i="213"/>
  <c r="AI5" i="213"/>
  <c r="AH5" i="205"/>
  <c r="AD5" i="205"/>
  <c r="AF5" i="205"/>
  <c r="AB5" i="205"/>
  <c r="AJ5" i="205"/>
  <c r="AC5" i="205"/>
  <c r="AG5" i="205"/>
  <c r="AE5" i="205"/>
  <c r="AI5" i="205"/>
  <c r="AK5" i="205"/>
  <c r="AJ5" i="201"/>
  <c r="AE5" i="201"/>
  <c r="AD5" i="201"/>
  <c r="AF5" i="201"/>
  <c r="AK5" i="201"/>
  <c r="AG5" i="201"/>
  <c r="AH5" i="201"/>
  <c r="AI5" i="201"/>
  <c r="AC5" i="201"/>
  <c r="AB5" i="201"/>
  <c r="AB5" i="202"/>
  <c r="AG5" i="202"/>
  <c r="AC5" i="202"/>
  <c r="AD5" i="202"/>
  <c r="AK5" i="202"/>
  <c r="AI5" i="202"/>
  <c r="AH5" i="202"/>
  <c r="AF5" i="202"/>
  <c r="AJ5" i="202"/>
  <c r="AE5" i="202"/>
  <c r="AI5" i="210"/>
  <c r="AB5" i="210"/>
  <c r="AG5" i="210"/>
  <c r="AF5" i="210"/>
  <c r="AE5" i="210"/>
  <c r="AK5" i="210"/>
  <c r="AC5" i="210"/>
  <c r="AJ5" i="210"/>
  <c r="AD5" i="210"/>
  <c r="AH5" i="210"/>
  <c r="AC5" i="203"/>
  <c r="AB5" i="203"/>
  <c r="AK5" i="203"/>
  <c r="AG5" i="203"/>
  <c r="AE5" i="203"/>
  <c r="AJ5" i="203"/>
  <c r="AI5" i="203"/>
  <c r="AD5" i="203"/>
  <c r="AH5" i="203"/>
  <c r="AF5" i="203"/>
  <c r="AG10" i="212"/>
  <c r="AC10" i="212"/>
  <c r="AI10" i="212"/>
  <c r="AF10" i="212"/>
  <c r="AK10" i="212"/>
  <c r="AD10" i="212"/>
  <c r="AB10" i="212"/>
  <c r="AJ10" i="212"/>
  <c r="AE10" i="212"/>
  <c r="AH10" i="212"/>
  <c r="AC10" i="193"/>
  <c r="AK10" i="193"/>
  <c r="AE10" i="193"/>
  <c r="AD10" i="193"/>
  <c r="AJ10" i="193"/>
  <c r="AI10" i="193"/>
  <c r="AH10" i="193"/>
  <c r="AB10" i="193"/>
  <c r="AF10" i="193"/>
  <c r="AG10" i="193"/>
  <c r="AJ10" i="209"/>
  <c r="AD10" i="209"/>
  <c r="AC10" i="209"/>
  <c r="AG10" i="209"/>
  <c r="AE10" i="209"/>
  <c r="AF10" i="209"/>
  <c r="AI10" i="209"/>
  <c r="AB10" i="209"/>
  <c r="AH10" i="209"/>
  <c r="AK10" i="209"/>
  <c r="AG10" i="191"/>
  <c r="AD10" i="191"/>
  <c r="AC10" i="191"/>
  <c r="AJ10" i="191"/>
  <c r="AH10" i="191"/>
  <c r="AK10" i="191"/>
  <c r="AF10" i="191"/>
  <c r="AI10" i="191"/>
  <c r="AB10" i="191"/>
  <c r="AE10" i="191"/>
  <c r="AC10" i="198"/>
  <c r="AG10" i="198"/>
  <c r="AK10" i="198"/>
  <c r="AB10" i="198"/>
  <c r="AH10" i="198"/>
  <c r="AI10" i="198"/>
  <c r="AE10" i="198"/>
  <c r="AD10" i="198"/>
  <c r="AJ10" i="198"/>
  <c r="AF10" i="198"/>
  <c r="AD10" i="210"/>
  <c r="AK10" i="210"/>
  <c r="AE10" i="210"/>
  <c r="AB10" i="210"/>
  <c r="AI10" i="210"/>
  <c r="AF10" i="210"/>
  <c r="AJ10" i="210"/>
  <c r="AG10" i="210"/>
  <c r="AH10" i="210"/>
  <c r="AC10" i="210"/>
  <c r="AH10" i="195"/>
  <c r="AJ10" i="195"/>
  <c r="AC10" i="195"/>
  <c r="AE10" i="195"/>
  <c r="AK10" i="195"/>
  <c r="AG10" i="195"/>
  <c r="AB10" i="195"/>
  <c r="AI10" i="195"/>
  <c r="AD10" i="195"/>
  <c r="AF10" i="195"/>
  <c r="AI8" i="199"/>
  <c r="AE8" i="199"/>
  <c r="AG8" i="199"/>
  <c r="AD8" i="199"/>
  <c r="AC8" i="199"/>
  <c r="AB8" i="199"/>
  <c r="AK8" i="199"/>
  <c r="AF8" i="199"/>
  <c r="AJ8" i="199"/>
  <c r="AH8" i="199"/>
  <c r="AG8" i="195"/>
  <c r="AC8" i="195"/>
  <c r="AK8" i="195"/>
  <c r="AD8" i="195"/>
  <c r="AF8" i="195"/>
  <c r="AH8" i="195"/>
  <c r="AE8" i="195"/>
  <c r="AI8" i="195"/>
  <c r="AB8" i="195"/>
  <c r="AM8" i="195" s="1"/>
  <c r="AJ8" i="195"/>
  <c r="AF8" i="203"/>
  <c r="AK8" i="203"/>
  <c r="AJ8" i="203"/>
  <c r="AI8" i="203"/>
  <c r="AC8" i="203"/>
  <c r="AE8" i="203"/>
  <c r="AH8" i="203"/>
  <c r="AG8" i="203"/>
  <c r="AB8" i="203"/>
  <c r="AD8" i="203"/>
  <c r="AC8" i="198"/>
  <c r="AJ8" i="198"/>
  <c r="AH8" i="198"/>
  <c r="AE8" i="198"/>
  <c r="AD8" i="198"/>
  <c r="AG8" i="198"/>
  <c r="AB8" i="198"/>
  <c r="AF8" i="198"/>
  <c r="AI8" i="198"/>
  <c r="AK8" i="198"/>
  <c r="AG8" i="192"/>
  <c r="AI8" i="192"/>
  <c r="AK8" i="192"/>
  <c r="AE8" i="192"/>
  <c r="AB8" i="192"/>
  <c r="AF8" i="192"/>
  <c r="AD8" i="192"/>
  <c r="AH8" i="192"/>
  <c r="AJ8" i="192"/>
  <c r="AC8" i="192"/>
  <c r="AC11" i="210"/>
  <c r="AH11" i="210"/>
  <c r="AJ11" i="210"/>
  <c r="AF11" i="210"/>
  <c r="AG11" i="210"/>
  <c r="AB11" i="210"/>
  <c r="AK11" i="210"/>
  <c r="AD11" i="210"/>
  <c r="AE11" i="210"/>
  <c r="AI11" i="210"/>
  <c r="AH11" i="197"/>
  <c r="AB11" i="197"/>
  <c r="AE11" i="197"/>
  <c r="AD11" i="197"/>
  <c r="AJ11" i="197"/>
  <c r="AI11" i="197"/>
  <c r="AG11" i="197"/>
  <c r="AC11" i="197"/>
  <c r="AK11" i="197"/>
  <c r="AF11" i="197"/>
  <c r="AF11" i="209"/>
  <c r="AC11" i="209"/>
  <c r="AD11" i="209"/>
  <c r="AE11" i="209"/>
  <c r="AH11" i="209"/>
  <c r="AJ11" i="209"/>
  <c r="AK11" i="209"/>
  <c r="AG11" i="209"/>
  <c r="AB11" i="209"/>
  <c r="AI11" i="209"/>
  <c r="AJ11" i="205"/>
  <c r="AB11" i="205"/>
  <c r="AF11" i="205"/>
  <c r="AC11" i="205"/>
  <c r="AD11" i="205"/>
  <c r="AG11" i="205"/>
  <c r="AI11" i="205"/>
  <c r="AE11" i="205"/>
  <c r="AK11" i="205"/>
  <c r="AH11" i="205"/>
  <c r="AE11" i="196"/>
  <c r="AF11" i="196"/>
  <c r="AD11" i="196"/>
  <c r="AI11" i="196"/>
  <c r="AC11" i="196"/>
  <c r="AB11" i="196"/>
  <c r="AG11" i="196"/>
  <c r="AJ11" i="196"/>
  <c r="AK11" i="196"/>
  <c r="AH11" i="196"/>
  <c r="AE11" i="207"/>
  <c r="AF11" i="207"/>
  <c r="AB11" i="207"/>
  <c r="AI11" i="207"/>
  <c r="AC11" i="207"/>
  <c r="AK11" i="207"/>
  <c r="AD11" i="207"/>
  <c r="AJ11" i="207"/>
  <c r="AH11" i="207"/>
  <c r="AG11" i="207"/>
  <c r="AC11" i="192"/>
  <c r="AE11" i="192"/>
  <c r="AH11" i="192"/>
  <c r="AJ11" i="192"/>
  <c r="AG11" i="192"/>
  <c r="AF11" i="192"/>
  <c r="AB11" i="192"/>
  <c r="AI11" i="192"/>
  <c r="AD11" i="192"/>
  <c r="AK11" i="192"/>
  <c r="AI7" i="201"/>
  <c r="AG7" i="201"/>
  <c r="AB7" i="201"/>
  <c r="AC7" i="201"/>
  <c r="AF7" i="201"/>
  <c r="AK7" i="201"/>
  <c r="AE7" i="201"/>
  <c r="AJ7" i="201"/>
  <c r="AD7" i="201"/>
  <c r="AH7" i="201"/>
  <c r="AB7" i="211"/>
  <c r="AK7" i="211"/>
  <c r="AI7" i="211"/>
  <c r="AC7" i="211"/>
  <c r="AH7" i="211"/>
  <c r="AF7" i="211"/>
  <c r="AE7" i="211"/>
  <c r="AJ7" i="211"/>
  <c r="AD7" i="211"/>
  <c r="AG7" i="211"/>
  <c r="AC7" i="214"/>
  <c r="AI7" i="214"/>
  <c r="AJ7" i="214"/>
  <c r="AH7" i="214"/>
  <c r="AD7" i="214"/>
  <c r="AK7" i="214"/>
  <c r="AB7" i="214"/>
  <c r="AM7" i="214" s="1"/>
  <c r="AG7" i="214"/>
  <c r="AE7" i="214"/>
  <c r="AF7" i="214"/>
  <c r="AF7" i="202"/>
  <c r="AE7" i="202"/>
  <c r="AD7" i="202"/>
  <c r="AB7" i="202"/>
  <c r="AI7" i="202"/>
  <c r="AC7" i="202"/>
  <c r="AH7" i="202"/>
  <c r="AG7" i="202"/>
  <c r="AK7" i="202"/>
  <c r="AJ7" i="202"/>
  <c r="AB7" i="204"/>
  <c r="AH7" i="204"/>
  <c r="AJ7" i="204"/>
  <c r="AE7" i="204"/>
  <c r="AK7" i="204"/>
  <c r="AF7" i="204"/>
  <c r="AD7" i="204"/>
  <c r="AI7" i="204"/>
  <c r="AC7" i="204"/>
  <c r="AG7" i="204"/>
  <c r="AC4" i="195"/>
  <c r="AB4" i="195"/>
  <c r="AF4" i="195"/>
  <c r="AJ4" i="195"/>
  <c r="AG4" i="195"/>
  <c r="AI4" i="195"/>
  <c r="AH4" i="195"/>
  <c r="AD4" i="195"/>
  <c r="AE4" i="195"/>
  <c r="AK4" i="195"/>
  <c r="AH4" i="209"/>
  <c r="AD4" i="209"/>
  <c r="AI4" i="209"/>
  <c r="AJ4" i="209"/>
  <c r="AE4" i="209"/>
  <c r="AF4" i="209"/>
  <c r="AG4" i="209"/>
  <c r="AK4" i="209"/>
  <c r="AB4" i="209"/>
  <c r="AC4" i="209"/>
  <c r="AB4" i="212"/>
  <c r="AI4" i="212"/>
  <c r="AH4" i="212"/>
  <c r="AK4" i="212"/>
  <c r="AC4" i="212"/>
  <c r="AD4" i="212"/>
  <c r="AJ4" i="212"/>
  <c r="AE4" i="212"/>
  <c r="AG4" i="212"/>
  <c r="AF4" i="212"/>
  <c r="AJ4" i="191"/>
  <c r="AC4" i="191"/>
  <c r="AB4" i="191"/>
  <c r="AK4" i="191"/>
  <c r="AE4" i="191"/>
  <c r="AG4" i="191"/>
  <c r="AH4" i="191"/>
  <c r="AD4" i="191"/>
  <c r="AF4" i="191"/>
  <c r="AI4" i="191"/>
  <c r="AG4" i="201"/>
  <c r="AD4" i="201"/>
  <c r="AK4" i="201"/>
  <c r="AC4" i="201"/>
  <c r="AE4" i="201"/>
  <c r="AB4" i="201"/>
  <c r="AI4" i="201"/>
  <c r="AH4" i="201"/>
  <c r="AJ4" i="201"/>
  <c r="AF4" i="201"/>
  <c r="AJ4" i="202"/>
  <c r="AG4" i="202"/>
  <c r="AE4" i="202"/>
  <c r="AH4" i="202"/>
  <c r="AK4" i="202"/>
  <c r="AI4" i="202"/>
  <c r="AD4" i="202"/>
  <c r="AC4" i="202"/>
  <c r="AB4" i="202"/>
  <c r="AF4" i="202"/>
  <c r="AE4" i="204"/>
  <c r="AK4" i="204"/>
  <c r="AG4" i="204"/>
  <c r="AC4" i="204"/>
  <c r="AD4" i="204"/>
  <c r="AF4" i="204"/>
  <c r="AJ4" i="204"/>
  <c r="AI4" i="204"/>
  <c r="AH4" i="204"/>
  <c r="AB4" i="204"/>
  <c r="AI14" i="214"/>
  <c r="AH14" i="214"/>
  <c r="AJ14" i="214"/>
  <c r="AK14" i="214"/>
  <c r="AG14" i="214"/>
  <c r="AC14" i="214"/>
  <c r="AE14" i="214"/>
  <c r="AD14" i="214"/>
  <c r="AB14" i="214"/>
  <c r="AF14" i="214"/>
  <c r="AE14" i="212"/>
  <c r="AJ14" i="212"/>
  <c r="AF14" i="212"/>
  <c r="AC14" i="212"/>
  <c r="AB14" i="212"/>
  <c r="AD14" i="212"/>
  <c r="AI14" i="212"/>
  <c r="AG14" i="212"/>
  <c r="AH14" i="212"/>
  <c r="AK14" i="212"/>
  <c r="AH14" i="211"/>
  <c r="AK14" i="211"/>
  <c r="AJ14" i="211"/>
  <c r="AF14" i="211"/>
  <c r="AB14" i="211"/>
  <c r="AC14" i="211"/>
  <c r="AG14" i="211"/>
  <c r="AI14" i="211"/>
  <c r="AD14" i="211"/>
  <c r="AE14" i="211"/>
  <c r="AJ14" i="208"/>
  <c r="AG14" i="208"/>
  <c r="AF14" i="208"/>
  <c r="AE14" i="208"/>
  <c r="AD14" i="208"/>
  <c r="AI14" i="208"/>
  <c r="AC14" i="208"/>
  <c r="AB14" i="208"/>
  <c r="AH14" i="208"/>
  <c r="AK14" i="208"/>
  <c r="AI14" i="198"/>
  <c r="AF14" i="198"/>
  <c r="AK14" i="198"/>
  <c r="AJ14" i="198"/>
  <c r="AE14" i="198"/>
  <c r="AH14" i="198"/>
  <c r="AD14" i="198"/>
  <c r="AC14" i="198"/>
  <c r="AB14" i="198"/>
  <c r="AG14" i="198"/>
  <c r="AI14" i="191"/>
  <c r="AK14" i="191"/>
  <c r="AC14" i="191"/>
  <c r="AH14" i="191"/>
  <c r="AF14" i="191"/>
  <c r="AD14" i="191"/>
  <c r="AJ14" i="191"/>
  <c r="AG14" i="191"/>
  <c r="AE14" i="191"/>
  <c r="AB14" i="191"/>
  <c r="AB14" i="207"/>
  <c r="AE14" i="207"/>
  <c r="AC14" i="207"/>
  <c r="AJ14" i="207"/>
  <c r="AH14" i="207"/>
  <c r="AG14" i="207"/>
  <c r="AF14" i="207"/>
  <c r="AD14" i="207"/>
  <c r="AK14" i="207"/>
  <c r="AI14" i="207"/>
  <c r="AI6" i="194"/>
  <c r="AH6" i="194"/>
  <c r="AE6" i="194"/>
  <c r="AD6" i="194"/>
  <c r="AK6" i="194"/>
  <c r="AC6" i="194"/>
  <c r="AF6" i="194"/>
  <c r="AG6" i="194"/>
  <c r="AJ6" i="194"/>
  <c r="AB6" i="194"/>
  <c r="AG6" i="213"/>
  <c r="AJ6" i="213"/>
  <c r="AI6" i="213"/>
  <c r="AK6" i="213"/>
  <c r="AF6" i="213"/>
  <c r="AC6" i="213"/>
  <c r="AE6" i="213"/>
  <c r="AD6" i="213"/>
  <c r="AB6" i="213"/>
  <c r="AH6" i="213"/>
  <c r="AI6" i="201"/>
  <c r="AF6" i="201"/>
  <c r="AE6" i="201"/>
  <c r="AJ6" i="201"/>
  <c r="AG6" i="201"/>
  <c r="AK6" i="201"/>
  <c r="AH6" i="201"/>
  <c r="AB6" i="201"/>
  <c r="AD6" i="201"/>
  <c r="AC6" i="201"/>
  <c r="AG6" i="204"/>
  <c r="AC6" i="204"/>
  <c r="AH6" i="204"/>
  <c r="AE6" i="204"/>
  <c r="AB6" i="204"/>
  <c r="AF6" i="204"/>
  <c r="AD6" i="204"/>
  <c r="AI6" i="204"/>
  <c r="AJ6" i="204"/>
  <c r="AK6" i="204"/>
  <c r="AB16" i="213"/>
  <c r="AH16" i="213"/>
  <c r="AJ16" i="213"/>
  <c r="AC16" i="213"/>
  <c r="AK16" i="213"/>
  <c r="AG16" i="213"/>
  <c r="AD16" i="213"/>
  <c r="AI16" i="213"/>
  <c r="AE16" i="213"/>
  <c r="AF16" i="213"/>
  <c r="AB16" i="37"/>
  <c r="AI16" i="37"/>
  <c r="AF16" i="37"/>
  <c r="AJ16" i="37"/>
  <c r="AH16" i="37"/>
  <c r="AD16" i="37"/>
  <c r="AE16" i="37"/>
  <c r="AC16" i="37"/>
  <c r="AK16" i="37"/>
  <c r="AG16" i="37"/>
  <c r="AF16" i="199"/>
  <c r="AK16" i="199"/>
  <c r="AG16" i="199"/>
  <c r="AI16" i="199"/>
  <c r="AJ16" i="199"/>
  <c r="AE16" i="199"/>
  <c r="AH16" i="199"/>
  <c r="AC16" i="199"/>
  <c r="AB16" i="199"/>
  <c r="AD16" i="199"/>
  <c r="AD16" i="198"/>
  <c r="AH16" i="198"/>
  <c r="AJ16" i="198"/>
  <c r="AB16" i="198"/>
  <c r="AF16" i="198"/>
  <c r="AK16" i="198"/>
  <c r="AE16" i="198"/>
  <c r="AG16" i="198"/>
  <c r="AC16" i="198"/>
  <c r="AI16" i="198"/>
  <c r="AE16" i="208"/>
  <c r="AD16" i="208"/>
  <c r="AC16" i="208"/>
  <c r="AK16" i="208"/>
  <c r="AG16" i="208"/>
  <c r="AB16" i="208"/>
  <c r="AJ16" i="208"/>
  <c r="AH16" i="208"/>
  <c r="AF16" i="208"/>
  <c r="AI16" i="208"/>
  <c r="AE16" i="197"/>
  <c r="AB16" i="197"/>
  <c r="AG16" i="197"/>
  <c r="AF16" i="197"/>
  <c r="AJ16" i="197"/>
  <c r="AH16" i="197"/>
  <c r="AC16" i="197"/>
  <c r="AK16" i="197"/>
  <c r="AI16" i="197"/>
  <c r="AD16" i="197"/>
  <c r="AC6" i="198"/>
  <c r="AH6" i="198"/>
  <c r="AF6" i="198"/>
  <c r="AK6" i="198"/>
  <c r="AI6" i="198"/>
  <c r="AB6" i="198"/>
  <c r="AJ6" i="198"/>
  <c r="AD6" i="198"/>
  <c r="AG6" i="198"/>
  <c r="AE6" i="198"/>
  <c r="AK6" i="199"/>
  <c r="AB6" i="199"/>
  <c r="AD6" i="199"/>
  <c r="AJ6" i="199"/>
  <c r="AH6" i="199"/>
  <c r="AI6" i="199"/>
  <c r="AF6" i="199"/>
  <c r="AC6" i="199"/>
  <c r="AE6" i="199"/>
  <c r="AG6" i="199"/>
  <c r="AG6" i="196"/>
  <c r="AE6" i="196"/>
  <c r="AD6" i="196"/>
  <c r="AI6" i="196"/>
  <c r="AF6" i="196"/>
  <c r="AH6" i="196"/>
  <c r="AK6" i="196"/>
  <c r="AC6" i="196"/>
  <c r="AB6" i="196"/>
  <c r="AM6" i="196" s="1"/>
  <c r="AJ6" i="196"/>
  <c r="AG6" i="193"/>
  <c r="AC6" i="193"/>
  <c r="AI6" i="193"/>
  <c r="AH6" i="193"/>
  <c r="AF6" i="193"/>
  <c r="AD6" i="193"/>
  <c r="AB6" i="193"/>
  <c r="AM6" i="193" s="1"/>
  <c r="AJ6" i="193"/>
  <c r="AE6" i="193"/>
  <c r="AK6" i="193"/>
  <c r="AK6" i="207"/>
  <c r="AC6" i="207"/>
  <c r="AH6" i="207"/>
  <c r="AF6" i="207"/>
  <c r="AG6" i="207"/>
  <c r="AJ6" i="207"/>
  <c r="AI6" i="207"/>
  <c r="AE6" i="207"/>
  <c r="AB6" i="207"/>
  <c r="AM6" i="207" s="1"/>
  <c r="AD6" i="207"/>
  <c r="AI6" i="37"/>
  <c r="AF6" i="37"/>
  <c r="AB6" i="37"/>
  <c r="AK6" i="37"/>
  <c r="AG6" i="37"/>
  <c r="AD6" i="37"/>
  <c r="AC6" i="37"/>
  <c r="AJ6" i="37"/>
  <c r="AE6" i="37"/>
  <c r="AH6" i="37"/>
  <c r="AE6" i="203"/>
  <c r="AF6" i="203"/>
  <c r="AG6" i="203"/>
  <c r="AC6" i="203"/>
  <c r="AK6" i="203"/>
  <c r="AB6" i="203"/>
  <c r="AH6" i="203"/>
  <c r="AD6" i="203"/>
  <c r="AI6" i="203"/>
  <c r="AJ6" i="203"/>
  <c r="AH15" i="198"/>
  <c r="AE15" i="198"/>
  <c r="AK15" i="198"/>
  <c r="AG15" i="198"/>
  <c r="AB15" i="198"/>
  <c r="AD15" i="198"/>
  <c r="AF15" i="198"/>
  <c r="AC15" i="198"/>
  <c r="AI15" i="198"/>
  <c r="AJ15" i="198"/>
  <c r="AE15" i="207"/>
  <c r="AG15" i="207"/>
  <c r="AF15" i="207"/>
  <c r="AJ15" i="207"/>
  <c r="AH15" i="207"/>
  <c r="AC15" i="207"/>
  <c r="AD15" i="207"/>
  <c r="AI15" i="207"/>
  <c r="AK15" i="207"/>
  <c r="AB15" i="207"/>
  <c r="AF15" i="211"/>
  <c r="AB15" i="211"/>
  <c r="AE15" i="211"/>
  <c r="AK15" i="211"/>
  <c r="AJ15" i="211"/>
  <c r="AD15" i="211"/>
  <c r="AI15" i="211"/>
  <c r="AG15" i="211"/>
  <c r="AC15" i="211"/>
  <c r="AH15" i="211"/>
  <c r="AC15" i="210"/>
  <c r="AK15" i="210"/>
  <c r="AE15" i="210"/>
  <c r="AG15" i="210"/>
  <c r="AB15" i="210"/>
  <c r="AM15" i="210" s="1"/>
  <c r="AI15" i="210"/>
  <c r="AJ15" i="210"/>
  <c r="AH15" i="210"/>
  <c r="AF15" i="210"/>
  <c r="AD15" i="210"/>
  <c r="AK15" i="202"/>
  <c r="AD15" i="202"/>
  <c r="AH15" i="202"/>
  <c r="AC15" i="202"/>
  <c r="AE15" i="202"/>
  <c r="AF15" i="202"/>
  <c r="AJ15" i="202"/>
  <c r="AB15" i="202"/>
  <c r="AI15" i="202"/>
  <c r="AG15" i="202"/>
  <c r="AD15" i="203"/>
  <c r="AG15" i="203"/>
  <c r="AF15" i="203"/>
  <c r="AC15" i="203"/>
  <c r="AI15" i="203"/>
  <c r="AH15" i="203"/>
  <c r="AK15" i="203"/>
  <c r="AJ15" i="203"/>
  <c r="AB15" i="203"/>
  <c r="AM15" i="203" s="1"/>
  <c r="AE15" i="203"/>
  <c r="AK2" i="213"/>
  <c r="AD2" i="213"/>
  <c r="AG2" i="213"/>
  <c r="AH2" i="213"/>
  <c r="AE2" i="213"/>
  <c r="AB2" i="213"/>
  <c r="AF2" i="213"/>
  <c r="AC2" i="213"/>
  <c r="AI2" i="213"/>
  <c r="AJ2" i="213"/>
  <c r="AD2" i="199"/>
  <c r="AK2" i="199"/>
  <c r="AE2" i="199"/>
  <c r="AJ2" i="199"/>
  <c r="AF2" i="199"/>
  <c r="AG2" i="199"/>
  <c r="AC2" i="199"/>
  <c r="AB2" i="199"/>
  <c r="AH2" i="199"/>
  <c r="AI2" i="199"/>
  <c r="AE2" i="205"/>
  <c r="AC2" i="205"/>
  <c r="AG2" i="205"/>
  <c r="AH2" i="205"/>
  <c r="AJ2" i="205"/>
  <c r="AK2" i="205"/>
  <c r="AI2" i="205"/>
  <c r="AB2" i="205"/>
  <c r="AD2" i="205"/>
  <c r="AF2" i="205"/>
  <c r="H35" i="73"/>
  <c r="AB2" i="207"/>
  <c r="AD2" i="207"/>
  <c r="AE2" i="207"/>
  <c r="AI2" i="207"/>
  <c r="AF2" i="207"/>
  <c r="AC2" i="207"/>
  <c r="AK2" i="207"/>
  <c r="AG2" i="207"/>
  <c r="AH2" i="207"/>
  <c r="AJ2" i="207"/>
  <c r="AH2" i="194"/>
  <c r="AC2" i="194"/>
  <c r="AG2" i="194"/>
  <c r="AF2" i="194"/>
  <c r="AB2" i="194"/>
  <c r="AK2" i="194"/>
  <c r="AD2" i="194"/>
  <c r="AE2" i="194"/>
  <c r="AJ2" i="194"/>
  <c r="AI2" i="194"/>
  <c r="AJ2" i="197"/>
  <c r="AH2" i="197"/>
  <c r="AF2" i="197"/>
  <c r="AG2" i="197"/>
  <c r="AD2" i="197"/>
  <c r="AC2" i="197"/>
  <c r="AI2" i="197"/>
  <c r="AK2" i="197"/>
  <c r="AB2" i="197"/>
  <c r="AE2" i="197"/>
  <c r="AB13" i="213"/>
  <c r="AI13" i="213"/>
  <c r="AE13" i="213"/>
  <c r="AD13" i="213"/>
  <c r="AJ13" i="213"/>
  <c r="AF13" i="213"/>
  <c r="AH13" i="213"/>
  <c r="AG13" i="213"/>
  <c r="AC13" i="213"/>
  <c r="AK13" i="213"/>
  <c r="AJ13" i="199"/>
  <c r="AK13" i="199"/>
  <c r="AE13" i="199"/>
  <c r="AB13" i="199"/>
  <c r="AI13" i="199"/>
  <c r="AG13" i="199"/>
  <c r="AC13" i="199"/>
  <c r="AH13" i="199"/>
  <c r="AD13" i="199"/>
  <c r="AF13" i="199"/>
  <c r="AG13" i="207"/>
  <c r="AC13" i="207"/>
  <c r="AK13" i="207"/>
  <c r="AI13" i="207"/>
  <c r="AJ13" i="207"/>
  <c r="AD13" i="207"/>
  <c r="AH13" i="207"/>
  <c r="AB13" i="207"/>
  <c r="AF13" i="207"/>
  <c r="AE13" i="207"/>
  <c r="AD13" i="194"/>
  <c r="AG13" i="194"/>
  <c r="AH13" i="194"/>
  <c r="AB13" i="194"/>
  <c r="AM13" i="194" s="1"/>
  <c r="AI13" i="194"/>
  <c r="AC13" i="194"/>
  <c r="AF13" i="194"/>
  <c r="AK13" i="194"/>
  <c r="AJ13" i="194"/>
  <c r="AE13" i="194"/>
  <c r="AJ13" i="203"/>
  <c r="AI13" i="203"/>
  <c r="AD13" i="203"/>
  <c r="AF13" i="203"/>
  <c r="AE13" i="203"/>
  <c r="AC13" i="203"/>
  <c r="AB13" i="203"/>
  <c r="AK13" i="203"/>
  <c r="AH13" i="203"/>
  <c r="AG13" i="203"/>
  <c r="AF13" i="211"/>
  <c r="AK13" i="211"/>
  <c r="AE13" i="211"/>
  <c r="AG13" i="211"/>
  <c r="AI13" i="211"/>
  <c r="AH13" i="211"/>
  <c r="AC13" i="211"/>
  <c r="AB13" i="211"/>
  <c r="AM13" i="211" s="1"/>
  <c r="AJ13" i="211"/>
  <c r="AD13" i="211"/>
  <c r="AD9" i="198"/>
  <c r="AG9" i="198"/>
  <c r="AE9" i="198"/>
  <c r="AK9" i="198"/>
  <c r="AJ9" i="198"/>
  <c r="AH9" i="198"/>
  <c r="AB9" i="198"/>
  <c r="AI9" i="198"/>
  <c r="AC9" i="198"/>
  <c r="AF9" i="198"/>
  <c r="AC9" i="205"/>
  <c r="AD9" i="205"/>
  <c r="AH9" i="205"/>
  <c r="AE9" i="205"/>
  <c r="AB9" i="205"/>
  <c r="AK9" i="205"/>
  <c r="AF9" i="205"/>
  <c r="AJ9" i="205"/>
  <c r="AI9" i="205"/>
  <c r="AG9" i="205"/>
  <c r="AF9" i="211"/>
  <c r="AB9" i="211"/>
  <c r="AM9" i="211" s="1"/>
  <c r="AK9" i="211"/>
  <c r="AC9" i="211"/>
  <c r="AD9" i="211"/>
  <c r="AE9" i="211"/>
  <c r="AG9" i="211"/>
  <c r="AH9" i="211"/>
  <c r="AI9" i="211"/>
  <c r="AJ9" i="211"/>
  <c r="AH9" i="212"/>
  <c r="AG9" i="212"/>
  <c r="AJ9" i="212"/>
  <c r="AD9" i="212"/>
  <c r="AF9" i="212"/>
  <c r="AE9" i="212"/>
  <c r="AI9" i="212"/>
  <c r="AB9" i="212"/>
  <c r="AM9" i="212" s="1"/>
  <c r="AC9" i="212"/>
  <c r="AK9" i="212"/>
  <c r="AF9" i="194"/>
  <c r="AE9" i="194"/>
  <c r="AK9" i="194"/>
  <c r="AD9" i="194"/>
  <c r="AG9" i="194"/>
  <c r="AH9" i="194"/>
  <c r="AC9" i="194"/>
  <c r="AI9" i="194"/>
  <c r="AJ9" i="194"/>
  <c r="AB9" i="194"/>
  <c r="AM9" i="194" s="1"/>
  <c r="AC9" i="214"/>
  <c r="AH9" i="214"/>
  <c r="AI9" i="214"/>
  <c r="AB9" i="214"/>
  <c r="AE9" i="214"/>
  <c r="AG9" i="214"/>
  <c r="AF9" i="214"/>
  <c r="AJ9" i="214"/>
  <c r="AK9" i="214"/>
  <c r="AD9" i="214"/>
  <c r="AG9" i="37"/>
  <c r="AE9" i="37"/>
  <c r="AJ9" i="37"/>
  <c r="AH9" i="37"/>
  <c r="AB9" i="37"/>
  <c r="AC9" i="37"/>
  <c r="AI9" i="37"/>
  <c r="AK9" i="37"/>
  <c r="AF9" i="37"/>
  <c r="AD9" i="37"/>
  <c r="AJ3" i="191"/>
  <c r="AF3" i="191"/>
  <c r="AD3" i="191"/>
  <c r="AI3" i="191"/>
  <c r="AC3" i="191"/>
  <c r="AK3" i="191"/>
  <c r="AH3" i="191"/>
  <c r="AE3" i="191"/>
  <c r="AB3" i="191"/>
  <c r="AG3" i="191"/>
  <c r="AG3" i="200"/>
  <c r="AH3" i="200"/>
  <c r="AJ3" i="200"/>
  <c r="AB3" i="200"/>
  <c r="AC3" i="200"/>
  <c r="AI3" i="200"/>
  <c r="AD3" i="200"/>
  <c r="AF3" i="200"/>
  <c r="AK3" i="200"/>
  <c r="AE3" i="200"/>
  <c r="AD3" i="193"/>
  <c r="AI3" i="193"/>
  <c r="AE3" i="193"/>
  <c r="AG3" i="193"/>
  <c r="AC3" i="193"/>
  <c r="AH3" i="193"/>
  <c r="AJ3" i="193"/>
  <c r="AB3" i="193"/>
  <c r="AM3" i="193" s="1"/>
  <c r="AK3" i="193"/>
  <c r="AF3" i="193"/>
  <c r="AD3" i="198"/>
  <c r="AI3" i="198"/>
  <c r="AG3" i="198"/>
  <c r="AE3" i="198"/>
  <c r="AK3" i="198"/>
  <c r="AC3" i="198"/>
  <c r="AF3" i="198"/>
  <c r="AJ3" i="198"/>
  <c r="AH3" i="198"/>
  <c r="AB3" i="198"/>
  <c r="AM3" i="198" s="1"/>
  <c r="AG3" i="213"/>
  <c r="AK3" i="213"/>
  <c r="AF3" i="213"/>
  <c r="AC3" i="213"/>
  <c r="AJ3" i="213"/>
  <c r="AE3" i="213"/>
  <c r="AB3" i="213"/>
  <c r="AD3" i="213"/>
  <c r="AI3" i="213"/>
  <c r="AH3" i="213"/>
  <c r="AH3" i="192"/>
  <c r="AD3" i="192"/>
  <c r="AB3" i="192"/>
  <c r="AK3" i="192"/>
  <c r="AC3" i="192"/>
  <c r="AG3" i="192"/>
  <c r="AF3" i="192"/>
  <c r="AE3" i="192"/>
  <c r="AI3" i="192"/>
  <c r="AJ3" i="192"/>
  <c r="AG12" i="37"/>
  <c r="AD12" i="37"/>
  <c r="AI12" i="37"/>
  <c r="AK12" i="37"/>
  <c r="AB12" i="37"/>
  <c r="AJ12" i="37"/>
  <c r="AH12" i="37"/>
  <c r="AF12" i="37"/>
  <c r="AC12" i="37"/>
  <c r="AE12" i="37"/>
  <c r="AK12" i="210"/>
  <c r="AD12" i="210"/>
  <c r="AF12" i="210"/>
  <c r="AE12" i="210"/>
  <c r="AH12" i="210"/>
  <c r="AG12" i="210"/>
  <c r="AB12" i="210"/>
  <c r="AI12" i="210"/>
  <c r="AJ12" i="210"/>
  <c r="AC12" i="210"/>
  <c r="AE12" i="208"/>
  <c r="AI12" i="208"/>
  <c r="AC12" i="208"/>
  <c r="AB12" i="208"/>
  <c r="AM12" i="208" s="1"/>
  <c r="AJ12" i="208"/>
  <c r="AK12" i="208"/>
  <c r="AH12" i="208"/>
  <c r="AG12" i="208"/>
  <c r="AD12" i="208"/>
  <c r="AF12" i="208"/>
  <c r="AE12" i="212"/>
  <c r="AH12" i="212"/>
  <c r="AF12" i="212"/>
  <c r="AB12" i="212"/>
  <c r="AD12" i="212"/>
  <c r="AJ12" i="212"/>
  <c r="AK12" i="212"/>
  <c r="AI12" i="212"/>
  <c r="AG12" i="212"/>
  <c r="AC12" i="212"/>
  <c r="AJ12" i="198"/>
  <c r="AI12" i="198"/>
  <c r="AH12" i="198"/>
  <c r="AC12" i="198"/>
  <c r="AG12" i="198"/>
  <c r="AK12" i="198"/>
  <c r="AB12" i="198"/>
  <c r="AF12" i="198"/>
  <c r="AE12" i="198"/>
  <c r="AD12" i="198"/>
  <c r="AK12" i="207"/>
  <c r="AF12" i="207"/>
  <c r="AE12" i="207"/>
  <c r="AH12" i="207"/>
  <c r="AD12" i="207"/>
  <c r="AG12" i="207"/>
  <c r="AJ12" i="207"/>
  <c r="AC12" i="207"/>
  <c r="AI12" i="207"/>
  <c r="AB12" i="207"/>
  <c r="AM12" i="207" s="1"/>
  <c r="AH12" i="196"/>
  <c r="AC12" i="196"/>
  <c r="AI12" i="196"/>
  <c r="AF12" i="196"/>
  <c r="AB12" i="196"/>
  <c r="AG12" i="196"/>
  <c r="AK12" i="196"/>
  <c r="AD12" i="196"/>
  <c r="AJ12" i="196"/>
  <c r="AE12" i="196"/>
  <c r="AH5" i="193"/>
  <c r="AG5" i="193"/>
  <c r="AJ5" i="193"/>
  <c r="AI5" i="193"/>
  <c r="AD5" i="193"/>
  <c r="AE5" i="193"/>
  <c r="AC5" i="193"/>
  <c r="AK5" i="193"/>
  <c r="AF5" i="193"/>
  <c r="AB5" i="193"/>
  <c r="AM5" i="193" s="1"/>
  <c r="AD5" i="197"/>
  <c r="AF5" i="197"/>
  <c r="AH5" i="197"/>
  <c r="AJ5" i="197"/>
  <c r="AG5" i="197"/>
  <c r="AB5" i="197"/>
  <c r="AI5" i="197"/>
  <c r="AE5" i="197"/>
  <c r="AK5" i="197"/>
  <c r="AC5" i="197"/>
  <c r="AD5" i="195"/>
  <c r="AB5" i="195"/>
  <c r="AG5" i="195"/>
  <c r="AF5" i="195"/>
  <c r="AE5" i="195"/>
  <c r="AI5" i="195"/>
  <c r="AJ5" i="195"/>
  <c r="AK5" i="195"/>
  <c r="AC5" i="195"/>
  <c r="AH5" i="195"/>
  <c r="AB5" i="211"/>
  <c r="AJ5" i="211"/>
  <c r="AF5" i="211"/>
  <c r="AE5" i="211"/>
  <c r="AH5" i="211"/>
  <c r="AG5" i="211"/>
  <c r="AK5" i="211"/>
  <c r="AC5" i="211"/>
  <c r="AD5" i="211"/>
  <c r="AI5" i="211"/>
  <c r="AH5" i="214"/>
  <c r="AF5" i="214"/>
  <c r="AC5" i="214"/>
  <c r="AK5" i="214"/>
  <c r="AB5" i="214"/>
  <c r="AI5" i="214"/>
  <c r="AJ5" i="214"/>
  <c r="AE5" i="214"/>
  <c r="AG5" i="214"/>
  <c r="AD5" i="214"/>
  <c r="AF5" i="212"/>
  <c r="AC5" i="212"/>
  <c r="AB5" i="212"/>
  <c r="AD5" i="212"/>
  <c r="AJ5" i="212"/>
  <c r="AE5" i="212"/>
  <c r="AK5" i="212"/>
  <c r="AG5" i="212"/>
  <c r="AH5" i="212"/>
  <c r="AI5" i="212"/>
  <c r="AD5" i="192"/>
  <c r="AF5" i="192"/>
  <c r="AB5" i="192"/>
  <c r="AG5" i="192"/>
  <c r="AK5" i="192"/>
  <c r="AE5" i="192"/>
  <c r="AJ5" i="192"/>
  <c r="AH5" i="192"/>
  <c r="AI5" i="192"/>
  <c r="AC5" i="192"/>
  <c r="AC10" i="196"/>
  <c r="AH10" i="196"/>
  <c r="AB10" i="196"/>
  <c r="AE10" i="196"/>
  <c r="AJ10" i="196"/>
  <c r="AG10" i="196"/>
  <c r="AD10" i="196"/>
  <c r="AI10" i="196"/>
  <c r="AK10" i="196"/>
  <c r="AF10" i="196"/>
  <c r="AF10" i="197"/>
  <c r="AJ10" i="197"/>
  <c r="AG10" i="197"/>
  <c r="AD10" i="197"/>
  <c r="AH10" i="197"/>
  <c r="AE10" i="197"/>
  <c r="AK10" i="197"/>
  <c r="AB10" i="197"/>
  <c r="AI10" i="197"/>
  <c r="AC10" i="197"/>
  <c r="AC10" i="204"/>
  <c r="AE10" i="204"/>
  <c r="AF10" i="204"/>
  <c r="AH10" i="204"/>
  <c r="AK10" i="204"/>
  <c r="AD10" i="204"/>
  <c r="AB10" i="204"/>
  <c r="AG10" i="204"/>
  <c r="AI10" i="204"/>
  <c r="AJ10" i="204"/>
  <c r="AJ10" i="208"/>
  <c r="AG10" i="208"/>
  <c r="AI10" i="208"/>
  <c r="AK10" i="208"/>
  <c r="AC10" i="208"/>
  <c r="AE10" i="208"/>
  <c r="AH10" i="208"/>
  <c r="AF10" i="208"/>
  <c r="AB10" i="208"/>
  <c r="AD10" i="208"/>
  <c r="AH10" i="202"/>
  <c r="AK10" i="202"/>
  <c r="AD10" i="202"/>
  <c r="AF10" i="202"/>
  <c r="AB10" i="202"/>
  <c r="AJ10" i="202"/>
  <c r="AG10" i="202"/>
  <c r="AC10" i="202"/>
  <c r="AE10" i="202"/>
  <c r="AI10" i="202"/>
  <c r="AF8" i="204"/>
  <c r="AH8" i="204"/>
  <c r="AB8" i="204"/>
  <c r="AI8" i="204"/>
  <c r="AE8" i="204"/>
  <c r="AD8" i="204"/>
  <c r="AC8" i="204"/>
  <c r="AJ8" i="204"/>
  <c r="AG8" i="204"/>
  <c r="AK8" i="204"/>
  <c r="AH8" i="194"/>
  <c r="AG8" i="194"/>
  <c r="AD8" i="194"/>
  <c r="AI8" i="194"/>
  <c r="AJ8" i="194"/>
  <c r="AF8" i="194"/>
  <c r="AK8" i="194"/>
  <c r="AC8" i="194"/>
  <c r="AE8" i="194"/>
  <c r="AB8" i="194"/>
  <c r="AK8" i="208"/>
  <c r="AJ8" i="208"/>
  <c r="AG8" i="208"/>
  <c r="AH8" i="208"/>
  <c r="AF8" i="208"/>
  <c r="AC8" i="208"/>
  <c r="AD8" i="208"/>
  <c r="AB8" i="208"/>
  <c r="AE8" i="208"/>
  <c r="AI8" i="208"/>
  <c r="AK8" i="209"/>
  <c r="AF8" i="209"/>
  <c r="AD8" i="209"/>
  <c r="AH8" i="209"/>
  <c r="AB8" i="209"/>
  <c r="AI8" i="209"/>
  <c r="AC8" i="209"/>
  <c r="AE8" i="209"/>
  <c r="AJ8" i="209"/>
  <c r="AG8" i="209"/>
  <c r="AD8" i="201"/>
  <c r="AB8" i="201"/>
  <c r="AC8" i="201"/>
  <c r="AF8" i="201"/>
  <c r="AI8" i="201"/>
  <c r="AJ8" i="201"/>
  <c r="AH8" i="201"/>
  <c r="AG8" i="201"/>
  <c r="AE8" i="201"/>
  <c r="AK8" i="201"/>
  <c r="AE8" i="210"/>
  <c r="AI8" i="210"/>
  <c r="AH8" i="210"/>
  <c r="AJ8" i="210"/>
  <c r="AK8" i="210"/>
  <c r="AG8" i="210"/>
  <c r="AC8" i="210"/>
  <c r="AD8" i="210"/>
  <c r="AB8" i="210"/>
  <c r="AF8" i="210"/>
  <c r="AC8" i="191"/>
  <c r="AI8" i="191"/>
  <c r="AJ8" i="191"/>
  <c r="AB8" i="191"/>
  <c r="AK8" i="191"/>
  <c r="AD8" i="191"/>
  <c r="AF8" i="191"/>
  <c r="AE8" i="191"/>
  <c r="AH8" i="191"/>
  <c r="AG8" i="191"/>
  <c r="AE11" i="194"/>
  <c r="AB11" i="194"/>
  <c r="AK11" i="194"/>
  <c r="AD11" i="194"/>
  <c r="AG11" i="194"/>
  <c r="AJ11" i="194"/>
  <c r="AI11" i="194"/>
  <c r="AF11" i="194"/>
  <c r="AH11" i="194"/>
  <c r="AC11" i="194"/>
  <c r="AF11" i="206"/>
  <c r="AC11" i="206"/>
  <c r="AH11" i="206"/>
  <c r="AK11" i="206"/>
  <c r="AD11" i="206"/>
  <c r="AI11" i="206"/>
  <c r="AG11" i="206"/>
  <c r="AB11" i="206"/>
  <c r="AE11" i="206"/>
  <c r="AJ11" i="206"/>
  <c r="AE11" i="214"/>
  <c r="AD11" i="214"/>
  <c r="AK11" i="214"/>
  <c r="AG11" i="214"/>
  <c r="AJ11" i="214"/>
  <c r="AI11" i="214"/>
  <c r="AC11" i="214"/>
  <c r="AF11" i="214"/>
  <c r="AB11" i="214"/>
  <c r="AH11" i="214"/>
  <c r="AC11" i="200"/>
  <c r="AK11" i="200"/>
  <c r="AJ11" i="200"/>
  <c r="AE11" i="200"/>
  <c r="AF11" i="200"/>
  <c r="AD11" i="200"/>
  <c r="AG11" i="200"/>
  <c r="AI11" i="200"/>
  <c r="AB11" i="200"/>
  <c r="AH11" i="200"/>
  <c r="AD11" i="212"/>
  <c r="AB11" i="212"/>
  <c r="AC11" i="212"/>
  <c r="AJ11" i="212"/>
  <c r="AF11" i="212"/>
  <c r="AE11" i="212"/>
  <c r="AK11" i="212"/>
  <c r="AI11" i="212"/>
  <c r="AG11" i="212"/>
  <c r="AH11" i="212"/>
  <c r="AK11" i="204"/>
  <c r="AI11" i="204"/>
  <c r="AD11" i="204"/>
  <c r="AG11" i="204"/>
  <c r="AB11" i="204"/>
  <c r="AH11" i="204"/>
  <c r="AC11" i="204"/>
  <c r="AF11" i="204"/>
  <c r="AJ11" i="204"/>
  <c r="AE11" i="204"/>
  <c r="AH7" i="195"/>
  <c r="AK7" i="195"/>
  <c r="AJ7" i="195"/>
  <c r="AE7" i="195"/>
  <c r="AB7" i="195"/>
  <c r="AI7" i="195"/>
  <c r="AF7" i="195"/>
  <c r="AD7" i="195"/>
  <c r="AG7" i="195"/>
  <c r="AC7" i="195"/>
  <c r="AI7" i="200"/>
  <c r="AB7" i="200"/>
  <c r="AJ7" i="200"/>
  <c r="AK7" i="200"/>
  <c r="AG7" i="200"/>
  <c r="AH7" i="200"/>
  <c r="AD7" i="200"/>
  <c r="AC7" i="200"/>
  <c r="AE7" i="200"/>
  <c r="AF7" i="200"/>
  <c r="AB7" i="192"/>
  <c r="AH7" i="192"/>
  <c r="AK7" i="192"/>
  <c r="AF7" i="192"/>
  <c r="AE7" i="192"/>
  <c r="AJ7" i="192"/>
  <c r="AC7" i="192"/>
  <c r="AI7" i="192"/>
  <c r="AD7" i="192"/>
  <c r="AG7" i="192"/>
  <c r="AF7" i="205"/>
  <c r="AK7" i="205"/>
  <c r="AE7" i="205"/>
  <c r="AD7" i="205"/>
  <c r="AH7" i="205"/>
  <c r="AC7" i="205"/>
  <c r="AG7" i="205"/>
  <c r="AI7" i="205"/>
  <c r="AJ7" i="205"/>
  <c r="AB7" i="205"/>
  <c r="AM7" i="205" s="1"/>
  <c r="AJ7" i="210"/>
  <c r="AD7" i="210"/>
  <c r="AE7" i="210"/>
  <c r="AI7" i="210"/>
  <c r="AF7" i="210"/>
  <c r="AB7" i="210"/>
  <c r="AK7" i="210"/>
  <c r="AH7" i="210"/>
  <c r="AC7" i="210"/>
  <c r="AG7" i="210"/>
  <c r="AK7" i="37"/>
  <c r="AJ7" i="37"/>
  <c r="AB7" i="37"/>
  <c r="AI7" i="37"/>
  <c r="AG7" i="37"/>
  <c r="AH7" i="37"/>
  <c r="AE7" i="37"/>
  <c r="AF7" i="37"/>
  <c r="AC7" i="37"/>
  <c r="AD7" i="37"/>
  <c r="AD7" i="194"/>
  <c r="AK7" i="194"/>
  <c r="AB7" i="194"/>
  <c r="AG7" i="194"/>
  <c r="AF7" i="194"/>
  <c r="AJ7" i="194"/>
  <c r="AC7" i="194"/>
  <c r="AI7" i="194"/>
  <c r="AE7" i="194"/>
  <c r="AH7" i="194"/>
  <c r="AG4" i="199"/>
  <c r="AH4" i="199"/>
  <c r="AC4" i="199"/>
  <c r="AK4" i="199"/>
  <c r="AD4" i="199"/>
  <c r="AJ4" i="199"/>
  <c r="AE4" i="199"/>
  <c r="AB4" i="199"/>
  <c r="AF4" i="199"/>
  <c r="AI4" i="199"/>
  <c r="AE4" i="207"/>
  <c r="AK4" i="207"/>
  <c r="AF4" i="207"/>
  <c r="AI4" i="207"/>
  <c r="AG4" i="207"/>
  <c r="AD4" i="207"/>
  <c r="AC4" i="207"/>
  <c r="AB4" i="207"/>
  <c r="AH4" i="207"/>
  <c r="AJ4" i="207"/>
  <c r="AJ4" i="203"/>
  <c r="AB4" i="203"/>
  <c r="AG4" i="203"/>
  <c r="AI4" i="203"/>
  <c r="AH4" i="203"/>
  <c r="AK4" i="203"/>
  <c r="AF4" i="203"/>
  <c r="AD4" i="203"/>
  <c r="AE4" i="203"/>
  <c r="AC4" i="203"/>
  <c r="AB4" i="210"/>
  <c r="AJ4" i="210"/>
  <c r="AF4" i="210"/>
  <c r="AD4" i="210"/>
  <c r="AH4" i="210"/>
  <c r="AC4" i="210"/>
  <c r="AI4" i="210"/>
  <c r="AG4" i="210"/>
  <c r="AK4" i="210"/>
  <c r="AE4" i="210"/>
  <c r="AI4" i="37"/>
  <c r="AD4" i="37"/>
  <c r="AG4" i="37"/>
  <c r="AK4" i="37"/>
  <c r="AJ4" i="37"/>
  <c r="AE4" i="37"/>
  <c r="AH4" i="37"/>
  <c r="AC4" i="37"/>
  <c r="AF4" i="37"/>
  <c r="AB4" i="37"/>
  <c r="AM4" i="37" s="1"/>
  <c r="AC4" i="213"/>
  <c r="AJ4" i="213"/>
  <c r="AB4" i="213"/>
  <c r="AD4" i="213"/>
  <c r="AI4" i="213"/>
  <c r="AG4" i="213"/>
  <c r="AH4" i="213"/>
  <c r="AF4" i="213"/>
  <c r="AE4" i="213"/>
  <c r="AK4" i="213"/>
  <c r="AD14" i="194"/>
  <c r="AC14" i="194"/>
  <c r="AF14" i="194"/>
  <c r="AK14" i="194"/>
  <c r="AJ14" i="194"/>
  <c r="AE14" i="194"/>
  <c r="AG14" i="194"/>
  <c r="AH14" i="194"/>
  <c r="AB14" i="194"/>
  <c r="AI14" i="194"/>
  <c r="AC14" i="213"/>
  <c r="AD14" i="213"/>
  <c r="AB14" i="213"/>
  <c r="AJ14" i="213"/>
  <c r="AK14" i="213"/>
  <c r="AI14" i="213"/>
  <c r="AH14" i="213"/>
  <c r="AF14" i="213"/>
  <c r="AG14" i="213"/>
  <c r="AE14" i="213"/>
  <c r="AF14" i="193"/>
  <c r="AI14" i="193"/>
  <c r="AK14" i="193"/>
  <c r="AC14" i="193"/>
  <c r="AH14" i="193"/>
  <c r="AG14" i="193"/>
  <c r="AJ14" i="193"/>
  <c r="AD14" i="193"/>
  <c r="AE14" i="193"/>
  <c r="AB14" i="193"/>
  <c r="AM14" i="193" s="1"/>
  <c r="AG14" i="201"/>
  <c r="AC14" i="201"/>
  <c r="AI14" i="201"/>
  <c r="AB14" i="201"/>
  <c r="AM14" i="201" s="1"/>
  <c r="AF14" i="201"/>
  <c r="AH14" i="201"/>
  <c r="AD14" i="201"/>
  <c r="AK14" i="201"/>
  <c r="AJ14" i="201"/>
  <c r="AE14" i="201"/>
  <c r="AD14" i="197"/>
  <c r="AH14" i="197"/>
  <c r="AF14" i="197"/>
  <c r="AI14" i="197"/>
  <c r="AE14" i="197"/>
  <c r="AG14" i="197"/>
  <c r="AJ14" i="197"/>
  <c r="AC14" i="197"/>
  <c r="AK14" i="197"/>
  <c r="AB14" i="197"/>
  <c r="AM14" i="197" s="1"/>
  <c r="AJ14" i="206"/>
  <c r="AC14" i="206"/>
  <c r="AK14" i="206"/>
  <c r="AI14" i="206"/>
  <c r="AB14" i="206"/>
  <c r="AF14" i="206"/>
  <c r="AH14" i="206"/>
  <c r="AD14" i="206"/>
  <c r="AE14" i="206"/>
  <c r="AG14" i="206"/>
  <c r="AE14" i="195"/>
  <c r="AI14" i="195"/>
  <c r="AH14" i="195"/>
  <c r="AF14" i="195"/>
  <c r="AD14" i="195"/>
  <c r="AB14" i="195"/>
  <c r="AM14" i="195" s="1"/>
  <c r="AC14" i="195"/>
  <c r="AJ14" i="195"/>
  <c r="AG14" i="195"/>
  <c r="AK14" i="195"/>
  <c r="N6" i="73"/>
  <c r="K6" i="73"/>
  <c r="Y6" i="73"/>
  <c r="AC13" i="73"/>
  <c r="P3" i="73"/>
  <c r="Y12" i="73"/>
  <c r="K5" i="73"/>
  <c r="H4" i="73"/>
  <c r="K14" i="73"/>
  <c r="O14" i="73"/>
  <c r="M14" i="73"/>
  <c r="AA16" i="73"/>
  <c r="J15" i="73"/>
  <c r="X2" i="73"/>
  <c r="AD2" i="73"/>
  <c r="I13" i="73"/>
  <c r="K9" i="73"/>
  <c r="L5" i="73"/>
  <c r="U11" i="73"/>
  <c r="AD3" i="73"/>
  <c r="Z5" i="73"/>
  <c r="AC4" i="73"/>
  <c r="AA13" i="73"/>
  <c r="Q9" i="73"/>
  <c r="V12" i="73"/>
  <c r="M8" i="73"/>
  <c r="AF7" i="73"/>
  <c r="AB15" i="73"/>
  <c r="U15" i="73"/>
  <c r="L13" i="73"/>
  <c r="AC9" i="73"/>
  <c r="AD9" i="73"/>
  <c r="L9" i="73"/>
  <c r="K3" i="73"/>
  <c r="Z12" i="73"/>
  <c r="W7" i="73"/>
  <c r="S14" i="73"/>
  <c r="AM6" i="37" l="1"/>
  <c r="AM16" i="213"/>
  <c r="AM11" i="212"/>
  <c r="AM11" i="206"/>
  <c r="AM6" i="204"/>
  <c r="AM6" i="213"/>
  <c r="AM14" i="198"/>
  <c r="AM14" i="214"/>
  <c r="AM4" i="202"/>
  <c r="AM4" i="209"/>
  <c r="AM8" i="198"/>
  <c r="AM8" i="203"/>
  <c r="AM10" i="195"/>
  <c r="AM10" i="191"/>
  <c r="AM10" i="212"/>
  <c r="AM15" i="191"/>
  <c r="AM11" i="201"/>
  <c r="AM8" i="211"/>
  <c r="AM8" i="196"/>
  <c r="AM10" i="207"/>
  <c r="AM12" i="194"/>
  <c r="AM4" i="203"/>
  <c r="AM7" i="200"/>
  <c r="AM5" i="195"/>
  <c r="AM16" i="199"/>
  <c r="AM14" i="212"/>
  <c r="AM4" i="191"/>
  <c r="AM4" i="212"/>
  <c r="AM7" i="211"/>
  <c r="AM7" i="201"/>
  <c r="AM11" i="207"/>
  <c r="AM11" i="209"/>
  <c r="AM12" i="192"/>
  <c r="AM12" i="203"/>
  <c r="AM9" i="197"/>
  <c r="AM13" i="195"/>
  <c r="AM2" i="203"/>
  <c r="AM2" i="200"/>
  <c r="AM15" i="37"/>
  <c r="AM15" i="200"/>
  <c r="AM6" i="205"/>
  <c r="AM14" i="205"/>
  <c r="AM14" i="199"/>
  <c r="AM7" i="206"/>
  <c r="AM11" i="198"/>
  <c r="AM8" i="202"/>
  <c r="AM8" i="193"/>
  <c r="AM10" i="200"/>
  <c r="AM10" i="199"/>
  <c r="AM3" i="197"/>
  <c r="AM3" i="202"/>
  <c r="AM9" i="207"/>
  <c r="AM9" i="213"/>
  <c r="AM15" i="201"/>
  <c r="AM15" i="193"/>
  <c r="AM15" i="196"/>
  <c r="AM14" i="200"/>
  <c r="AM4" i="193"/>
  <c r="AM7" i="193"/>
  <c r="AM11" i="193"/>
  <c r="AM8" i="214"/>
  <c r="AM10" i="201"/>
  <c r="AM10" i="211"/>
  <c r="AM5" i="37"/>
  <c r="AM5" i="204"/>
  <c r="AM3" i="195"/>
  <c r="AM9" i="204"/>
  <c r="AM13" i="212"/>
  <c r="AM13" i="202"/>
  <c r="AM2" i="198"/>
  <c r="AM15" i="208"/>
  <c r="AM6" i="209"/>
  <c r="AM4" i="207"/>
  <c r="AM8" i="201"/>
  <c r="AM9" i="214"/>
  <c r="AM13" i="199"/>
  <c r="AM14" i="213"/>
  <c r="AM14" i="194"/>
  <c r="AM4" i="213"/>
  <c r="AM7" i="194"/>
  <c r="AM11" i="204"/>
  <c r="AM11" i="200"/>
  <c r="AM10" i="208"/>
  <c r="AM10" i="204"/>
  <c r="AM10" i="196"/>
  <c r="AM5" i="212"/>
  <c r="AM5" i="214"/>
  <c r="AM12" i="198"/>
  <c r="AM3" i="213"/>
  <c r="AM9" i="37"/>
  <c r="AM13" i="213"/>
  <c r="AM2" i="194"/>
  <c r="AM2" i="199"/>
  <c r="AM2" i="213"/>
  <c r="AM15" i="211"/>
  <c r="AM6" i="199"/>
  <c r="AM16" i="197"/>
  <c r="AM6" i="201"/>
  <c r="AM14" i="208"/>
  <c r="AM7" i="202"/>
  <c r="AM11" i="205"/>
  <c r="AM11" i="197"/>
  <c r="AM8" i="199"/>
  <c r="AM10" i="198"/>
  <c r="AM10" i="209"/>
  <c r="AM5" i="203"/>
  <c r="AM9" i="206"/>
  <c r="AM9" i="200"/>
  <c r="AM13" i="206"/>
  <c r="AM2" i="214"/>
  <c r="AM2" i="204"/>
  <c r="AM15" i="214"/>
  <c r="AM15" i="212"/>
  <c r="AM16" i="201"/>
  <c r="AM6" i="191"/>
  <c r="AM14" i="192"/>
  <c r="AM14" i="37"/>
  <c r="AM4" i="196"/>
  <c r="AM7" i="209"/>
  <c r="AM7" i="196"/>
  <c r="AM7" i="213"/>
  <c r="AM11" i="208"/>
  <c r="AM8" i="212"/>
  <c r="AM10" i="213"/>
  <c r="AM5" i="207"/>
  <c r="AM12" i="193"/>
  <c r="AM12" i="197"/>
  <c r="AM3" i="208"/>
  <c r="AM3" i="37"/>
  <c r="AM9" i="203"/>
  <c r="AM9" i="202"/>
  <c r="AM13" i="205"/>
  <c r="AM15" i="204"/>
  <c r="AM6" i="206"/>
  <c r="AM14" i="203"/>
  <c r="AM14" i="204"/>
  <c r="AM7" i="199"/>
  <c r="AM7" i="191"/>
  <c r="AM7" i="197"/>
  <c r="AM11" i="211"/>
  <c r="AM11" i="195"/>
  <c r="AM11" i="213"/>
  <c r="AM8" i="207"/>
  <c r="AM10" i="194"/>
  <c r="AM10" i="203"/>
  <c r="AM5" i="199"/>
  <c r="AM5" i="196"/>
  <c r="AM5" i="200"/>
  <c r="AM12" i="201"/>
  <c r="AM12" i="205"/>
  <c r="AM3" i="205"/>
  <c r="AM13" i="208"/>
  <c r="AM2" i="195"/>
  <c r="AM15" i="205"/>
  <c r="AM15" i="209"/>
  <c r="AM6" i="195"/>
  <c r="AM6" i="214"/>
  <c r="AM6" i="212"/>
  <c r="AM6" i="197"/>
  <c r="AM6" i="192"/>
  <c r="AM16" i="193"/>
  <c r="AM16" i="195"/>
  <c r="AM16" i="191"/>
  <c r="AM16" i="194"/>
  <c r="AM16" i="196"/>
  <c r="AM10" i="197"/>
  <c r="AM15" i="198"/>
  <c r="AM16" i="37"/>
  <c r="AM14" i="207"/>
  <c r="AM14" i="211"/>
  <c r="AM7" i="204"/>
  <c r="AM11" i="192"/>
  <c r="AM8" i="192"/>
  <c r="AM5" i="202"/>
  <c r="AM12" i="214"/>
  <c r="AM12" i="195"/>
  <c r="AM3" i="206"/>
  <c r="AM15" i="206"/>
  <c r="AM15" i="195"/>
  <c r="AM15" i="197"/>
  <c r="AM4" i="208"/>
  <c r="AM7" i="203"/>
  <c r="AM11" i="202"/>
  <c r="AM11" i="191"/>
  <c r="AM10" i="206"/>
  <c r="AM5" i="191"/>
  <c r="AM12" i="199"/>
  <c r="AM3" i="209"/>
  <c r="AM13" i="210"/>
  <c r="AM13" i="192"/>
  <c r="AM13" i="37"/>
  <c r="AM13" i="200"/>
  <c r="AM2" i="37"/>
  <c r="AM2" i="191"/>
  <c r="AM2" i="193"/>
  <c r="AM6" i="211"/>
  <c r="AM16" i="206"/>
  <c r="AM16" i="214"/>
  <c r="AM14" i="196"/>
  <c r="AM4" i="214"/>
  <c r="AM4" i="205"/>
  <c r="AM4" i="192"/>
  <c r="AM4" i="206"/>
  <c r="AM4" i="198"/>
  <c r="AM7" i="198"/>
  <c r="AM7" i="207"/>
  <c r="AM7" i="212"/>
  <c r="AM8" i="205"/>
  <c r="AM8" i="213"/>
  <c r="AM10" i="192"/>
  <c r="AM10" i="37"/>
  <c r="AM5" i="209"/>
  <c r="AM12" i="200"/>
  <c r="AM3" i="199"/>
  <c r="AM3" i="214"/>
  <c r="AM9" i="201"/>
  <c r="AM9" i="208"/>
  <c r="AM9" i="196"/>
  <c r="AM13" i="193"/>
  <c r="AM13" i="197"/>
  <c r="AM2" i="211"/>
  <c r="AM2" i="196"/>
  <c r="AM2" i="202"/>
  <c r="AM15" i="194"/>
  <c r="AM16" i="210"/>
  <c r="AM16" i="202"/>
  <c r="AM16" i="192"/>
  <c r="AM4" i="199"/>
  <c r="AM7" i="210"/>
  <c r="AM11" i="194"/>
  <c r="AM8" i="191"/>
  <c r="AM8" i="208"/>
  <c r="AM8" i="194"/>
  <c r="AM5" i="197"/>
  <c r="AM12" i="212"/>
  <c r="AM3" i="200"/>
  <c r="AM13" i="207"/>
  <c r="AM14" i="206"/>
  <c r="AM4" i="210"/>
  <c r="AM7" i="37"/>
  <c r="AM7" i="192"/>
  <c r="AM7" i="195"/>
  <c r="AM11" i="214"/>
  <c r="AM8" i="210"/>
  <c r="AM8" i="209"/>
  <c r="AM8" i="204"/>
  <c r="AM10" i="202"/>
  <c r="AM5" i="192"/>
  <c r="AM5" i="211"/>
  <c r="AM12" i="196"/>
  <c r="AM12" i="210"/>
  <c r="AM12" i="37"/>
  <c r="AM3" i="192"/>
  <c r="AM3" i="191"/>
  <c r="AM9" i="205"/>
  <c r="AM9" i="198"/>
  <c r="AM13" i="203"/>
  <c r="AM2" i="197"/>
  <c r="AM2" i="207"/>
  <c r="AM2" i="205"/>
  <c r="AM15" i="202"/>
  <c r="AM15" i="207"/>
  <c r="AM6" i="203"/>
  <c r="AM6" i="198"/>
  <c r="AM16" i="208"/>
  <c r="AM16" i="198"/>
  <c r="AM6" i="194"/>
  <c r="AM14" i="191"/>
  <c r="AM4" i="204"/>
  <c r="AM4" i="201"/>
  <c r="AM4" i="195"/>
  <c r="AM11" i="196"/>
  <c r="AM11" i="210"/>
  <c r="AM10" i="210"/>
  <c r="AM10" i="193"/>
  <c r="AM5" i="210"/>
  <c r="AM5" i="201"/>
  <c r="AM5" i="205"/>
  <c r="AM5" i="213"/>
  <c r="AM12" i="191"/>
  <c r="AM12" i="206"/>
  <c r="AM3" i="211"/>
  <c r="AM3" i="201"/>
  <c r="AM3" i="207"/>
  <c r="AM3" i="194"/>
  <c r="AM9" i="192"/>
  <c r="AM9" i="195"/>
  <c r="AM9" i="191"/>
  <c r="AM13" i="201"/>
  <c r="AM13" i="196"/>
  <c r="AM2" i="210"/>
  <c r="AM2" i="209"/>
  <c r="AM6" i="208"/>
  <c r="AM16" i="207"/>
  <c r="AM16" i="211"/>
  <c r="AM16" i="200"/>
  <c r="AM16" i="212"/>
  <c r="AM14" i="209"/>
  <c r="AM4" i="194"/>
  <c r="AM4" i="200"/>
  <c r="AM4" i="197"/>
  <c r="AM7" i="208"/>
  <c r="AM11" i="199"/>
  <c r="AM11" i="37"/>
  <c r="AM8" i="37"/>
  <c r="AM10" i="214"/>
  <c r="AM10" i="205"/>
  <c r="AM5" i="198"/>
  <c r="AM5" i="206"/>
  <c r="AM12" i="213"/>
  <c r="AM12" i="209"/>
  <c r="AM3" i="196"/>
  <c r="AM9" i="210"/>
  <c r="AM13" i="198"/>
  <c r="AM13" i="204"/>
  <c r="AM2" i="208"/>
  <c r="AM2" i="201"/>
  <c r="AM2" i="192"/>
  <c r="AM15" i="213"/>
  <c r="AM14" i="202"/>
  <c r="AM14" i="210"/>
  <c r="AM8" i="206"/>
  <c r="AM8" i="200"/>
  <c r="AM8" i="197"/>
  <c r="AM12" i="211"/>
  <c r="AM12" i="202"/>
  <c r="AM3" i="204"/>
  <c r="AM3" i="210"/>
  <c r="AM3" i="203"/>
  <c r="AM9" i="209"/>
  <c r="AM13" i="214"/>
  <c r="AM6" i="202"/>
  <c r="AM16" i="204"/>
  <c r="AM16" i="203"/>
  <c r="AM16" i="205"/>
  <c r="AM15" i="199"/>
  <c r="AM6" i="200"/>
  <c r="AM6" i="210"/>
  <c r="H6" i="73"/>
  <c r="V6" i="73"/>
  <c r="T4" i="73"/>
  <c r="M10" i="73"/>
  <c r="S11" i="73"/>
  <c r="L12" i="73"/>
  <c r="AE16" i="73"/>
  <c r="AE6" i="73"/>
  <c r="AA4" i="73"/>
  <c r="I10" i="73"/>
  <c r="AC8" i="73"/>
  <c r="X11" i="73"/>
  <c r="I15" i="73"/>
  <c r="AD11" i="73"/>
  <c r="P14" i="73"/>
  <c r="P8" i="73"/>
  <c r="AD10" i="73"/>
  <c r="N8" i="73"/>
  <c r="AF14" i="73"/>
  <c r="U8" i="73"/>
  <c r="Y10" i="73"/>
  <c r="M5" i="73"/>
  <c r="AD4" i="73"/>
  <c r="AA11" i="73"/>
  <c r="M13" i="73"/>
  <c r="R15" i="73"/>
  <c r="X7" i="73"/>
  <c r="R10" i="73"/>
  <c r="Y9" i="73"/>
  <c r="N15" i="73"/>
  <c r="K11" i="73"/>
  <c r="H5" i="73"/>
  <c r="AD13" i="73"/>
  <c r="AA6" i="73"/>
  <c r="Q13" i="73"/>
  <c r="L7" i="73"/>
  <c r="V10" i="73"/>
  <c r="P12" i="73"/>
  <c r="L2" i="73"/>
  <c r="Q6" i="73"/>
  <c r="T7" i="73"/>
  <c r="P10" i="73"/>
  <c r="R9" i="73"/>
  <c r="AF15" i="73"/>
  <c r="J14" i="73"/>
  <c r="N7" i="73"/>
  <c r="AE10" i="73"/>
  <c r="Z3" i="73"/>
  <c r="W13" i="73"/>
  <c r="V14" i="73"/>
  <c r="AC11" i="73"/>
  <c r="L10" i="73"/>
  <c r="R5" i="73"/>
  <c r="Z13" i="73"/>
  <c r="M6" i="73"/>
  <c r="J6" i="73"/>
  <c r="L16" i="73"/>
  <c r="H16" i="73"/>
  <c r="J11" i="73"/>
  <c r="M12" i="73"/>
  <c r="O15" i="73"/>
  <c r="I11" i="73"/>
  <c r="AA3" i="73"/>
  <c r="R13" i="73"/>
  <c r="AC6" i="73"/>
  <c r="AF4" i="73"/>
  <c r="P4" i="73"/>
  <c r="W8" i="73"/>
  <c r="AA5" i="73"/>
  <c r="S9" i="73"/>
  <c r="O13" i="73"/>
  <c r="L15" i="73"/>
  <c r="Q4" i="73"/>
  <c r="Z8" i="73"/>
  <c r="R3" i="73"/>
  <c r="H7" i="73"/>
  <c r="AB8" i="73"/>
  <c r="J5" i="73"/>
  <c r="H12" i="73"/>
  <c r="P9" i="73"/>
  <c r="W2" i="73"/>
  <c r="P6" i="73"/>
  <c r="I14" i="73"/>
  <c r="N11" i="73"/>
  <c r="AB5" i="73"/>
  <c r="I12" i="73"/>
  <c r="Y3" i="73"/>
  <c r="I9" i="73"/>
  <c r="AA2" i="73"/>
  <c r="R16" i="73"/>
  <c r="R4" i="73"/>
  <c r="H11" i="73"/>
  <c r="P5" i="73"/>
  <c r="N3" i="73"/>
  <c r="Z2" i="73"/>
  <c r="T14" i="73"/>
  <c r="O8" i="73"/>
  <c r="AB3" i="73"/>
  <c r="T6" i="73"/>
  <c r="Q15" i="73"/>
  <c r="X5" i="73"/>
  <c r="S2" i="73"/>
  <c r="AC12" i="73"/>
  <c r="V16" i="73"/>
  <c r="Q16" i="73"/>
  <c r="AC7" i="73"/>
  <c r="J12" i="73"/>
  <c r="U2" i="73"/>
  <c r="W6" i="73"/>
  <c r="P11" i="73"/>
  <c r="Q10" i="73"/>
  <c r="AE9" i="73"/>
  <c r="R14" i="73"/>
  <c r="AF8" i="73"/>
  <c r="V5" i="73"/>
  <c r="T13" i="73"/>
  <c r="Y4" i="73"/>
  <c r="AE14" i="73"/>
  <c r="V11" i="73"/>
  <c r="N10" i="73"/>
  <c r="AE3" i="73"/>
  <c r="Q2" i="73"/>
  <c r="O16" i="73"/>
  <c r="W11" i="73"/>
  <c r="AA10" i="73"/>
  <c r="X13" i="73"/>
  <c r="AD15" i="73"/>
  <c r="H14" i="73"/>
  <c r="AE7" i="73"/>
  <c r="Y5" i="73"/>
  <c r="H3" i="73"/>
  <c r="V15" i="73"/>
  <c r="Q7" i="73"/>
  <c r="M11" i="73"/>
  <c r="U10" i="73"/>
  <c r="S12" i="73"/>
  <c r="M2" i="73"/>
  <c r="AF6" i="73"/>
  <c r="K16" i="73"/>
  <c r="N16" i="73"/>
  <c r="Y14" i="73"/>
  <c r="J8" i="73"/>
  <c r="X3" i="73"/>
  <c r="Z4" i="73"/>
  <c r="X10" i="73"/>
  <c r="AB13" i="73"/>
  <c r="H2" i="73"/>
  <c r="X16" i="73"/>
  <c r="W4" i="73"/>
  <c r="P7" i="73"/>
  <c r="AE8" i="73"/>
  <c r="R12" i="73"/>
  <c r="Z9" i="73"/>
  <c r="AC2" i="73"/>
  <c r="AB16" i="73"/>
  <c r="AB7" i="73"/>
  <c r="L8" i="73"/>
  <c r="Y13" i="73"/>
  <c r="J7" i="73"/>
  <c r="AA8" i="73"/>
  <c r="AC5" i="73"/>
  <c r="J3" i="73"/>
  <c r="U13" i="73"/>
  <c r="T15" i="73"/>
  <c r="Z16" i="73"/>
  <c r="V4" i="73"/>
  <c r="AB11" i="73"/>
  <c r="S5" i="73"/>
  <c r="X12" i="73"/>
  <c r="L3" i="73"/>
  <c r="S13" i="73"/>
  <c r="Z6" i="73"/>
  <c r="AD16" i="73"/>
  <c r="O4" i="73"/>
  <c r="H8" i="73"/>
  <c r="AB9" i="73"/>
  <c r="AB14" i="73"/>
  <c r="U3" i="73"/>
  <c r="R6" i="73"/>
  <c r="U4" i="73"/>
  <c r="AD14" i="73"/>
  <c r="S7" i="73"/>
  <c r="U12" i="73"/>
  <c r="R2" i="73"/>
  <c r="W14" i="73"/>
  <c r="T8" i="73"/>
  <c r="O3" i="73"/>
  <c r="S15" i="73"/>
  <c r="K4" i="73"/>
  <c r="S10" i="73"/>
  <c r="M3" i="73"/>
  <c r="P2" i="73"/>
  <c r="S8" i="73"/>
  <c r="L14" i="73"/>
  <c r="R11" i="73"/>
  <c r="AD5" i="73"/>
  <c r="H9" i="73"/>
  <c r="AE2" i="73"/>
  <c r="S6" i="73"/>
  <c r="O11" i="73"/>
  <c r="U5" i="73"/>
  <c r="AF2" i="73"/>
  <c r="S16" i="73"/>
  <c r="N4" i="73"/>
  <c r="Z11" i="73"/>
  <c r="K12" i="73"/>
  <c r="U9" i="73"/>
  <c r="X6" i="73"/>
  <c r="I7" i="73"/>
  <c r="AE11" i="73"/>
  <c r="Q5" i="73"/>
  <c r="W12" i="73"/>
  <c r="W15" i="73"/>
  <c r="AD6" i="73"/>
  <c r="M16" i="73"/>
  <c r="O10" i="73"/>
  <c r="AC14" i="73"/>
  <c r="T5" i="73"/>
  <c r="X15" i="73"/>
  <c r="U7" i="73"/>
  <c r="I5" i="73"/>
  <c r="J13" i="73"/>
  <c r="I2" i="73"/>
  <c r="AF16" i="73"/>
  <c r="J4" i="73"/>
  <c r="Y7" i="73"/>
  <c r="J10" i="73"/>
  <c r="Q3" i="73"/>
  <c r="N9" i="73"/>
  <c r="N2" i="73"/>
  <c r="T16" i="73"/>
  <c r="L11" i="73"/>
  <c r="O5" i="73"/>
  <c r="X14" i="73"/>
  <c r="M7" i="73"/>
  <c r="V8" i="73"/>
  <c r="N12" i="73"/>
  <c r="I3" i="73"/>
  <c r="O2" i="73"/>
  <c r="Y15" i="73"/>
  <c r="P16" i="73"/>
  <c r="S4" i="73"/>
  <c r="AB10" i="73"/>
  <c r="W5" i="73"/>
  <c r="AC3" i="73"/>
  <c r="J9" i="73"/>
  <c r="N13" i="73"/>
  <c r="Y16" i="73"/>
  <c r="AA14" i="73"/>
  <c r="Z7" i="73"/>
  <c r="AF10" i="73"/>
  <c r="AE12" i="73"/>
  <c r="P13" i="73"/>
  <c r="J2" i="73"/>
  <c r="X8" i="73"/>
  <c r="T12" i="73"/>
  <c r="AA9" i="73"/>
  <c r="U16" i="73"/>
  <c r="AB6" i="73"/>
  <c r="V13" i="73"/>
  <c r="R8" i="73"/>
  <c r="AF13" i="73"/>
  <c r="R7" i="73"/>
  <c r="I4" i="73"/>
  <c r="Y11" i="73"/>
  <c r="O9" i="73"/>
  <c r="H15" i="73"/>
  <c r="Q14" i="73"/>
  <c r="K8" i="73"/>
  <c r="T3" i="73"/>
  <c r="K15" i="73"/>
  <c r="K7" i="73"/>
  <c r="AC10" i="73"/>
  <c r="V9" i="73"/>
  <c r="Z15" i="73"/>
  <c r="AF9" i="73"/>
  <c r="AE4" i="73"/>
  <c r="Z10" i="73"/>
  <c r="AF5" i="73"/>
  <c r="AE13" i="73"/>
  <c r="AC15" i="73"/>
  <c r="Z14" i="73"/>
  <c r="Q8" i="73"/>
  <c r="X9" i="73"/>
  <c r="V2" i="73"/>
  <c r="I6" i="73"/>
  <c r="AA7" i="73"/>
  <c r="AD8" i="73"/>
  <c r="O12" i="73"/>
  <c r="T9" i="73"/>
  <c r="U14" i="73"/>
  <c r="O7" i="73"/>
  <c r="Y8" i="73"/>
  <c r="N5" i="73"/>
  <c r="W3" i="73"/>
  <c r="AA15" i="73"/>
  <c r="O6" i="73"/>
  <c r="I16" i="73"/>
  <c r="P15" i="73"/>
  <c r="V7" i="73"/>
  <c r="AF12" i="73"/>
  <c r="M15" i="73"/>
  <c r="T11" i="73"/>
  <c r="Q12" i="73"/>
  <c r="H13" i="73"/>
  <c r="K2" i="73"/>
  <c r="N14" i="73"/>
  <c r="X4" i="73"/>
  <c r="AD7" i="73"/>
  <c r="H10" i="73"/>
  <c r="AF3" i="73"/>
  <c r="K13" i="73"/>
  <c r="T2" i="73"/>
  <c r="J16" i="73"/>
  <c r="I8" i="73"/>
  <c r="AD12" i="73"/>
  <c r="AB4" i="73"/>
  <c r="AF11" i="73"/>
  <c r="T10" i="73"/>
  <c r="AB12" i="73"/>
  <c r="W9" i="73"/>
  <c r="Y2" i="73"/>
  <c r="U6" i="73"/>
  <c r="L6" i="73"/>
  <c r="M4" i="73"/>
  <c r="K10" i="73"/>
  <c r="AE5" i="73"/>
  <c r="S3" i="73"/>
  <c r="M9" i="73"/>
  <c r="AB2" i="73"/>
  <c r="AC16" i="73"/>
  <c r="L4" i="73"/>
  <c r="Q11" i="73"/>
  <c r="W10" i="73"/>
  <c r="AA12" i="73"/>
  <c r="AE15" i="73"/>
  <c r="V3" i="73"/>
  <c r="W16" i="73"/>
  <c r="AB18" i="73" l="1"/>
  <c r="W22" i="185" s="1"/>
  <c r="V22" i="185" s="1"/>
  <c r="Y18" i="73"/>
  <c r="W19" i="185" s="1"/>
  <c r="V19" i="185" s="1"/>
  <c r="T18" i="73"/>
  <c r="W14" i="185" s="1"/>
  <c r="V14" i="185" s="1"/>
  <c r="K18" i="73"/>
  <c r="W5" i="185" s="1"/>
  <c r="V5" i="185" s="1"/>
  <c r="V18" i="73"/>
  <c r="W16" i="185" s="1"/>
  <c r="V16" i="185" s="1"/>
  <c r="J18" i="73"/>
  <c r="W4" i="185" s="1"/>
  <c r="V4" i="185" s="1"/>
  <c r="O18" i="73"/>
  <c r="W9" i="185" s="1"/>
  <c r="V9" i="185" s="1"/>
  <c r="N18" i="73"/>
  <c r="W8" i="185" s="1"/>
  <c r="V8" i="185" s="1"/>
  <c r="I18" i="73"/>
  <c r="W3" i="185" s="1"/>
  <c r="V3" i="185" s="1"/>
  <c r="AF18" i="73"/>
  <c r="W26" i="185" s="1"/>
  <c r="V26" i="185" s="1"/>
  <c r="AE18" i="73"/>
  <c r="W25" i="185" s="1"/>
  <c r="V25" i="185" s="1"/>
  <c r="P18" i="73"/>
  <c r="W10" i="185" s="1"/>
  <c r="V10" i="185" s="1"/>
  <c r="R18" i="73"/>
  <c r="W12" i="185" s="1"/>
  <c r="V12" i="185" s="1"/>
  <c r="AC18" i="73"/>
  <c r="W23" i="185" s="1"/>
  <c r="V23" i="185" s="1"/>
  <c r="H18" i="73"/>
  <c r="W2" i="185" s="1"/>
  <c r="V2" i="185" s="1"/>
  <c r="X18" i="73"/>
  <c r="W18" i="185" s="1"/>
  <c r="V18" i="185" s="1"/>
  <c r="M18" i="73"/>
  <c r="W7" i="185" s="1"/>
  <c r="V7" i="185" s="1"/>
  <c r="G29" i="185" s="1"/>
  <c r="Q18" i="73"/>
  <c r="W11" i="185" s="1"/>
  <c r="V11" i="185" s="1"/>
  <c r="U18" i="73"/>
  <c r="W15" i="185" s="1"/>
  <c r="V15" i="185" s="1"/>
  <c r="S18" i="73"/>
  <c r="W13" i="185" s="1"/>
  <c r="V13" i="185" s="1"/>
  <c r="Z18" i="73"/>
  <c r="W20" i="185" s="1"/>
  <c r="V20" i="185" s="1"/>
  <c r="AA18" i="73"/>
  <c r="W21" i="185" s="1"/>
  <c r="V21" i="185" s="1"/>
  <c r="W18" i="73"/>
  <c r="W17" i="185" s="1"/>
  <c r="V17" i="185" s="1"/>
  <c r="L18" i="73"/>
  <c r="W6" i="185" s="1"/>
  <c r="V6" i="185" s="1"/>
  <c r="AD18" i="73"/>
  <c r="W24" i="185" s="1"/>
  <c r="V24" i="185" s="1"/>
  <c r="G31" i="185" l="1"/>
  <c r="G30" i="185"/>
  <c r="I31" i="185"/>
  <c r="H32" i="185"/>
  <c r="L32" i="185"/>
  <c r="J30" i="185"/>
  <c r="K29" i="185"/>
  <c r="H31" i="185"/>
  <c r="K30" i="185"/>
  <c r="J32" i="185"/>
  <c r="L31" i="185"/>
  <c r="I29" i="185"/>
  <c r="H28" i="185"/>
  <c r="K28" i="185"/>
  <c r="G28" i="185"/>
  <c r="I28" i="185"/>
  <c r="J28" i="185"/>
  <c r="L28" i="185"/>
  <c r="H29" i="185"/>
  <c r="K32" i="185"/>
  <c r="I30" i="185"/>
  <c r="J31" i="185"/>
  <c r="L29" i="185"/>
  <c r="H30" i="185"/>
  <c r="K31" i="185"/>
  <c r="I32" i="185"/>
  <c r="L30" i="185"/>
  <c r="J29" i="185"/>
  <c r="G32" i="185"/>
  <c r="K36" i="185" l="1"/>
  <c r="K33" i="185"/>
  <c r="J33" i="185"/>
  <c r="J36" i="185"/>
  <c r="H36" i="185"/>
  <c r="H33" i="185"/>
  <c r="L33" i="185"/>
  <c r="L36" i="185"/>
  <c r="I36" i="185"/>
  <c r="I33" i="185"/>
  <c r="G36" i="185"/>
  <c r="G33" i="185"/>
</calcChain>
</file>

<file path=xl/sharedStrings.xml><?xml version="1.0" encoding="utf-8"?>
<sst xmlns="http://schemas.openxmlformats.org/spreadsheetml/2006/main" count="4339" uniqueCount="41">
  <si>
    <t>Montage</t>
  </si>
  <si>
    <t>Ligo</t>
  </si>
  <si>
    <t>Epigenomics</t>
  </si>
  <si>
    <t>Orthogonal Array</t>
    <phoneticPr fontId="1" type="noConversion"/>
  </si>
  <si>
    <t>Range(Delta)</t>
  </si>
  <si>
    <t>Level</t>
  </si>
  <si>
    <t>run</t>
    <phoneticPr fontId="1" type="noConversion"/>
  </si>
  <si>
    <t>ARV</t>
  </si>
  <si>
    <t>Sum</t>
    <phoneticPr fontId="1" type="noConversion"/>
  </si>
  <si>
    <t>Min</t>
    <phoneticPr fontId="1" type="noConversion"/>
  </si>
  <si>
    <t>ra</t>
    <phoneticPr fontId="1" type="noConversion"/>
  </si>
  <si>
    <t>average</t>
  </si>
  <si>
    <t>sum</t>
    <phoneticPr fontId="1" type="noConversion"/>
  </si>
  <si>
    <t>ty</t>
    <phoneticPr fontId="1" type="noConversion"/>
  </si>
  <si>
    <t>sz</t>
    <phoneticPr fontId="1" type="noConversion"/>
  </si>
  <si>
    <t>ε</t>
    <phoneticPr fontId="1" type="noConversion"/>
  </si>
  <si>
    <t>SUM</t>
    <phoneticPr fontId="1" type="noConversion"/>
  </si>
  <si>
    <t>θ1</t>
    <phoneticPr fontId="1" type="noConversion"/>
  </si>
  <si>
    <t>θ2</t>
    <phoneticPr fontId="1" type="noConversion"/>
  </si>
  <si>
    <t>Pi</t>
    <phoneticPr fontId="1" type="noConversion"/>
  </si>
  <si>
    <t>Aver</t>
    <phoneticPr fontId="1" type="noConversion"/>
  </si>
  <si>
    <t>the population size factor: ε</t>
    <phoneticPr fontId="1" type="noConversion"/>
  </si>
  <si>
    <t>the updata rate of MPM: θ1</t>
    <phoneticPr fontId="1" type="noConversion"/>
  </si>
  <si>
    <t>the updata rate of SPM: θ2</t>
    <phoneticPr fontId="1" type="noConversion"/>
  </si>
  <si>
    <t>the improvement rate: Pi</t>
    <phoneticPr fontId="1" type="noConversion"/>
  </si>
  <si>
    <t>φ</t>
    <phoneticPr fontId="1" type="noConversion"/>
  </si>
  <si>
    <t>φ</t>
    <phoneticPr fontId="1" type="noConversion"/>
  </si>
  <si>
    <t>the factor of dynamic heuristic information: φ</t>
    <phoneticPr fontId="1" type="noConversion"/>
  </si>
  <si>
    <t>ψ</t>
    <phoneticPr fontId="1" type="noConversion"/>
  </si>
  <si>
    <t>the ratio of runtime in stage 1: ψ</t>
    <phoneticPr fontId="1" type="noConversion"/>
  </si>
  <si>
    <t>CyberShake</t>
    <phoneticPr fontId="1" type="noConversion"/>
  </si>
  <si>
    <t>CyberShake</t>
    <phoneticPr fontId="1" type="noConversion"/>
  </si>
  <si>
    <t>Sipht</t>
    <phoneticPr fontId="1" type="noConversion"/>
  </si>
  <si>
    <t>C,E,L,M,S</t>
    <phoneticPr fontId="1" type="noConversion"/>
  </si>
  <si>
    <t>HEFT</t>
    <phoneticPr fontId="1" type="noConversion"/>
  </si>
  <si>
    <t>Aver</t>
    <phoneticPr fontId="1" type="noConversion"/>
  </si>
  <si>
    <t>Min</t>
    <phoneticPr fontId="1" type="noConversion"/>
  </si>
  <si>
    <t>CyberShake</t>
    <phoneticPr fontId="1" type="noConversion"/>
  </si>
  <si>
    <t>Sipht</t>
    <phoneticPr fontId="1" type="noConversion"/>
  </si>
  <si>
    <t>CyberShake</t>
  </si>
  <si>
    <t>Sipht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</si>
</sst>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44" formatCode="_ &quot;¥&quot;* #,##0.00_ ;_ &quot;¥&quot;* \-#,##0.00_ ;_ &quot;¥&quot;* &quot;-&quot;??_ ;_ @_ "/>
    <numFmt numFmtId="176" formatCode="0.00000_ "/>
    <numFmt numFmtId="177" formatCode="0.0000000_ "/>
    <numFmt numFmtId="178" formatCode="0.0000000_);[Red]\(0.0000000\)"/>
    <numFmt numFmtId="179" formatCode="0.0_ "/>
    <numFmt numFmtId="180" formatCode="0.00_ "/>
    <numFmt numFmtId="181" formatCode="0.000000_ "/>
    <numFmt numFmtId="182" formatCode="0.00000000_ "/>
    <numFmt numFmtId="183" formatCode="0.00_);[Red]\(0.00\)"/>
    <numFmt numFmtId="184" formatCode="0_);[Red]\(0\)"/>
  </numFmts>
  <fonts count="10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sz val="11"/>
      <color rgb="FFFF0000"/>
      <name val="Times New Roman"/>
      <family val="1"/>
    </font>
    <font>
      <sz val="12"/>
      <name val="Times New Roman"/>
      <family val="1"/>
    </font>
    <font>
      <i/>
      <sz val="12"/>
      <name val="Times New Roman"/>
      <family val="1"/>
    </font>
    <font>
      <sz val="11"/>
      <name val="Times New Roman"/>
      <family val="1"/>
    </font>
    <font>
      <sz val="11"/>
      <name val="宋体"/>
      <family val="3"/>
      <charset val="134"/>
    </font>
    <font>
      <sz val="12"/>
      <color rgb="FFFF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177" fontId="2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5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179" fontId="2" fillId="0" borderId="1" xfId="0" applyNumberFormat="1" applyFont="1" applyBorder="1" applyAlignment="1">
      <alignment horizontal="center" vertical="center"/>
    </xf>
    <xf numFmtId="44" fontId="7" fillId="2" borderId="1" xfId="0" applyNumberFormat="1" applyFont="1" applyFill="1" applyBorder="1" applyAlignment="1">
      <alignment horizontal="center" vertical="center"/>
    </xf>
    <xf numFmtId="177" fontId="3" fillId="0" borderId="1" xfId="0" applyNumberFormat="1" applyFont="1" applyBorder="1" applyAlignment="1">
      <alignment horizontal="center" vertical="center"/>
    </xf>
    <xf numFmtId="176" fontId="0" fillId="0" borderId="0" xfId="0" applyNumberFormat="1"/>
    <xf numFmtId="0" fontId="5" fillId="2" borderId="1" xfId="0" applyFont="1" applyFill="1" applyBorder="1" applyAlignment="1">
      <alignment horizontal="center" vertical="center"/>
    </xf>
    <xf numFmtId="0" fontId="7" fillId="0" borderId="1" xfId="0" applyFont="1" applyBorder="1"/>
    <xf numFmtId="177" fontId="7" fillId="0" borderId="1" xfId="0" applyNumberFormat="1" applyFont="1" applyBorder="1"/>
    <xf numFmtId="0" fontId="7" fillId="0" borderId="1" xfId="0" applyFont="1" applyFill="1" applyBorder="1" applyAlignment="1">
      <alignment horizontal="center" vertical="center" wrapText="1"/>
    </xf>
    <xf numFmtId="180" fontId="7" fillId="0" borderId="1" xfId="0" applyNumberFormat="1" applyFont="1" applyBorder="1" applyAlignment="1">
      <alignment horizontal="center" vertical="center"/>
    </xf>
    <xf numFmtId="177" fontId="7" fillId="0" borderId="1" xfId="0" applyNumberFormat="1" applyFont="1" applyBorder="1" applyAlignment="1">
      <alignment horizontal="center" vertical="center"/>
    </xf>
    <xf numFmtId="0" fontId="4" fillId="0" borderId="1" xfId="0" applyFont="1" applyBorder="1"/>
    <xf numFmtId="177" fontId="4" fillId="0" borderId="1" xfId="0" applyNumberFormat="1" applyFont="1" applyBorder="1" applyAlignment="1">
      <alignment horizontal="center" vertical="center"/>
    </xf>
    <xf numFmtId="0" fontId="5" fillId="0" borderId="1" xfId="0" applyFont="1" applyBorder="1"/>
    <xf numFmtId="0" fontId="5" fillId="2" borderId="1" xfId="0" applyFont="1" applyFill="1" applyBorder="1" applyAlignment="1">
      <alignment wrapText="1"/>
    </xf>
    <xf numFmtId="0" fontId="5" fillId="2" borderId="1" xfId="0" applyFont="1" applyFill="1" applyBorder="1"/>
    <xf numFmtId="182" fontId="7" fillId="0" borderId="1" xfId="0" applyNumberFormat="1" applyFont="1" applyBorder="1" applyAlignment="1">
      <alignment horizontal="center" vertical="center"/>
    </xf>
    <xf numFmtId="177" fontId="7" fillId="2" borderId="1" xfId="0" applyNumberFormat="1" applyFont="1" applyFill="1" applyBorder="1"/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/>
    <xf numFmtId="0" fontId="7" fillId="2" borderId="1" xfId="0" applyFont="1" applyFill="1" applyBorder="1" applyAlignment="1"/>
    <xf numFmtId="177" fontId="7" fillId="2" borderId="1" xfId="0" applyNumberFormat="1" applyFont="1" applyFill="1" applyBorder="1" applyAlignment="1">
      <alignment horizontal="center" vertical="center"/>
    </xf>
    <xf numFmtId="0" fontId="7" fillId="0" borderId="0" xfId="0" applyFont="1"/>
    <xf numFmtId="181" fontId="7" fillId="0" borderId="0" xfId="0" applyNumberFormat="1" applyFont="1"/>
    <xf numFmtId="0" fontId="5" fillId="0" borderId="1" xfId="0" applyFont="1" applyBorder="1" applyAlignment="1">
      <alignment horizontal="center" vertical="center" wrapText="1"/>
    </xf>
    <xf numFmtId="0" fontId="5" fillId="2" borderId="1" xfId="0" applyNumberFormat="1" applyFont="1" applyFill="1" applyBorder="1" applyAlignment="1">
      <alignment horizontal="center" vertical="center" wrapText="1"/>
    </xf>
    <xf numFmtId="184" fontId="5" fillId="2" borderId="1" xfId="0" applyNumberFormat="1" applyFont="1" applyFill="1" applyBorder="1" applyAlignment="1">
      <alignment horizontal="center" vertical="center" wrapText="1"/>
    </xf>
    <xf numFmtId="183" fontId="5" fillId="2" borderId="1" xfId="0" applyNumberFormat="1" applyFont="1" applyFill="1" applyBorder="1" applyAlignment="1">
      <alignment horizontal="center" vertical="center"/>
    </xf>
    <xf numFmtId="183" fontId="5" fillId="2" borderId="1" xfId="0" applyNumberFormat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/>
    </xf>
    <xf numFmtId="44" fontId="7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80" fontId="2" fillId="0" borderId="1" xfId="0" applyNumberFormat="1" applyFont="1" applyBorder="1" applyAlignment="1">
      <alignment horizontal="center" vertical="center"/>
    </xf>
    <xf numFmtId="180" fontId="2" fillId="0" borderId="1" xfId="0" applyNumberFormat="1" applyFont="1" applyBorder="1"/>
    <xf numFmtId="180" fontId="0" fillId="0" borderId="0" xfId="0" applyNumberFormat="1"/>
    <xf numFmtId="181" fontId="0" fillId="0" borderId="0" xfId="0" applyNumberFormat="1"/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/>
    </xf>
    <xf numFmtId="177" fontId="8" fillId="0" borderId="1" xfId="0" applyNumberFormat="1" applyFont="1" applyBorder="1" applyAlignment="1">
      <alignment horizontal="center" vertical="center"/>
    </xf>
    <xf numFmtId="177" fontId="5" fillId="2" borderId="1" xfId="0" applyNumberFormat="1" applyFont="1" applyFill="1" applyBorder="1" applyAlignment="1">
      <alignment horizontal="center" vertical="center"/>
    </xf>
    <xf numFmtId="178" fontId="7" fillId="2" borderId="1" xfId="0" applyNumberFormat="1" applyFont="1" applyFill="1" applyBorder="1"/>
    <xf numFmtId="178" fontId="7" fillId="0" borderId="1" xfId="0" applyNumberFormat="1" applyFont="1" applyBorder="1"/>
    <xf numFmtId="178" fontId="7" fillId="0" borderId="0" xfId="0" applyNumberFormat="1" applyFont="1"/>
    <xf numFmtId="0" fontId="2" fillId="0" borderId="0" xfId="0" applyFont="1" applyBorder="1"/>
    <xf numFmtId="180" fontId="2" fillId="0" borderId="0" xfId="0" applyNumberFormat="1" applyFont="1" applyBorder="1"/>
    <xf numFmtId="0" fontId="2" fillId="0" borderId="0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180" fontId="4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/>
    </xf>
    <xf numFmtId="0" fontId="7" fillId="0" borderId="2" xfId="0" applyFont="1" applyBorder="1" applyAlignment="1"/>
    <xf numFmtId="0" fontId="7" fillId="0" borderId="3" xfId="0" applyFont="1" applyBorder="1" applyAlignment="1"/>
  </cellXfs>
  <cellStyles count="1">
    <cellStyle name="常规" xfId="0" builtinId="0"/>
  </cellStyles>
  <dxfs count="2">
    <dxf>
      <fill>
        <patternFill>
          <bgColor rgb="FF00B05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517711</xdr:colOff>
      <xdr:row>22</xdr:row>
      <xdr:rowOff>192741</xdr:rowOff>
    </xdr:from>
    <xdr:ext cx="65" cy="172227"/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5413561" y="476474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47"/>
  <sheetViews>
    <sheetView tabSelected="1" zoomScale="78" zoomScaleNormal="78" workbookViewId="0">
      <selection activeCell="O34" sqref="O34"/>
    </sheetView>
  </sheetViews>
  <sheetFormatPr defaultColWidth="8.875" defaultRowHeight="15" x14ac:dyDescent="0.25"/>
  <cols>
    <col min="1" max="1" width="37.625" style="34" customWidth="1"/>
    <col min="2" max="5" width="5.875" style="34" bestFit="1" customWidth="1"/>
    <col min="6" max="6" width="6" style="34" bestFit="1" customWidth="1"/>
    <col min="7" max="7" width="11.625" style="34" bestFit="1" customWidth="1"/>
    <col min="8" max="12" width="11.75" style="34" customWidth="1"/>
    <col min="13" max="13" width="4.75" style="34" customWidth="1"/>
    <col min="14" max="14" width="4.5" style="34" bestFit="1" customWidth="1"/>
    <col min="15" max="19" width="5.75" style="34" bestFit="1" customWidth="1"/>
    <col min="20" max="20" width="6.25" style="34" bestFit="1" customWidth="1"/>
    <col min="21" max="21" width="4" style="34" customWidth="1"/>
    <col min="22" max="23" width="10.75" style="34" customWidth="1"/>
    <col min="24" max="24" width="13.375" style="55" customWidth="1"/>
    <col min="25" max="25" width="10.5" style="34" customWidth="1"/>
    <col min="26" max="28" width="8.875" style="3"/>
    <col min="29" max="29" width="12.125" style="3" bestFit="1" customWidth="1"/>
    <col min="30" max="34" width="8.875" style="3"/>
    <col min="35" max="37" width="10.375" style="3" bestFit="1" customWidth="1"/>
    <col min="38" max="16384" width="8.875" style="3"/>
  </cols>
  <sheetData>
    <row r="1" spans="1:48" s="6" customFormat="1" ht="19.5" customHeight="1" x14ac:dyDescent="0.25">
      <c r="A1" s="36"/>
      <c r="B1" s="37">
        <v>1</v>
      </c>
      <c r="C1" s="11">
        <v>2</v>
      </c>
      <c r="D1" s="11">
        <v>3</v>
      </c>
      <c r="E1" s="11">
        <v>4</v>
      </c>
      <c r="F1" s="38">
        <v>5</v>
      </c>
      <c r="G1" s="64" t="s">
        <v>3</v>
      </c>
      <c r="H1" s="64"/>
      <c r="I1" s="64"/>
      <c r="J1" s="64"/>
      <c r="K1" s="64"/>
      <c r="L1" s="64"/>
      <c r="M1" s="25"/>
      <c r="N1" s="11" t="s">
        <v>6</v>
      </c>
      <c r="O1" s="12" t="s">
        <v>15</v>
      </c>
      <c r="P1" s="12" t="s">
        <v>17</v>
      </c>
      <c r="Q1" s="43" t="s">
        <v>18</v>
      </c>
      <c r="R1" s="12" t="s">
        <v>25</v>
      </c>
      <c r="S1" s="12" t="s">
        <v>19</v>
      </c>
      <c r="T1" s="12" t="s">
        <v>28</v>
      </c>
      <c r="U1" s="26"/>
      <c r="V1" s="17" t="s">
        <v>7</v>
      </c>
      <c r="W1" s="49" t="s">
        <v>8</v>
      </c>
      <c r="X1" s="30"/>
      <c r="Y1" s="30"/>
      <c r="Z1" s="7"/>
      <c r="AA1" s="7"/>
      <c r="AB1" s="7"/>
      <c r="AC1" s="7"/>
      <c r="AD1" s="7"/>
      <c r="AF1" s="7"/>
      <c r="AG1" s="7"/>
      <c r="AH1" s="7"/>
      <c r="AI1" s="7"/>
      <c r="AJ1" s="7"/>
      <c r="AK1" s="7"/>
      <c r="AL1" s="7"/>
      <c r="AM1" s="7"/>
      <c r="AO1" s="7"/>
      <c r="AP1" s="13"/>
      <c r="AQ1" s="13"/>
      <c r="AR1" s="13"/>
      <c r="AS1" s="7"/>
      <c r="AT1" s="13"/>
      <c r="AU1" s="13"/>
      <c r="AV1" s="13"/>
    </row>
    <row r="2" spans="1:48" s="6" customFormat="1" ht="15.75" x14ac:dyDescent="0.25">
      <c r="A2" s="12" t="s">
        <v>21</v>
      </c>
      <c r="B2" s="39">
        <v>1.4</v>
      </c>
      <c r="C2" s="39">
        <f>($F2-$B2)/4+B2</f>
        <v>1.6</v>
      </c>
      <c r="D2" s="39">
        <f t="shared" ref="D2:E2" si="0">($F2-$B2)/4+C2</f>
        <v>1.8000000000000003</v>
      </c>
      <c r="E2" s="39">
        <f t="shared" si="0"/>
        <v>2.0000000000000004</v>
      </c>
      <c r="F2" s="39">
        <v>2.2000000000000002</v>
      </c>
      <c r="G2" s="17">
        <v>1</v>
      </c>
      <c r="H2" s="17">
        <v>1</v>
      </c>
      <c r="I2" s="17">
        <v>1</v>
      </c>
      <c r="J2" s="17">
        <v>1</v>
      </c>
      <c r="K2" s="17">
        <v>1</v>
      </c>
      <c r="L2" s="17">
        <v>1</v>
      </c>
      <c r="M2" s="49"/>
      <c r="N2" s="20">
        <v>1</v>
      </c>
      <c r="O2" s="21">
        <f>HLOOKUP(G2,$B$1:$F$7,2)</f>
        <v>1.4</v>
      </c>
      <c r="P2" s="21">
        <f>HLOOKUP(H2,$B$1:$F$7,3)</f>
        <v>0.2</v>
      </c>
      <c r="Q2" s="21">
        <f>HLOOKUP(I2,$B$1:$F$7,4)</f>
        <v>0.1</v>
      </c>
      <c r="R2" s="21">
        <f>HLOOKUP(J2,$B$1:$F$7,5)</f>
        <v>0.6</v>
      </c>
      <c r="S2" s="21">
        <f>HLOOKUP(K2,$B$1:$F$7,6)</f>
        <v>0.01</v>
      </c>
      <c r="T2" s="21">
        <f>HLOOKUP(L2,$B$1:$F$7,7)</f>
        <v>0.65</v>
      </c>
      <c r="U2" s="18"/>
      <c r="V2" s="22">
        <f ca="1">W2/90</f>
        <v>9.324412531273059E-4</v>
      </c>
      <c r="W2" s="22">
        <f ca="1">Total!H18</f>
        <v>8.3919712781457531E-2</v>
      </c>
      <c r="X2" s="51"/>
      <c r="Y2" s="22"/>
      <c r="Z2" s="9"/>
      <c r="AB2" s="9"/>
      <c r="AC2" s="9"/>
      <c r="AD2" s="9"/>
      <c r="AG2" s="9"/>
      <c r="AH2" s="9"/>
      <c r="AI2" s="9"/>
      <c r="AK2" s="9"/>
      <c r="AL2" s="9"/>
      <c r="AM2" s="9"/>
      <c r="AP2" s="9"/>
      <c r="AQ2" s="9"/>
      <c r="AR2" s="9"/>
      <c r="AT2" s="9"/>
      <c r="AU2" s="9"/>
      <c r="AV2" s="9"/>
    </row>
    <row r="3" spans="1:48" s="6" customFormat="1" ht="15.75" x14ac:dyDescent="0.25">
      <c r="A3" s="12" t="s">
        <v>22</v>
      </c>
      <c r="B3" s="39">
        <v>0.2</v>
      </c>
      <c r="C3" s="39">
        <f t="shared" ref="C3:E7" si="1">($F3-$B3)/4+B3</f>
        <v>0.25</v>
      </c>
      <c r="D3" s="39">
        <f t="shared" si="1"/>
        <v>0.3</v>
      </c>
      <c r="E3" s="39">
        <f t="shared" si="1"/>
        <v>0.35</v>
      </c>
      <c r="F3" s="39">
        <v>0.4</v>
      </c>
      <c r="G3" s="17">
        <v>1</v>
      </c>
      <c r="H3" s="17">
        <v>2</v>
      </c>
      <c r="I3" s="17">
        <v>3</v>
      </c>
      <c r="J3" s="17">
        <v>4</v>
      </c>
      <c r="K3" s="17">
        <v>5</v>
      </c>
      <c r="L3" s="17">
        <v>2</v>
      </c>
      <c r="M3" s="49"/>
      <c r="N3" s="20">
        <v>2</v>
      </c>
      <c r="O3" s="21">
        <f t="shared" ref="O3:O26" si="2">HLOOKUP(G3,$B$1:$F$7,2)</f>
        <v>1.4</v>
      </c>
      <c r="P3" s="21">
        <f t="shared" ref="P3:P26" si="3">HLOOKUP(H3,$B$1:$F$7,3)</f>
        <v>0.25</v>
      </c>
      <c r="Q3" s="21">
        <f t="shared" ref="Q3:Q26" si="4">HLOOKUP(I3,$B$1:$F$7,4)</f>
        <v>0.19999999999999998</v>
      </c>
      <c r="R3" s="21">
        <f t="shared" ref="R3:R26" si="5">HLOOKUP(J3,$B$1:$F$7,5)</f>
        <v>1.2</v>
      </c>
      <c r="S3" s="21">
        <f t="shared" ref="S3:S26" si="6">HLOOKUP(K3,$B$1:$F$7,6)</f>
        <v>0.05</v>
      </c>
      <c r="T3" s="21">
        <f t="shared" ref="T3:T26" si="7">HLOOKUP(L3,$B$1:$F$7,7)</f>
        <v>0.7</v>
      </c>
      <c r="U3" s="19"/>
      <c r="V3" s="22">
        <f t="shared" ref="V3:V26" ca="1" si="8">W3/90</f>
        <v>7.810530103968948E-4</v>
      </c>
      <c r="W3" s="22">
        <f ca="1">Total!I18</f>
        <v>7.0294770935720535E-2</v>
      </c>
      <c r="X3" s="22"/>
      <c r="Y3" s="22"/>
      <c r="Z3" s="9"/>
      <c r="AB3" s="9"/>
      <c r="AC3" s="9"/>
      <c r="AD3" s="9"/>
      <c r="AG3" s="9"/>
      <c r="AH3" s="9"/>
      <c r="AI3" s="9"/>
      <c r="AK3" s="9"/>
      <c r="AL3" s="9"/>
      <c r="AM3" s="9"/>
      <c r="AP3" s="9"/>
      <c r="AQ3" s="9"/>
      <c r="AR3" s="9"/>
      <c r="AT3" s="9"/>
      <c r="AU3" s="9"/>
      <c r="AV3" s="9"/>
    </row>
    <row r="4" spans="1:48" s="6" customFormat="1" ht="15.75" x14ac:dyDescent="0.25">
      <c r="A4" s="12" t="s">
        <v>23</v>
      </c>
      <c r="B4" s="39">
        <v>0.1</v>
      </c>
      <c r="C4" s="39">
        <f t="shared" si="1"/>
        <v>0.15</v>
      </c>
      <c r="D4" s="39">
        <f t="shared" si="1"/>
        <v>0.19999999999999998</v>
      </c>
      <c r="E4" s="39">
        <f t="shared" si="1"/>
        <v>0.24999999999999997</v>
      </c>
      <c r="F4" s="39">
        <v>0.3</v>
      </c>
      <c r="G4" s="17">
        <v>1</v>
      </c>
      <c r="H4" s="17">
        <v>3</v>
      </c>
      <c r="I4" s="17">
        <v>5</v>
      </c>
      <c r="J4" s="17">
        <v>2</v>
      </c>
      <c r="K4" s="17">
        <v>4</v>
      </c>
      <c r="L4" s="17">
        <v>3</v>
      </c>
      <c r="M4" s="49"/>
      <c r="N4" s="20">
        <v>3</v>
      </c>
      <c r="O4" s="21">
        <f t="shared" si="2"/>
        <v>1.4</v>
      </c>
      <c r="P4" s="21">
        <f t="shared" si="3"/>
        <v>0.3</v>
      </c>
      <c r="Q4" s="21">
        <f t="shared" si="4"/>
        <v>0.3</v>
      </c>
      <c r="R4" s="21">
        <f t="shared" si="5"/>
        <v>0.79999999999999993</v>
      </c>
      <c r="S4" s="21">
        <f t="shared" si="6"/>
        <v>0.04</v>
      </c>
      <c r="T4" s="21">
        <f t="shared" si="7"/>
        <v>0.75</v>
      </c>
      <c r="U4" s="18"/>
      <c r="V4" s="22">
        <f t="shared" ca="1" si="8"/>
        <v>6.684546308051017E-4</v>
      </c>
      <c r="W4" s="22">
        <f ca="1">Total!J18</f>
        <v>6.0160916772459154E-2</v>
      </c>
      <c r="X4" s="22"/>
      <c r="Y4" s="22"/>
      <c r="Z4" s="9"/>
      <c r="AB4" s="9"/>
      <c r="AC4" s="9"/>
      <c r="AD4" s="9"/>
      <c r="AG4" s="9"/>
      <c r="AH4" s="9"/>
      <c r="AI4" s="9"/>
      <c r="AK4" s="9"/>
      <c r="AL4" s="9"/>
      <c r="AM4" s="9"/>
      <c r="AP4" s="9"/>
      <c r="AQ4" s="9"/>
      <c r="AR4" s="9"/>
      <c r="AT4" s="9"/>
      <c r="AU4" s="9"/>
      <c r="AV4" s="9"/>
    </row>
    <row r="5" spans="1:48" s="6" customFormat="1" ht="15.75" customHeight="1" x14ac:dyDescent="0.25">
      <c r="A5" s="12" t="s">
        <v>27</v>
      </c>
      <c r="B5" s="39">
        <v>0.6</v>
      </c>
      <c r="C5" s="39">
        <f t="shared" si="1"/>
        <v>0.79999999999999993</v>
      </c>
      <c r="D5" s="39">
        <f t="shared" si="1"/>
        <v>0.99999999999999989</v>
      </c>
      <c r="E5" s="39">
        <f t="shared" si="1"/>
        <v>1.2</v>
      </c>
      <c r="F5" s="39">
        <v>1.4</v>
      </c>
      <c r="G5" s="17">
        <v>1</v>
      </c>
      <c r="H5" s="17">
        <v>4</v>
      </c>
      <c r="I5" s="17">
        <v>2</v>
      </c>
      <c r="J5" s="17">
        <v>5</v>
      </c>
      <c r="K5" s="17">
        <v>3</v>
      </c>
      <c r="L5" s="17">
        <v>4</v>
      </c>
      <c r="M5" s="49"/>
      <c r="N5" s="20">
        <v>4</v>
      </c>
      <c r="O5" s="21">
        <f t="shared" si="2"/>
        <v>1.4</v>
      </c>
      <c r="P5" s="21">
        <f t="shared" si="3"/>
        <v>0.35</v>
      </c>
      <c r="Q5" s="21">
        <f t="shared" si="4"/>
        <v>0.15</v>
      </c>
      <c r="R5" s="21">
        <f t="shared" si="5"/>
        <v>1.4</v>
      </c>
      <c r="S5" s="21">
        <f t="shared" si="6"/>
        <v>0.03</v>
      </c>
      <c r="T5" s="21">
        <f t="shared" si="7"/>
        <v>0.8</v>
      </c>
      <c r="U5" s="18"/>
      <c r="V5" s="22">
        <f t="shared" ca="1" si="8"/>
        <v>6.4686504432450256E-4</v>
      </c>
      <c r="W5" s="22">
        <f ca="1">Total!K18</f>
        <v>5.8217853989205232E-2</v>
      </c>
      <c r="X5" s="22"/>
      <c r="Y5" s="22"/>
      <c r="Z5" s="9"/>
      <c r="AB5" s="9"/>
      <c r="AC5" s="9"/>
      <c r="AD5" s="9"/>
      <c r="AG5" s="9"/>
      <c r="AH5" s="9"/>
      <c r="AI5" s="9"/>
      <c r="AK5" s="9"/>
      <c r="AL5" s="9"/>
      <c r="AM5" s="9"/>
      <c r="AP5" s="9"/>
      <c r="AQ5" s="9"/>
      <c r="AR5" s="9"/>
      <c r="AT5" s="9"/>
      <c r="AU5" s="9"/>
      <c r="AV5" s="9"/>
    </row>
    <row r="6" spans="1:48" s="6" customFormat="1" ht="14.25" customHeight="1" x14ac:dyDescent="0.25">
      <c r="A6" s="12" t="s">
        <v>24</v>
      </c>
      <c r="B6" s="39">
        <v>0.01</v>
      </c>
      <c r="C6" s="39">
        <f t="shared" si="1"/>
        <v>0.02</v>
      </c>
      <c r="D6" s="39">
        <f t="shared" si="1"/>
        <v>0.03</v>
      </c>
      <c r="E6" s="39">
        <f t="shared" si="1"/>
        <v>0.04</v>
      </c>
      <c r="F6" s="39">
        <v>0.05</v>
      </c>
      <c r="G6" s="17">
        <v>1</v>
      </c>
      <c r="H6" s="17">
        <v>5</v>
      </c>
      <c r="I6" s="17">
        <v>4</v>
      </c>
      <c r="J6" s="17">
        <v>3</v>
      </c>
      <c r="K6" s="17">
        <v>2</v>
      </c>
      <c r="L6" s="17">
        <v>5</v>
      </c>
      <c r="M6" s="49"/>
      <c r="N6" s="20">
        <v>5</v>
      </c>
      <c r="O6" s="21">
        <f t="shared" si="2"/>
        <v>1.4</v>
      </c>
      <c r="P6" s="21">
        <f t="shared" si="3"/>
        <v>0.4</v>
      </c>
      <c r="Q6" s="21">
        <f t="shared" si="4"/>
        <v>0.24999999999999997</v>
      </c>
      <c r="R6" s="21">
        <f t="shared" si="5"/>
        <v>0.99999999999999989</v>
      </c>
      <c r="S6" s="21">
        <f t="shared" si="6"/>
        <v>0.02</v>
      </c>
      <c r="T6" s="21">
        <f t="shared" si="7"/>
        <v>0.85</v>
      </c>
      <c r="U6" s="18"/>
      <c r="V6" s="22">
        <f t="shared" ca="1" si="8"/>
        <v>7.4380083608788412E-4</v>
      </c>
      <c r="W6" s="22">
        <f ca="1">Total!L18</f>
        <v>6.6942075247909572E-2</v>
      </c>
      <c r="X6" s="51"/>
      <c r="Y6" s="22"/>
      <c r="Z6" s="9"/>
      <c r="AB6" s="9"/>
      <c r="AC6" s="9"/>
      <c r="AD6" s="9"/>
      <c r="AG6" s="9"/>
      <c r="AH6" s="9"/>
      <c r="AI6" s="9"/>
      <c r="AK6" s="9"/>
      <c r="AL6" s="9"/>
      <c r="AM6" s="9"/>
      <c r="AP6" s="9"/>
      <c r="AQ6" s="9"/>
      <c r="AR6" s="9"/>
      <c r="AT6" s="9"/>
      <c r="AU6" s="9"/>
      <c r="AV6" s="9"/>
    </row>
    <row r="7" spans="1:48" s="23" customFormat="1" ht="15" customHeight="1" x14ac:dyDescent="0.25">
      <c r="A7" s="12" t="s">
        <v>29</v>
      </c>
      <c r="B7" s="40">
        <v>0.65</v>
      </c>
      <c r="C7" s="39">
        <f t="shared" si="1"/>
        <v>0.7</v>
      </c>
      <c r="D7" s="39">
        <f t="shared" si="1"/>
        <v>0.75</v>
      </c>
      <c r="E7" s="39">
        <f t="shared" si="1"/>
        <v>0.8</v>
      </c>
      <c r="F7" s="40">
        <v>0.85</v>
      </c>
      <c r="G7" s="17">
        <v>2</v>
      </c>
      <c r="H7" s="17">
        <v>1</v>
      </c>
      <c r="I7" s="17">
        <v>5</v>
      </c>
      <c r="J7" s="17">
        <v>4</v>
      </c>
      <c r="K7" s="17">
        <v>3</v>
      </c>
      <c r="L7" s="17">
        <v>5</v>
      </c>
      <c r="M7" s="49"/>
      <c r="N7" s="20">
        <v>6</v>
      </c>
      <c r="O7" s="21">
        <f t="shared" si="2"/>
        <v>1.6</v>
      </c>
      <c r="P7" s="21">
        <f t="shared" si="3"/>
        <v>0.2</v>
      </c>
      <c r="Q7" s="21">
        <f t="shared" si="4"/>
        <v>0.3</v>
      </c>
      <c r="R7" s="21">
        <f t="shared" si="5"/>
        <v>1.2</v>
      </c>
      <c r="S7" s="21">
        <f t="shared" si="6"/>
        <v>0.03</v>
      </c>
      <c r="T7" s="21">
        <f t="shared" si="7"/>
        <v>0.85</v>
      </c>
      <c r="U7" s="18"/>
      <c r="V7" s="22">
        <f t="shared" ca="1" si="8"/>
        <v>7.9303262642330444E-4</v>
      </c>
      <c r="W7" s="22">
        <f ca="1">Total!M18</f>
        <v>7.1372936378097399E-2</v>
      </c>
      <c r="X7" s="22"/>
      <c r="Y7" s="22"/>
      <c r="Z7" s="24"/>
      <c r="AB7" s="24"/>
      <c r="AC7" s="24"/>
      <c r="AD7" s="24"/>
      <c r="AG7" s="24"/>
      <c r="AH7" s="24"/>
      <c r="AI7" s="24"/>
      <c r="AK7" s="24"/>
      <c r="AL7" s="24"/>
      <c r="AM7" s="24"/>
      <c r="AP7" s="24"/>
      <c r="AQ7" s="24"/>
      <c r="AR7" s="24"/>
      <c r="AT7" s="24"/>
      <c r="AU7" s="24"/>
      <c r="AV7" s="24"/>
    </row>
    <row r="8" spans="1:48" s="6" customFormat="1" ht="15.75" x14ac:dyDescent="0.25">
      <c r="A8" s="36"/>
      <c r="B8" s="41"/>
      <c r="C8" s="36"/>
      <c r="D8" s="36"/>
      <c r="E8" s="36"/>
      <c r="F8" s="36"/>
      <c r="G8" s="17">
        <v>2</v>
      </c>
      <c r="H8" s="17">
        <v>2</v>
      </c>
      <c r="I8" s="17">
        <v>2</v>
      </c>
      <c r="J8" s="17">
        <v>2</v>
      </c>
      <c r="K8" s="17">
        <v>2</v>
      </c>
      <c r="L8" s="17">
        <v>1</v>
      </c>
      <c r="M8" s="49"/>
      <c r="N8" s="20">
        <v>7</v>
      </c>
      <c r="O8" s="21">
        <f t="shared" si="2"/>
        <v>1.6</v>
      </c>
      <c r="P8" s="21">
        <f t="shared" si="3"/>
        <v>0.25</v>
      </c>
      <c r="Q8" s="21">
        <f t="shared" si="4"/>
        <v>0.15</v>
      </c>
      <c r="R8" s="21">
        <f t="shared" si="5"/>
        <v>0.79999999999999993</v>
      </c>
      <c r="S8" s="21">
        <f t="shared" si="6"/>
        <v>0.02</v>
      </c>
      <c r="T8" s="21">
        <f t="shared" si="7"/>
        <v>0.65</v>
      </c>
      <c r="U8" s="18"/>
      <c r="V8" s="22">
        <f t="shared" ca="1" si="8"/>
        <v>6.972074434018681E-4</v>
      </c>
      <c r="W8" s="22">
        <f ca="1">Total!N18</f>
        <v>6.2748669906168134E-2</v>
      </c>
      <c r="X8" s="22"/>
      <c r="Y8" s="22"/>
      <c r="Z8" s="9"/>
      <c r="AB8" s="9"/>
      <c r="AC8" s="9"/>
      <c r="AD8" s="9"/>
      <c r="AG8" s="9"/>
      <c r="AH8" s="9"/>
      <c r="AI8" s="9"/>
      <c r="AK8" s="9"/>
      <c r="AL8" s="9"/>
      <c r="AM8" s="9"/>
      <c r="AP8" s="9"/>
      <c r="AQ8" s="9"/>
      <c r="AR8" s="9"/>
      <c r="AT8" s="9"/>
      <c r="AU8" s="9"/>
      <c r="AV8" s="9"/>
    </row>
    <row r="9" spans="1:48" s="6" customFormat="1" ht="15.75" x14ac:dyDescent="0.25">
      <c r="A9" s="36"/>
      <c r="B9" s="11"/>
      <c r="C9" s="11"/>
      <c r="D9" s="11"/>
      <c r="E9" s="11"/>
      <c r="F9" s="18"/>
      <c r="G9" s="17">
        <v>2</v>
      </c>
      <c r="H9" s="17">
        <v>3</v>
      </c>
      <c r="I9" s="17">
        <v>4</v>
      </c>
      <c r="J9" s="17">
        <v>5</v>
      </c>
      <c r="K9" s="17">
        <v>1</v>
      </c>
      <c r="L9" s="17">
        <v>2</v>
      </c>
      <c r="M9" s="49"/>
      <c r="N9" s="20">
        <v>8</v>
      </c>
      <c r="O9" s="21">
        <f t="shared" si="2"/>
        <v>1.6</v>
      </c>
      <c r="P9" s="21">
        <f t="shared" si="3"/>
        <v>0.3</v>
      </c>
      <c r="Q9" s="21">
        <f t="shared" si="4"/>
        <v>0.24999999999999997</v>
      </c>
      <c r="R9" s="21">
        <f t="shared" si="5"/>
        <v>1.4</v>
      </c>
      <c r="S9" s="21">
        <f t="shared" si="6"/>
        <v>0.01</v>
      </c>
      <c r="T9" s="21">
        <f t="shared" si="7"/>
        <v>0.7</v>
      </c>
      <c r="U9" s="18"/>
      <c r="V9" s="22">
        <f t="shared" ca="1" si="8"/>
        <v>7.5174336455595045E-4</v>
      </c>
      <c r="W9" s="22">
        <f ca="1">Total!O18</f>
        <v>6.7656902810035544E-2</v>
      </c>
      <c r="X9" s="22"/>
      <c r="Y9" s="22"/>
      <c r="Z9" s="9"/>
      <c r="AB9" s="9"/>
      <c r="AC9" s="9"/>
      <c r="AD9" s="9"/>
      <c r="AG9" s="9"/>
      <c r="AH9" s="9"/>
      <c r="AI9" s="9"/>
      <c r="AK9" s="9"/>
      <c r="AL9" s="9"/>
      <c r="AM9" s="9"/>
      <c r="AP9" s="9"/>
      <c r="AQ9" s="9"/>
      <c r="AR9" s="9"/>
      <c r="AT9" s="9"/>
      <c r="AU9" s="9"/>
      <c r="AV9" s="9"/>
    </row>
    <row r="10" spans="1:48" s="6" customFormat="1" ht="15.75" x14ac:dyDescent="0.25">
      <c r="A10" s="14"/>
      <c r="B10" s="18"/>
      <c r="C10" s="18"/>
      <c r="D10" s="18"/>
      <c r="E10" s="18"/>
      <c r="F10" s="18"/>
      <c r="G10" s="17">
        <v>2</v>
      </c>
      <c r="H10" s="17">
        <v>4</v>
      </c>
      <c r="I10" s="17">
        <v>1</v>
      </c>
      <c r="J10" s="17">
        <v>3</v>
      </c>
      <c r="K10" s="17">
        <v>5</v>
      </c>
      <c r="L10" s="17">
        <v>3</v>
      </c>
      <c r="M10" s="49"/>
      <c r="N10" s="20">
        <v>9</v>
      </c>
      <c r="O10" s="21">
        <f t="shared" si="2"/>
        <v>1.6</v>
      </c>
      <c r="P10" s="21">
        <f t="shared" si="3"/>
        <v>0.35</v>
      </c>
      <c r="Q10" s="21">
        <f t="shared" si="4"/>
        <v>0.1</v>
      </c>
      <c r="R10" s="21">
        <f t="shared" si="5"/>
        <v>0.99999999999999989</v>
      </c>
      <c r="S10" s="21">
        <f t="shared" si="6"/>
        <v>0.05</v>
      </c>
      <c r="T10" s="21">
        <f t="shared" si="7"/>
        <v>0.75</v>
      </c>
      <c r="U10" s="18"/>
      <c r="V10" s="22">
        <f t="shared" ca="1" si="8"/>
        <v>7.1842993730195602E-4</v>
      </c>
      <c r="W10" s="22">
        <f ca="1">Total!P18</f>
        <v>6.4658694357176041E-2</v>
      </c>
      <c r="X10" s="22"/>
      <c r="Y10" s="22"/>
      <c r="Z10" s="9"/>
      <c r="AB10" s="9"/>
      <c r="AC10" s="9"/>
      <c r="AD10" s="9"/>
      <c r="AG10" s="9"/>
      <c r="AH10" s="9"/>
      <c r="AI10" s="9"/>
      <c r="AK10" s="9"/>
      <c r="AL10" s="9"/>
      <c r="AM10" s="9"/>
      <c r="AP10" s="9"/>
      <c r="AQ10" s="9"/>
      <c r="AR10" s="9"/>
      <c r="AT10" s="9"/>
      <c r="AU10" s="9"/>
      <c r="AV10" s="9"/>
    </row>
    <row r="11" spans="1:48" s="18" customFormat="1" ht="15.75" x14ac:dyDescent="0.25">
      <c r="G11" s="17">
        <v>2</v>
      </c>
      <c r="H11" s="17">
        <v>5</v>
      </c>
      <c r="I11" s="17">
        <v>3</v>
      </c>
      <c r="J11" s="17">
        <v>1</v>
      </c>
      <c r="K11" s="17">
        <v>4</v>
      </c>
      <c r="L11" s="17">
        <v>4</v>
      </c>
      <c r="M11" s="49"/>
      <c r="N11" s="20">
        <v>10</v>
      </c>
      <c r="O11" s="21">
        <f t="shared" si="2"/>
        <v>1.6</v>
      </c>
      <c r="P11" s="21">
        <f t="shared" si="3"/>
        <v>0.4</v>
      </c>
      <c r="Q11" s="21">
        <f t="shared" si="4"/>
        <v>0.19999999999999998</v>
      </c>
      <c r="R11" s="21">
        <f t="shared" si="5"/>
        <v>0.6</v>
      </c>
      <c r="S11" s="21">
        <f t="shared" si="6"/>
        <v>0.04</v>
      </c>
      <c r="T11" s="21">
        <f t="shared" si="7"/>
        <v>0.8</v>
      </c>
      <c r="V11" s="22">
        <f t="shared" ca="1" si="8"/>
        <v>8.5768151083391087E-4</v>
      </c>
      <c r="W11" s="22">
        <f ca="1">Total!Q18</f>
        <v>7.7191335975051983E-2</v>
      </c>
      <c r="X11" s="22"/>
      <c r="Y11" s="22"/>
      <c r="Z11" s="22"/>
      <c r="AB11" s="22"/>
      <c r="AC11" s="22"/>
      <c r="AD11" s="22"/>
      <c r="AG11" s="22"/>
      <c r="AH11" s="22"/>
      <c r="AI11" s="22"/>
      <c r="AK11" s="22"/>
      <c r="AL11" s="22"/>
      <c r="AM11" s="22"/>
      <c r="AP11" s="22"/>
      <c r="AQ11" s="22"/>
      <c r="AR11" s="22"/>
      <c r="AT11" s="22"/>
      <c r="AU11" s="22"/>
      <c r="AV11" s="22"/>
    </row>
    <row r="12" spans="1:48" s="18" customFormat="1" ht="15.75" x14ac:dyDescent="0.25">
      <c r="G12" s="17">
        <v>3</v>
      </c>
      <c r="H12" s="17">
        <v>1</v>
      </c>
      <c r="I12" s="17">
        <v>4</v>
      </c>
      <c r="J12" s="17">
        <v>2</v>
      </c>
      <c r="K12" s="17">
        <v>5</v>
      </c>
      <c r="L12" s="17">
        <v>4</v>
      </c>
      <c r="M12" s="49"/>
      <c r="N12" s="20">
        <v>11</v>
      </c>
      <c r="O12" s="21">
        <f t="shared" si="2"/>
        <v>1.8000000000000003</v>
      </c>
      <c r="P12" s="21">
        <f t="shared" si="3"/>
        <v>0.2</v>
      </c>
      <c r="Q12" s="21">
        <f t="shared" si="4"/>
        <v>0.24999999999999997</v>
      </c>
      <c r="R12" s="21">
        <f t="shared" si="5"/>
        <v>0.79999999999999993</v>
      </c>
      <c r="S12" s="21">
        <f t="shared" si="6"/>
        <v>0.05</v>
      </c>
      <c r="T12" s="21">
        <f t="shared" si="7"/>
        <v>0.8</v>
      </c>
      <c r="V12" s="22">
        <f t="shared" ca="1" si="8"/>
        <v>6.825388224871435E-4</v>
      </c>
      <c r="W12" s="22">
        <f ca="1">Total!R18</f>
        <v>6.1428494023842914E-2</v>
      </c>
      <c r="X12" s="22"/>
      <c r="Y12" s="22"/>
      <c r="Z12" s="22"/>
      <c r="AB12" s="22"/>
      <c r="AC12" s="22"/>
      <c r="AD12" s="22"/>
      <c r="AG12" s="22"/>
      <c r="AH12" s="22"/>
      <c r="AI12" s="22"/>
      <c r="AK12" s="22"/>
      <c r="AL12" s="22"/>
      <c r="AM12" s="22"/>
      <c r="AP12" s="22"/>
      <c r="AQ12" s="22"/>
      <c r="AR12" s="22"/>
      <c r="AT12" s="22"/>
      <c r="AU12" s="22"/>
      <c r="AV12" s="22"/>
    </row>
    <row r="13" spans="1:48" s="23" customFormat="1" ht="15.75" x14ac:dyDescent="0.25">
      <c r="G13" s="17">
        <v>3</v>
      </c>
      <c r="H13" s="17">
        <v>2</v>
      </c>
      <c r="I13" s="17">
        <v>1</v>
      </c>
      <c r="J13" s="17">
        <v>5</v>
      </c>
      <c r="K13" s="17">
        <v>4</v>
      </c>
      <c r="L13" s="17">
        <v>5</v>
      </c>
      <c r="M13" s="49"/>
      <c r="N13" s="20">
        <v>12</v>
      </c>
      <c r="O13" s="21">
        <f t="shared" si="2"/>
        <v>1.8000000000000003</v>
      </c>
      <c r="P13" s="21">
        <f t="shared" si="3"/>
        <v>0.25</v>
      </c>
      <c r="Q13" s="21">
        <f t="shared" si="4"/>
        <v>0.1</v>
      </c>
      <c r="R13" s="21">
        <f t="shared" si="5"/>
        <v>1.4</v>
      </c>
      <c r="S13" s="21">
        <f t="shared" si="6"/>
        <v>0.04</v>
      </c>
      <c r="T13" s="21">
        <f t="shared" si="7"/>
        <v>0.85</v>
      </c>
      <c r="U13" s="18"/>
      <c r="V13" s="22">
        <f t="shared" ca="1" si="8"/>
        <v>7.478121505077555E-4</v>
      </c>
      <c r="W13" s="22">
        <f ca="1">Total!S18</f>
        <v>6.7303093545697995E-2</v>
      </c>
      <c r="X13" s="51"/>
      <c r="Y13" s="22"/>
      <c r="Z13" s="24"/>
      <c r="AB13" s="24"/>
      <c r="AC13" s="24"/>
      <c r="AD13" s="24"/>
      <c r="AG13" s="24"/>
      <c r="AH13" s="24"/>
      <c r="AI13" s="24"/>
      <c r="AK13" s="24"/>
      <c r="AL13" s="24"/>
      <c r="AM13" s="24"/>
      <c r="AP13" s="24"/>
      <c r="AQ13" s="24"/>
      <c r="AR13" s="24"/>
      <c r="AT13" s="24"/>
      <c r="AU13" s="24"/>
      <c r="AV13" s="24"/>
    </row>
    <row r="14" spans="1:48" s="18" customFormat="1" ht="15.75" x14ac:dyDescent="0.25">
      <c r="G14" s="17">
        <v>3</v>
      </c>
      <c r="H14" s="17">
        <v>3</v>
      </c>
      <c r="I14" s="17">
        <v>3</v>
      </c>
      <c r="J14" s="17">
        <v>3</v>
      </c>
      <c r="K14" s="17">
        <v>3</v>
      </c>
      <c r="L14" s="17">
        <v>1</v>
      </c>
      <c r="M14" s="49"/>
      <c r="N14" s="20">
        <v>13</v>
      </c>
      <c r="O14" s="21">
        <f>HLOOKUP(G14,$B$1:$F$7,2)</f>
        <v>1.8000000000000003</v>
      </c>
      <c r="P14" s="21">
        <f t="shared" si="3"/>
        <v>0.3</v>
      </c>
      <c r="Q14" s="21">
        <f t="shared" si="4"/>
        <v>0.19999999999999998</v>
      </c>
      <c r="R14" s="21">
        <f t="shared" si="5"/>
        <v>0.99999999999999989</v>
      </c>
      <c r="S14" s="21">
        <f t="shared" si="6"/>
        <v>0.03</v>
      </c>
      <c r="T14" s="21">
        <f t="shared" si="7"/>
        <v>0.65</v>
      </c>
      <c r="V14" s="22">
        <f t="shared" ca="1" si="8"/>
        <v>6.5064271759209999E-4</v>
      </c>
      <c r="W14" s="22">
        <f ca="1">Total!T18</f>
        <v>5.8557844583288998E-2</v>
      </c>
      <c r="X14" s="51"/>
      <c r="Y14" s="22"/>
      <c r="Z14" s="22"/>
      <c r="AB14" s="22"/>
      <c r="AC14" s="22"/>
      <c r="AD14" s="22"/>
      <c r="AG14" s="22"/>
      <c r="AH14" s="22"/>
      <c r="AI14" s="22"/>
      <c r="AK14" s="22"/>
      <c r="AL14" s="22"/>
      <c r="AM14" s="22"/>
      <c r="AP14" s="22"/>
      <c r="AQ14" s="22"/>
      <c r="AR14" s="22"/>
      <c r="AT14" s="22"/>
      <c r="AU14" s="22"/>
      <c r="AV14" s="22"/>
    </row>
    <row r="15" spans="1:48" s="18" customFormat="1" ht="15.75" x14ac:dyDescent="0.25">
      <c r="G15" s="17">
        <v>3</v>
      </c>
      <c r="H15" s="17">
        <v>4</v>
      </c>
      <c r="I15" s="17">
        <v>5</v>
      </c>
      <c r="J15" s="17">
        <v>1</v>
      </c>
      <c r="K15" s="17">
        <v>2</v>
      </c>
      <c r="L15" s="17">
        <v>2</v>
      </c>
      <c r="M15" s="49"/>
      <c r="N15" s="20">
        <v>14</v>
      </c>
      <c r="O15" s="21">
        <f t="shared" si="2"/>
        <v>1.8000000000000003</v>
      </c>
      <c r="P15" s="21">
        <f t="shared" si="3"/>
        <v>0.35</v>
      </c>
      <c r="Q15" s="21">
        <f t="shared" si="4"/>
        <v>0.3</v>
      </c>
      <c r="R15" s="21">
        <f t="shared" si="5"/>
        <v>0.6</v>
      </c>
      <c r="S15" s="21">
        <f t="shared" si="6"/>
        <v>0.02</v>
      </c>
      <c r="T15" s="21">
        <f t="shared" si="7"/>
        <v>0.7</v>
      </c>
      <c r="V15" s="22">
        <f t="shared" ca="1" si="8"/>
        <v>7.5792038264036788E-4</v>
      </c>
      <c r="W15" s="22">
        <f ca="1">Total!U18</f>
        <v>6.821283443763311E-2</v>
      </c>
      <c r="X15" s="22"/>
      <c r="Y15" s="22"/>
      <c r="Z15" s="22"/>
      <c r="AB15" s="22"/>
      <c r="AC15" s="22"/>
      <c r="AD15" s="22"/>
      <c r="AG15" s="22"/>
      <c r="AH15" s="22"/>
      <c r="AI15" s="22"/>
      <c r="AK15" s="22"/>
      <c r="AL15" s="22"/>
      <c r="AM15" s="22"/>
      <c r="AP15" s="22"/>
      <c r="AQ15" s="22"/>
      <c r="AR15" s="22"/>
      <c r="AT15" s="22"/>
      <c r="AU15" s="22"/>
      <c r="AV15" s="22"/>
    </row>
    <row r="16" spans="1:48" s="18" customFormat="1" ht="15.75" x14ac:dyDescent="0.25">
      <c r="A16" s="42"/>
      <c r="B16" s="42"/>
      <c r="C16" s="42"/>
      <c r="D16" s="42"/>
      <c r="E16" s="42"/>
      <c r="G16" s="17">
        <v>3</v>
      </c>
      <c r="H16" s="17">
        <v>5</v>
      </c>
      <c r="I16" s="17">
        <v>2</v>
      </c>
      <c r="J16" s="17">
        <v>4</v>
      </c>
      <c r="K16" s="17">
        <v>1</v>
      </c>
      <c r="L16" s="17">
        <v>3</v>
      </c>
      <c r="M16" s="49"/>
      <c r="N16" s="20">
        <v>15</v>
      </c>
      <c r="O16" s="21">
        <f t="shared" si="2"/>
        <v>1.8000000000000003</v>
      </c>
      <c r="P16" s="21">
        <f t="shared" si="3"/>
        <v>0.4</v>
      </c>
      <c r="Q16" s="21">
        <f t="shared" si="4"/>
        <v>0.15</v>
      </c>
      <c r="R16" s="21">
        <f t="shared" si="5"/>
        <v>1.2</v>
      </c>
      <c r="S16" s="21">
        <f t="shared" si="6"/>
        <v>0.01</v>
      </c>
      <c r="T16" s="21">
        <f t="shared" si="7"/>
        <v>0.75</v>
      </c>
      <c r="V16" s="22">
        <f t="shared" ca="1" si="8"/>
        <v>7.8228537089744022E-4</v>
      </c>
      <c r="W16" s="22">
        <f ca="1">Total!V18</f>
        <v>7.0405683380769621E-2</v>
      </c>
      <c r="X16" s="22"/>
      <c r="Y16" s="22"/>
      <c r="Z16" s="22"/>
      <c r="AB16" s="22"/>
      <c r="AC16" s="22"/>
      <c r="AD16" s="22"/>
      <c r="AG16" s="22"/>
      <c r="AH16" s="22"/>
      <c r="AI16" s="22"/>
      <c r="AK16" s="22"/>
      <c r="AL16" s="22"/>
      <c r="AM16" s="22"/>
      <c r="AP16" s="22"/>
      <c r="AQ16" s="22"/>
      <c r="AR16" s="22"/>
      <c r="AT16" s="22"/>
      <c r="AU16" s="22"/>
      <c r="AV16" s="22"/>
    </row>
    <row r="17" spans="1:48" s="23" customFormat="1" ht="15.75" x14ac:dyDescent="0.25">
      <c r="A17" s="59"/>
      <c r="B17" s="59"/>
      <c r="C17" s="59"/>
      <c r="D17" s="59"/>
      <c r="E17" s="59"/>
      <c r="G17" s="60">
        <v>4</v>
      </c>
      <c r="H17" s="60">
        <v>1</v>
      </c>
      <c r="I17" s="60">
        <v>3</v>
      </c>
      <c r="J17" s="60">
        <v>5</v>
      </c>
      <c r="K17" s="60">
        <v>2</v>
      </c>
      <c r="L17" s="60">
        <v>3</v>
      </c>
      <c r="M17" s="61"/>
      <c r="N17" s="62">
        <v>16</v>
      </c>
      <c r="O17" s="63">
        <f t="shared" si="2"/>
        <v>2.0000000000000004</v>
      </c>
      <c r="P17" s="63">
        <f t="shared" si="3"/>
        <v>0.2</v>
      </c>
      <c r="Q17" s="63">
        <f t="shared" si="4"/>
        <v>0.19999999999999998</v>
      </c>
      <c r="R17" s="63">
        <f t="shared" si="5"/>
        <v>1.4</v>
      </c>
      <c r="S17" s="63">
        <f t="shared" si="6"/>
        <v>0.02</v>
      </c>
      <c r="T17" s="63">
        <f t="shared" si="7"/>
        <v>0.75</v>
      </c>
      <c r="V17" s="24">
        <f t="shared" ca="1" si="8"/>
        <v>7.0257006868731161E-4</v>
      </c>
      <c r="W17" s="24">
        <f ca="1">Total!W18</f>
        <v>6.3231306181858044E-2</v>
      </c>
      <c r="X17" s="24"/>
      <c r="Y17" s="24"/>
      <c r="Z17" s="24"/>
      <c r="AB17" s="24"/>
      <c r="AC17" s="24"/>
      <c r="AD17" s="24"/>
      <c r="AG17" s="24"/>
      <c r="AH17" s="24"/>
      <c r="AI17" s="24"/>
      <c r="AK17" s="24"/>
      <c r="AL17" s="24"/>
      <c r="AM17" s="24"/>
      <c r="AP17" s="24"/>
      <c r="AQ17" s="24"/>
      <c r="AR17" s="24"/>
      <c r="AT17" s="24"/>
      <c r="AU17" s="24"/>
      <c r="AV17" s="24"/>
    </row>
    <row r="18" spans="1:48" s="18" customFormat="1" ht="15.75" x14ac:dyDescent="0.25">
      <c r="A18" s="30"/>
      <c r="B18" s="30"/>
      <c r="C18" s="30"/>
      <c r="D18" s="30"/>
      <c r="E18" s="30"/>
      <c r="G18" s="17">
        <v>4</v>
      </c>
      <c r="H18" s="17">
        <v>2</v>
      </c>
      <c r="I18" s="17">
        <v>5</v>
      </c>
      <c r="J18" s="17">
        <v>3</v>
      </c>
      <c r="K18" s="17">
        <v>1</v>
      </c>
      <c r="L18" s="17">
        <v>4</v>
      </c>
      <c r="M18" s="49"/>
      <c r="N18" s="20">
        <v>17</v>
      </c>
      <c r="O18" s="21">
        <f t="shared" si="2"/>
        <v>2.0000000000000004</v>
      </c>
      <c r="P18" s="21">
        <f t="shared" si="3"/>
        <v>0.25</v>
      </c>
      <c r="Q18" s="21">
        <f t="shared" si="4"/>
        <v>0.3</v>
      </c>
      <c r="R18" s="21">
        <f t="shared" si="5"/>
        <v>0.99999999999999989</v>
      </c>
      <c r="S18" s="21">
        <f t="shared" si="6"/>
        <v>0.01</v>
      </c>
      <c r="T18" s="21">
        <f t="shared" si="7"/>
        <v>0.8</v>
      </c>
      <c r="V18" s="22">
        <f t="shared" ca="1" si="8"/>
        <v>7.7153745793484248E-4</v>
      </c>
      <c r="W18" s="22">
        <f ca="1">Total!X18</f>
        <v>6.9438371214135819E-2</v>
      </c>
      <c r="X18" s="22"/>
      <c r="Y18" s="22"/>
      <c r="Z18" s="22"/>
      <c r="AB18" s="22"/>
      <c r="AC18" s="22"/>
      <c r="AD18" s="22"/>
      <c r="AG18" s="22"/>
      <c r="AH18" s="22"/>
      <c r="AI18" s="22"/>
      <c r="AK18" s="22"/>
      <c r="AL18" s="22"/>
      <c r="AM18" s="22"/>
      <c r="AP18" s="22"/>
      <c r="AQ18" s="22"/>
      <c r="AR18" s="22"/>
      <c r="AT18" s="22"/>
      <c r="AU18" s="22"/>
      <c r="AV18" s="22"/>
    </row>
    <row r="19" spans="1:48" s="18" customFormat="1" ht="15.75" x14ac:dyDescent="0.25">
      <c r="A19" s="30"/>
      <c r="B19" s="30"/>
      <c r="C19" s="30"/>
      <c r="D19" s="30"/>
      <c r="E19" s="30"/>
      <c r="G19" s="17">
        <v>4</v>
      </c>
      <c r="H19" s="17">
        <v>3</v>
      </c>
      <c r="I19" s="17">
        <v>2</v>
      </c>
      <c r="J19" s="17">
        <v>1</v>
      </c>
      <c r="K19" s="17">
        <v>5</v>
      </c>
      <c r="L19" s="17">
        <v>5</v>
      </c>
      <c r="M19" s="49"/>
      <c r="N19" s="20">
        <v>18</v>
      </c>
      <c r="O19" s="21">
        <f t="shared" si="2"/>
        <v>2.0000000000000004</v>
      </c>
      <c r="P19" s="21">
        <f t="shared" si="3"/>
        <v>0.3</v>
      </c>
      <c r="Q19" s="21">
        <f t="shared" si="4"/>
        <v>0.15</v>
      </c>
      <c r="R19" s="21">
        <f t="shared" si="5"/>
        <v>0.6</v>
      </c>
      <c r="S19" s="21">
        <f t="shared" si="6"/>
        <v>0.05</v>
      </c>
      <c r="T19" s="21">
        <f t="shared" si="7"/>
        <v>0.85</v>
      </c>
      <c r="V19" s="22">
        <f t="shared" ca="1" si="8"/>
        <v>7.8941999037244147E-4</v>
      </c>
      <c r="W19" s="22">
        <f ca="1">Total!Y18</f>
        <v>7.1047799133519732E-2</v>
      </c>
      <c r="X19" s="22"/>
      <c r="Y19" s="22"/>
      <c r="Z19" s="22"/>
      <c r="AB19" s="22"/>
      <c r="AC19" s="22"/>
      <c r="AD19" s="22"/>
      <c r="AG19" s="22"/>
      <c r="AH19" s="22"/>
      <c r="AI19" s="22"/>
      <c r="AK19" s="22"/>
      <c r="AL19" s="22"/>
      <c r="AM19" s="22"/>
      <c r="AP19" s="22"/>
      <c r="AQ19" s="22"/>
      <c r="AR19" s="22"/>
      <c r="AT19" s="22"/>
      <c r="AU19" s="22"/>
      <c r="AV19" s="22"/>
    </row>
    <row r="20" spans="1:48" s="6" customFormat="1" ht="15.75" x14ac:dyDescent="0.25">
      <c r="A20" s="30"/>
      <c r="B20" s="30"/>
      <c r="C20" s="30"/>
      <c r="D20" s="30"/>
      <c r="E20" s="30"/>
      <c r="F20" s="18"/>
      <c r="G20" s="17">
        <v>4</v>
      </c>
      <c r="H20" s="17">
        <v>4</v>
      </c>
      <c r="I20" s="17">
        <v>4</v>
      </c>
      <c r="J20" s="17">
        <v>4</v>
      </c>
      <c r="K20" s="17">
        <v>4</v>
      </c>
      <c r="L20" s="17">
        <v>1</v>
      </c>
      <c r="M20" s="49"/>
      <c r="N20" s="20">
        <v>19</v>
      </c>
      <c r="O20" s="21">
        <f t="shared" si="2"/>
        <v>2.0000000000000004</v>
      </c>
      <c r="P20" s="21">
        <f t="shared" si="3"/>
        <v>0.35</v>
      </c>
      <c r="Q20" s="21">
        <f t="shared" si="4"/>
        <v>0.24999999999999997</v>
      </c>
      <c r="R20" s="21">
        <f t="shared" si="5"/>
        <v>1.2</v>
      </c>
      <c r="S20" s="21">
        <f t="shared" si="6"/>
        <v>0.04</v>
      </c>
      <c r="T20" s="21">
        <f t="shared" si="7"/>
        <v>0.65</v>
      </c>
      <c r="U20" s="18"/>
      <c r="V20" s="22">
        <f t="shared" ca="1" si="8"/>
        <v>5.9176749047879418E-4</v>
      </c>
      <c r="W20" s="22">
        <f ca="1">Total!Z18</f>
        <v>5.3259074143091473E-2</v>
      </c>
      <c r="X20" s="22"/>
      <c r="Y20" s="22"/>
      <c r="Z20" s="9"/>
      <c r="AB20" s="9"/>
      <c r="AC20" s="9"/>
      <c r="AD20" s="9"/>
      <c r="AG20" s="9"/>
      <c r="AH20" s="9"/>
      <c r="AI20" s="9"/>
      <c r="AK20" s="9"/>
      <c r="AL20" s="9"/>
      <c r="AM20" s="9"/>
      <c r="AP20" s="9"/>
      <c r="AQ20" s="9"/>
      <c r="AR20" s="9"/>
      <c r="AT20" s="9"/>
      <c r="AU20" s="9"/>
      <c r="AV20" s="9"/>
    </row>
    <row r="21" spans="1:48" s="23" customFormat="1" ht="15.75" x14ac:dyDescent="0.25">
      <c r="A21" s="59"/>
      <c r="B21" s="59"/>
      <c r="C21" s="59"/>
      <c r="D21" s="59"/>
      <c r="E21" s="59"/>
      <c r="G21" s="60">
        <v>4</v>
      </c>
      <c r="H21" s="60">
        <v>5</v>
      </c>
      <c r="I21" s="60">
        <v>1</v>
      </c>
      <c r="J21" s="60">
        <v>2</v>
      </c>
      <c r="K21" s="60">
        <v>3</v>
      </c>
      <c r="L21" s="60">
        <v>2</v>
      </c>
      <c r="M21" s="61"/>
      <c r="N21" s="62">
        <v>20</v>
      </c>
      <c r="O21" s="63">
        <f t="shared" si="2"/>
        <v>2.0000000000000004</v>
      </c>
      <c r="P21" s="63">
        <f t="shared" si="3"/>
        <v>0.4</v>
      </c>
      <c r="Q21" s="63">
        <f t="shared" si="4"/>
        <v>0.1</v>
      </c>
      <c r="R21" s="63">
        <f t="shared" si="5"/>
        <v>0.79999999999999993</v>
      </c>
      <c r="S21" s="63">
        <f t="shared" si="6"/>
        <v>0.03</v>
      </c>
      <c r="T21" s="63">
        <f t="shared" si="7"/>
        <v>0.7</v>
      </c>
      <c r="V21" s="24">
        <f t="shared" ca="1" si="8"/>
        <v>8.1306605432911411E-4</v>
      </c>
      <c r="W21" s="24">
        <f ca="1">Total!AA18</f>
        <v>7.3175944889620273E-2</v>
      </c>
      <c r="X21" s="24"/>
      <c r="Y21" s="24"/>
      <c r="Z21" s="24"/>
      <c r="AB21" s="24"/>
      <c r="AC21" s="24"/>
      <c r="AD21" s="24"/>
      <c r="AG21" s="24"/>
      <c r="AH21" s="24"/>
      <c r="AI21" s="24"/>
      <c r="AK21" s="24"/>
      <c r="AL21" s="24"/>
      <c r="AM21" s="24"/>
      <c r="AP21" s="24"/>
      <c r="AQ21" s="24"/>
      <c r="AR21" s="24"/>
      <c r="AT21" s="24"/>
      <c r="AU21" s="24"/>
      <c r="AV21" s="24"/>
    </row>
    <row r="22" spans="1:48" s="6" customFormat="1" ht="15.75" x14ac:dyDescent="0.25">
      <c r="A22" s="30"/>
      <c r="B22" s="30"/>
      <c r="C22" s="30"/>
      <c r="D22" s="30"/>
      <c r="E22" s="30"/>
      <c r="F22" s="18"/>
      <c r="G22" s="17">
        <v>5</v>
      </c>
      <c r="H22" s="17">
        <v>1</v>
      </c>
      <c r="I22" s="17">
        <v>2</v>
      </c>
      <c r="J22" s="17">
        <v>3</v>
      </c>
      <c r="K22" s="17">
        <v>4</v>
      </c>
      <c r="L22" s="17">
        <v>2</v>
      </c>
      <c r="M22" s="49"/>
      <c r="N22" s="20">
        <v>21</v>
      </c>
      <c r="O22" s="21">
        <f t="shared" si="2"/>
        <v>2.2000000000000002</v>
      </c>
      <c r="P22" s="21">
        <f t="shared" si="3"/>
        <v>0.2</v>
      </c>
      <c r="Q22" s="21">
        <f t="shared" si="4"/>
        <v>0.15</v>
      </c>
      <c r="R22" s="21">
        <f t="shared" si="5"/>
        <v>0.99999999999999989</v>
      </c>
      <c r="S22" s="21">
        <f t="shared" si="6"/>
        <v>0.04</v>
      </c>
      <c r="T22" s="21">
        <f t="shared" si="7"/>
        <v>0.7</v>
      </c>
      <c r="U22" s="18"/>
      <c r="V22" s="22">
        <f t="shared" ca="1" si="8"/>
        <v>9.0349463117530963E-4</v>
      </c>
      <c r="W22" s="22">
        <f ca="1">Total!AB18</f>
        <v>8.1314516805777864E-2</v>
      </c>
      <c r="X22" s="22"/>
      <c r="Y22" s="22"/>
      <c r="Z22" s="9"/>
      <c r="AB22" s="9"/>
      <c r="AC22" s="9"/>
      <c r="AD22" s="9"/>
      <c r="AG22" s="9"/>
      <c r="AH22" s="9"/>
      <c r="AI22" s="9"/>
      <c r="AK22" s="9"/>
      <c r="AL22" s="9"/>
      <c r="AM22" s="9"/>
      <c r="AP22" s="9"/>
      <c r="AQ22" s="9"/>
      <c r="AR22" s="9"/>
      <c r="AT22" s="9"/>
      <c r="AU22" s="9"/>
      <c r="AV22" s="9"/>
    </row>
    <row r="23" spans="1:48" s="6" customFormat="1" ht="15.75" x14ac:dyDescent="0.25">
      <c r="A23" s="30"/>
      <c r="B23" s="30"/>
      <c r="C23" s="30"/>
      <c r="D23" s="30"/>
      <c r="E23" s="30"/>
      <c r="F23" s="18"/>
      <c r="G23" s="17">
        <v>5</v>
      </c>
      <c r="H23" s="17">
        <v>2</v>
      </c>
      <c r="I23" s="17">
        <v>4</v>
      </c>
      <c r="J23" s="17">
        <v>1</v>
      </c>
      <c r="K23" s="17">
        <v>3</v>
      </c>
      <c r="L23" s="17">
        <v>3</v>
      </c>
      <c r="M23" s="49"/>
      <c r="N23" s="20">
        <v>22</v>
      </c>
      <c r="O23" s="21">
        <f t="shared" si="2"/>
        <v>2.2000000000000002</v>
      </c>
      <c r="P23" s="21">
        <f t="shared" si="3"/>
        <v>0.25</v>
      </c>
      <c r="Q23" s="21">
        <f t="shared" si="4"/>
        <v>0.24999999999999997</v>
      </c>
      <c r="R23" s="21">
        <f t="shared" si="5"/>
        <v>0.6</v>
      </c>
      <c r="S23" s="21">
        <f t="shared" si="6"/>
        <v>0.03</v>
      </c>
      <c r="T23" s="21">
        <f t="shared" si="7"/>
        <v>0.75</v>
      </c>
      <c r="U23" s="18"/>
      <c r="V23" s="22">
        <f t="shared" ca="1" si="8"/>
        <v>7.6648958682984923E-4</v>
      </c>
      <c r="W23" s="22">
        <f ca="1">Total!AC18</f>
        <v>6.8984062814686428E-2</v>
      </c>
      <c r="X23" s="22"/>
      <c r="Y23" s="22"/>
      <c r="Z23" s="9"/>
      <c r="AB23" s="9"/>
      <c r="AC23" s="9"/>
      <c r="AD23" s="9"/>
      <c r="AG23" s="9"/>
      <c r="AH23" s="9"/>
      <c r="AI23" s="9"/>
      <c r="AK23" s="9"/>
      <c r="AL23" s="9"/>
      <c r="AM23" s="9"/>
      <c r="AP23" s="9"/>
      <c r="AQ23" s="9"/>
      <c r="AR23" s="9"/>
      <c r="AT23" s="9"/>
      <c r="AU23" s="9"/>
      <c r="AV23" s="9"/>
    </row>
    <row r="24" spans="1:48" s="6" customFormat="1" ht="15.75" x14ac:dyDescent="0.25">
      <c r="A24" s="30"/>
      <c r="B24" s="30"/>
      <c r="C24" s="30"/>
      <c r="D24" s="30"/>
      <c r="E24" s="30"/>
      <c r="F24" s="18"/>
      <c r="G24" s="17">
        <v>5</v>
      </c>
      <c r="H24" s="17">
        <v>3</v>
      </c>
      <c r="I24" s="17">
        <v>1</v>
      </c>
      <c r="J24" s="17">
        <v>4</v>
      </c>
      <c r="K24" s="17">
        <v>2</v>
      </c>
      <c r="L24" s="17">
        <v>4</v>
      </c>
      <c r="M24" s="49"/>
      <c r="N24" s="20">
        <v>23</v>
      </c>
      <c r="O24" s="21">
        <f t="shared" si="2"/>
        <v>2.2000000000000002</v>
      </c>
      <c r="P24" s="21">
        <f t="shared" si="3"/>
        <v>0.3</v>
      </c>
      <c r="Q24" s="21">
        <f t="shared" si="4"/>
        <v>0.1</v>
      </c>
      <c r="R24" s="21">
        <f t="shared" si="5"/>
        <v>1.2</v>
      </c>
      <c r="S24" s="21">
        <f t="shared" si="6"/>
        <v>0.02</v>
      </c>
      <c r="T24" s="21">
        <f t="shared" si="7"/>
        <v>0.8</v>
      </c>
      <c r="U24" s="18"/>
      <c r="V24" s="22">
        <f t="shared" ca="1" si="8"/>
        <v>9.0624550598349585E-4</v>
      </c>
      <c r="W24" s="22">
        <f ca="1">Total!AD18</f>
        <v>8.1562095538514623E-2</v>
      </c>
      <c r="X24" s="22"/>
      <c r="Y24" s="22"/>
      <c r="Z24" s="9"/>
      <c r="AB24" s="9"/>
      <c r="AC24" s="9"/>
      <c r="AD24" s="9"/>
      <c r="AG24" s="9"/>
      <c r="AH24" s="9"/>
      <c r="AI24" s="9"/>
      <c r="AK24" s="9"/>
      <c r="AL24" s="9"/>
      <c r="AM24" s="9"/>
      <c r="AP24" s="9"/>
      <c r="AQ24" s="9"/>
      <c r="AR24" s="9"/>
      <c r="AT24" s="9"/>
      <c r="AU24" s="9"/>
      <c r="AV24" s="9"/>
    </row>
    <row r="25" spans="1:48" s="6" customFormat="1" ht="15.75" x14ac:dyDescent="0.25">
      <c r="A25" s="30"/>
      <c r="B25" s="30"/>
      <c r="C25" s="30"/>
      <c r="D25" s="30"/>
      <c r="E25" s="30"/>
      <c r="F25" s="18"/>
      <c r="G25" s="17">
        <v>5</v>
      </c>
      <c r="H25" s="17">
        <v>4</v>
      </c>
      <c r="I25" s="17">
        <v>3</v>
      </c>
      <c r="J25" s="17">
        <v>2</v>
      </c>
      <c r="K25" s="17">
        <v>1</v>
      </c>
      <c r="L25" s="17">
        <v>5</v>
      </c>
      <c r="M25" s="49"/>
      <c r="N25" s="20">
        <v>24</v>
      </c>
      <c r="O25" s="21">
        <f t="shared" si="2"/>
        <v>2.2000000000000002</v>
      </c>
      <c r="P25" s="21">
        <f t="shared" si="3"/>
        <v>0.35</v>
      </c>
      <c r="Q25" s="21">
        <f t="shared" si="4"/>
        <v>0.19999999999999998</v>
      </c>
      <c r="R25" s="21">
        <f t="shared" si="5"/>
        <v>0.79999999999999993</v>
      </c>
      <c r="S25" s="21">
        <f t="shared" si="6"/>
        <v>0.01</v>
      </c>
      <c r="T25" s="21">
        <f t="shared" si="7"/>
        <v>0.85</v>
      </c>
      <c r="U25" s="18"/>
      <c r="V25" s="22">
        <f t="shared" ca="1" si="8"/>
        <v>7.6060255550187939E-4</v>
      </c>
      <c r="W25" s="22">
        <f ca="1">Total!AE18</f>
        <v>6.8454229995169147E-2</v>
      </c>
      <c r="X25" s="22"/>
      <c r="Y25" s="22"/>
      <c r="Z25" s="9"/>
      <c r="AB25" s="9"/>
      <c r="AC25" s="9"/>
      <c r="AD25" s="9"/>
      <c r="AG25" s="9"/>
      <c r="AH25" s="9"/>
      <c r="AI25" s="9"/>
      <c r="AK25" s="9"/>
      <c r="AL25" s="9"/>
      <c r="AM25" s="9"/>
      <c r="AP25" s="9"/>
      <c r="AQ25" s="9"/>
      <c r="AR25" s="9"/>
      <c r="AT25" s="9"/>
      <c r="AU25" s="9"/>
      <c r="AV25" s="9"/>
    </row>
    <row r="26" spans="1:48" s="23" customFormat="1" ht="15.75" x14ac:dyDescent="0.25">
      <c r="G26" s="61">
        <v>5</v>
      </c>
      <c r="H26" s="61">
        <v>5</v>
      </c>
      <c r="I26" s="61">
        <v>5</v>
      </c>
      <c r="J26" s="61">
        <v>5</v>
      </c>
      <c r="K26" s="61">
        <v>5</v>
      </c>
      <c r="L26" s="61">
        <v>1</v>
      </c>
      <c r="M26" s="61"/>
      <c r="N26" s="62">
        <v>25</v>
      </c>
      <c r="O26" s="63">
        <f t="shared" si="2"/>
        <v>2.2000000000000002</v>
      </c>
      <c r="P26" s="63">
        <f t="shared" si="3"/>
        <v>0.4</v>
      </c>
      <c r="Q26" s="63">
        <f t="shared" si="4"/>
        <v>0.3</v>
      </c>
      <c r="R26" s="63">
        <f t="shared" si="5"/>
        <v>1.4</v>
      </c>
      <c r="S26" s="63">
        <f t="shared" si="6"/>
        <v>0.05</v>
      </c>
      <c r="T26" s="63">
        <f t="shared" si="7"/>
        <v>0.65</v>
      </c>
      <c r="V26" s="24">
        <f t="shared" ca="1" si="8"/>
        <v>7.8889234824592442E-4</v>
      </c>
      <c r="W26" s="24">
        <f ca="1">Total!AF18</f>
        <v>7.1000311342133193E-2</v>
      </c>
      <c r="X26" s="24"/>
      <c r="Y26" s="24"/>
      <c r="Z26" s="24"/>
      <c r="AB26" s="24"/>
      <c r="AC26" s="24"/>
      <c r="AD26" s="24"/>
      <c r="AG26" s="24"/>
      <c r="AH26" s="24"/>
      <c r="AI26" s="24"/>
      <c r="AK26" s="24"/>
      <c r="AL26" s="24"/>
      <c r="AM26" s="24"/>
      <c r="AP26" s="24"/>
      <c r="AQ26" s="24"/>
      <c r="AR26" s="24"/>
      <c r="AT26" s="24"/>
      <c r="AU26" s="24"/>
      <c r="AV26" s="24"/>
    </row>
    <row r="27" spans="1:48" s="10" customFormat="1" ht="21" customHeight="1" x14ac:dyDescent="0.25">
      <c r="A27" s="48"/>
      <c r="B27" s="48"/>
      <c r="C27" s="48"/>
      <c r="D27" s="48"/>
      <c r="E27" s="48"/>
      <c r="F27" s="43" t="s">
        <v>5</v>
      </c>
      <c r="G27" s="12" t="s">
        <v>15</v>
      </c>
      <c r="H27" s="12" t="s">
        <v>17</v>
      </c>
      <c r="I27" s="43" t="s">
        <v>18</v>
      </c>
      <c r="J27" s="12" t="s">
        <v>26</v>
      </c>
      <c r="K27" s="12" t="s">
        <v>19</v>
      </c>
      <c r="L27" s="12" t="s">
        <v>28</v>
      </c>
      <c r="M27" s="17"/>
      <c r="N27" s="11"/>
      <c r="O27" s="25"/>
      <c r="P27" s="25"/>
      <c r="Q27" s="25"/>
      <c r="R27" s="25"/>
      <c r="S27" s="25"/>
      <c r="T27" s="27"/>
      <c r="U27" s="27"/>
      <c r="V27" s="27"/>
      <c r="W27" s="11"/>
      <c r="X27" s="52"/>
      <c r="Y27" s="27"/>
      <c r="AB27" s="15"/>
    </row>
    <row r="28" spans="1:48" s="6" customFormat="1" x14ac:dyDescent="0.25">
      <c r="A28" s="30"/>
      <c r="B28" s="30"/>
      <c r="C28" s="30"/>
      <c r="D28" s="30"/>
      <c r="E28" s="30"/>
      <c r="F28" s="18">
        <v>1</v>
      </c>
      <c r="G28" s="28">
        <f t="shared" ref="G28:L28" ca="1" si="9">AVERAGEIF(G2:G26,1,$V$2:$V$26)</f>
        <v>7.5452295494833773E-4</v>
      </c>
      <c r="H28" s="28">
        <f t="shared" ca="1" si="9"/>
        <v>8.0281548038007493E-4</v>
      </c>
      <c r="I28" s="28">
        <f t="shared" ca="1" si="9"/>
        <v>8.2359898024992532E-4</v>
      </c>
      <c r="J28" s="28">
        <f t="shared" ca="1" si="9"/>
        <v>8.2079054476077507E-4</v>
      </c>
      <c r="K28" s="28">
        <f t="shared" ca="1" si="9"/>
        <v>7.9972200040348378E-4</v>
      </c>
      <c r="L28" s="28">
        <f t="shared" ca="1" si="9"/>
        <v>7.321902505691986E-4</v>
      </c>
      <c r="M28" s="29"/>
      <c r="N28" s="30"/>
      <c r="O28" s="19"/>
      <c r="P28" s="18"/>
      <c r="Q28" s="18"/>
      <c r="R28" s="18"/>
      <c r="S28" s="18"/>
      <c r="T28" s="31"/>
      <c r="U28" s="32"/>
      <c r="V28" s="32"/>
      <c r="W28" s="50"/>
      <c r="X28" s="53"/>
      <c r="Y28" s="31"/>
      <c r="AB28" s="9"/>
    </row>
    <row r="29" spans="1:48" s="6" customFormat="1" x14ac:dyDescent="0.25">
      <c r="A29" s="30"/>
      <c r="B29" s="30"/>
      <c r="C29" s="30"/>
      <c r="D29" s="30"/>
      <c r="E29" s="30"/>
      <c r="F29" s="18">
        <v>2</v>
      </c>
      <c r="G29" s="28">
        <f t="shared" ref="G29:L29" ca="1" si="10">AVERAGEIF(G2:G26,2,$V$2:$V$26)</f>
        <v>7.6361897650339809E-4</v>
      </c>
      <c r="H29" s="28">
        <f t="shared" ca="1" si="10"/>
        <v>7.5281992981424193E-4</v>
      </c>
      <c r="I29" s="28">
        <f t="shared" ca="1" si="10"/>
        <v>7.6385449603431237E-4</v>
      </c>
      <c r="J29" s="28">
        <f t="shared" ca="1" si="10"/>
        <v>7.2437390130502123E-4</v>
      </c>
      <c r="K29" s="28">
        <f t="shared" ca="1" si="10"/>
        <v>7.6154884736018551E-4</v>
      </c>
      <c r="L29" s="28">
        <f t="shared" ca="1" si="10"/>
        <v>8.014554886195274E-4</v>
      </c>
      <c r="M29" s="29"/>
      <c r="N29" s="33"/>
      <c r="O29" s="18"/>
      <c r="P29" s="18"/>
      <c r="Q29" s="18"/>
      <c r="R29" s="18"/>
      <c r="S29" s="18"/>
      <c r="T29" s="31"/>
      <c r="U29" s="32"/>
      <c r="V29" s="32"/>
      <c r="W29" s="50"/>
      <c r="X29" s="53"/>
      <c r="Y29" s="31"/>
      <c r="AB29" s="9"/>
    </row>
    <row r="30" spans="1:48" s="6" customFormat="1" x14ac:dyDescent="0.25">
      <c r="A30" s="30"/>
      <c r="B30" s="30"/>
      <c r="C30" s="30"/>
      <c r="D30" s="30"/>
      <c r="E30" s="30"/>
      <c r="F30" s="18">
        <v>3</v>
      </c>
      <c r="G30" s="28">
        <f t="shared" ref="G30:L30" ca="1" si="11">AVERAGEIF(G2:G26,3,$V$2:$V$26)</f>
        <v>7.2423988882496133E-4</v>
      </c>
      <c r="H30" s="28">
        <f t="shared" ca="1" si="11"/>
        <v>7.5330124186181796E-4</v>
      </c>
      <c r="I30" s="28">
        <f t="shared" ca="1" si="11"/>
        <v>7.5050997260241929E-4</v>
      </c>
      <c r="J30" s="28">
        <f t="shared" ca="1" si="11"/>
        <v>7.5758111601841851E-4</v>
      </c>
      <c r="K30" s="28">
        <f t="shared" ca="1" si="11"/>
        <v>7.3401920589977415E-4</v>
      </c>
      <c r="L30" s="28">
        <f t="shared" ca="1" si="11"/>
        <v>7.276459189043316E-4</v>
      </c>
      <c r="M30" s="29"/>
      <c r="N30" s="33"/>
      <c r="O30" s="18"/>
      <c r="P30" s="18"/>
      <c r="Q30" s="18"/>
      <c r="R30" s="18"/>
      <c r="S30" s="18"/>
      <c r="T30" s="31"/>
      <c r="U30" s="31"/>
      <c r="V30" s="31"/>
      <c r="W30" s="31"/>
      <c r="X30" s="53"/>
      <c r="Y30" s="31"/>
      <c r="AB30" s="9"/>
    </row>
    <row r="31" spans="1:48" s="6" customFormat="1" x14ac:dyDescent="0.25">
      <c r="A31" s="30"/>
      <c r="B31" s="30"/>
      <c r="C31" s="30"/>
      <c r="D31" s="30"/>
      <c r="E31" s="30"/>
      <c r="F31" s="18">
        <v>4</v>
      </c>
      <c r="G31" s="28">
        <f t="shared" ref="G31:L31" ca="1" si="12">AVERAGEIF(G2:G26,4,$V$2:$V$26)</f>
        <v>7.3367221236050081E-4</v>
      </c>
      <c r="H31" s="28">
        <f t="shared" ca="1" si="12"/>
        <v>6.9511708204949999E-4</v>
      </c>
      <c r="I31" s="28">
        <f t="shared" ca="1" si="12"/>
        <v>7.0726802008792432E-4</v>
      </c>
      <c r="J31" s="28">
        <f t="shared" ca="1" si="12"/>
        <v>7.7087680083598594E-4</v>
      </c>
      <c r="K31" s="28">
        <f t="shared" ca="1" si="12"/>
        <v>7.5384208276017448E-4</v>
      </c>
      <c r="L31" s="28">
        <f t="shared" ca="1" si="12"/>
        <v>7.7297366831277907E-4</v>
      </c>
      <c r="M31" s="29"/>
      <c r="N31" s="33"/>
      <c r="O31" s="18"/>
      <c r="P31" s="18"/>
      <c r="Q31" s="18"/>
      <c r="R31" s="18"/>
      <c r="S31" s="18"/>
      <c r="T31" s="31"/>
      <c r="U31" s="31"/>
      <c r="V31" s="31"/>
      <c r="W31" s="31"/>
      <c r="X31" s="53"/>
      <c r="Y31" s="31"/>
      <c r="AB31" s="9"/>
    </row>
    <row r="32" spans="1:48" s="6" customFormat="1" x14ac:dyDescent="0.25">
      <c r="A32" s="30"/>
      <c r="B32" s="30"/>
      <c r="C32" s="30"/>
      <c r="D32" s="30"/>
      <c r="E32" s="30"/>
      <c r="F32" s="18">
        <v>5</v>
      </c>
      <c r="G32" s="28">
        <f t="shared" ref="G32:L32" ca="1" si="13">AVERAGEIF(G2:G26,5,$V$2:$V$26)</f>
        <v>8.2514492554729168E-4</v>
      </c>
      <c r="H32" s="28">
        <f t="shared" ca="1" si="13"/>
        <v>7.9714522407885473E-4</v>
      </c>
      <c r="I32" s="28">
        <f t="shared" ca="1" si="13"/>
        <v>7.5596748920990823E-4</v>
      </c>
      <c r="J32" s="28">
        <f t="shared" ca="1" si="13"/>
        <v>7.2757659526428888E-4</v>
      </c>
      <c r="K32" s="28">
        <f t="shared" ca="1" si="13"/>
        <v>7.5206682176087204E-4</v>
      </c>
      <c r="L32" s="28">
        <f t="shared" ca="1" si="13"/>
        <v>7.6693363177865307E-4</v>
      </c>
      <c r="M32" s="29"/>
      <c r="N32" s="33"/>
      <c r="O32" s="18"/>
      <c r="P32" s="18"/>
      <c r="Q32" s="18"/>
      <c r="R32" s="18"/>
      <c r="S32" s="18"/>
      <c r="T32" s="18"/>
      <c r="U32" s="18"/>
      <c r="V32" s="18"/>
      <c r="W32" s="18"/>
      <c r="X32" s="54"/>
      <c r="Y32" s="18"/>
      <c r="AB32" s="9"/>
    </row>
    <row r="33" spans="1:25" s="6" customFormat="1" x14ac:dyDescent="0.25">
      <c r="A33" s="30"/>
      <c r="B33" s="30"/>
      <c r="C33" s="30"/>
      <c r="D33" s="30"/>
      <c r="E33" s="30"/>
      <c r="F33" s="18"/>
      <c r="G33" s="28">
        <f ca="1">SUM(G28:G32)</f>
        <v>3.8011989581844896E-3</v>
      </c>
      <c r="H33" s="28">
        <f t="shared" ref="H33:L33" ca="1" si="14">SUM(H28:H32)</f>
        <v>3.8011989581844896E-3</v>
      </c>
      <c r="I33" s="28">
        <f ca="1">SUM(I28:I32)</f>
        <v>3.8011989581844896E-3</v>
      </c>
      <c r="J33" s="28">
        <f ca="1">SUM(J28:J32)</f>
        <v>3.8011989581844896E-3</v>
      </c>
      <c r="K33" s="28">
        <f ca="1">SUM(K28:K32)</f>
        <v>3.8011989581844896E-3</v>
      </c>
      <c r="L33" s="28">
        <f t="shared" ca="1" si="14"/>
        <v>3.8011989581844896E-3</v>
      </c>
      <c r="M33" s="29"/>
      <c r="N33" s="33"/>
      <c r="O33" s="18"/>
      <c r="P33" s="18"/>
      <c r="Q33" s="18"/>
      <c r="R33" s="18"/>
      <c r="S33" s="18"/>
      <c r="T33" s="18"/>
      <c r="U33" s="18"/>
      <c r="V33" s="18"/>
      <c r="W33" s="18"/>
      <c r="X33" s="54"/>
      <c r="Y33" s="18"/>
    </row>
    <row r="34" spans="1:25" s="6" customFormat="1" x14ac:dyDescent="0.25">
      <c r="A34" s="30"/>
      <c r="B34" s="30"/>
      <c r="C34" s="30"/>
      <c r="D34" s="30"/>
      <c r="E34" s="30"/>
      <c r="F34" s="18"/>
      <c r="G34" s="30">
        <v>1.8</v>
      </c>
      <c r="H34" s="30">
        <v>0.35</v>
      </c>
      <c r="I34" s="30">
        <v>0.25</v>
      </c>
      <c r="J34" s="30">
        <v>0.8</v>
      </c>
      <c r="K34" s="30">
        <v>0.03</v>
      </c>
      <c r="L34" s="30">
        <v>0.75</v>
      </c>
      <c r="M34" s="29"/>
      <c r="N34" s="33"/>
      <c r="O34" s="18"/>
      <c r="P34" s="18"/>
      <c r="Q34" s="18"/>
      <c r="R34" s="18"/>
      <c r="S34" s="18"/>
      <c r="T34" s="18"/>
      <c r="U34" s="18"/>
      <c r="V34" s="18"/>
      <c r="W34" s="18"/>
      <c r="X34" s="54"/>
      <c r="Y34" s="18"/>
    </row>
    <row r="35" spans="1:25" s="6" customFormat="1" x14ac:dyDescent="0.25">
      <c r="A35" s="30"/>
      <c r="B35" s="30"/>
      <c r="C35" s="30"/>
      <c r="D35" s="30"/>
      <c r="E35" s="30"/>
      <c r="F35" s="18"/>
      <c r="G35" s="18"/>
      <c r="H35" s="18"/>
      <c r="I35" s="18"/>
      <c r="J35" s="18"/>
      <c r="K35" s="18"/>
      <c r="L35" s="18"/>
      <c r="M35" s="29"/>
      <c r="N35" s="33"/>
      <c r="O35" s="18"/>
      <c r="P35" s="18"/>
      <c r="Q35" s="18"/>
      <c r="R35" s="18"/>
      <c r="S35" s="18"/>
      <c r="T35" s="18"/>
      <c r="U35" s="18"/>
      <c r="V35" s="18"/>
      <c r="W35" s="18"/>
      <c r="X35" s="54"/>
      <c r="Y35" s="18"/>
    </row>
    <row r="36" spans="1:25" s="6" customFormat="1" x14ac:dyDescent="0.25">
      <c r="A36" s="65"/>
      <c r="B36" s="65"/>
      <c r="C36" s="65"/>
      <c r="D36" s="65"/>
      <c r="E36" s="66" t="s">
        <v>4</v>
      </c>
      <c r="F36" s="67"/>
      <c r="G36" s="19">
        <f ca="1">(MAX(G28:G32)-MIN(G28:G32))</f>
        <v>1.0090503672233035E-4</v>
      </c>
      <c r="H36" s="19">
        <f t="shared" ref="H36:L36" ca="1" si="15">(MAX(H28:H32)-MIN(H28:H32))</f>
        <v>1.0769839833057494E-4</v>
      </c>
      <c r="I36" s="19">
        <f t="shared" ca="1" si="15"/>
        <v>1.1633096016200101E-4</v>
      </c>
      <c r="J36" s="19">
        <f t="shared" ca="1" si="15"/>
        <v>9.6416643455753842E-5</v>
      </c>
      <c r="K36" s="19">
        <f t="shared" ca="1" si="15"/>
        <v>6.5702794503709624E-5</v>
      </c>
      <c r="L36" s="19">
        <f t="shared" ca="1" si="15"/>
        <v>7.3809569715195793E-5</v>
      </c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54"/>
      <c r="Y36" s="18"/>
    </row>
    <row r="37" spans="1:25" s="6" customFormat="1" x14ac:dyDescent="0.25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54"/>
      <c r="Y37" s="18"/>
    </row>
    <row r="38" spans="1:25" s="6" customFormat="1" x14ac:dyDescent="0.25">
      <c r="A38" s="18"/>
      <c r="B38" s="18"/>
      <c r="C38" s="18"/>
      <c r="D38" s="18"/>
      <c r="E38" s="18"/>
      <c r="F38" s="18"/>
      <c r="G38" s="34"/>
      <c r="H38" s="34"/>
      <c r="I38" s="34"/>
      <c r="J38" s="34"/>
      <c r="K38" s="34"/>
      <c r="L38" s="34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54"/>
      <c r="Y38" s="18"/>
    </row>
    <row r="39" spans="1:25" s="6" customFormat="1" x14ac:dyDescent="0.25">
      <c r="A39" s="18"/>
      <c r="B39" s="18"/>
      <c r="C39" s="18"/>
      <c r="D39" s="18"/>
      <c r="E39" s="18"/>
      <c r="F39" s="18"/>
      <c r="G39" s="34"/>
      <c r="H39" s="34"/>
      <c r="I39" s="34"/>
      <c r="J39" s="34"/>
      <c r="K39" s="34"/>
      <c r="L39" s="34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54"/>
      <c r="Y39" s="18"/>
    </row>
    <row r="40" spans="1:25" s="6" customFormat="1" x14ac:dyDescent="0.25">
      <c r="A40" s="18"/>
      <c r="B40" s="18"/>
      <c r="C40" s="18"/>
      <c r="D40" s="18"/>
      <c r="E40" s="18"/>
      <c r="F40" s="18"/>
      <c r="G40" s="34"/>
      <c r="H40" s="34"/>
      <c r="I40" s="34"/>
      <c r="J40" s="34"/>
      <c r="K40" s="34"/>
      <c r="L40" s="34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54"/>
      <c r="Y40" s="18"/>
    </row>
    <row r="41" spans="1:25" s="6" customFormat="1" x14ac:dyDescent="0.25">
      <c r="A41" s="18"/>
      <c r="B41" s="18"/>
      <c r="C41" s="18"/>
      <c r="D41" s="18"/>
      <c r="E41" s="18"/>
      <c r="F41" s="18"/>
      <c r="G41" s="34"/>
      <c r="H41" s="34"/>
      <c r="I41" s="34"/>
      <c r="J41" s="34"/>
      <c r="K41" s="34"/>
      <c r="L41" s="34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54"/>
      <c r="Y41" s="18"/>
    </row>
    <row r="42" spans="1:25" s="6" customFormat="1" x14ac:dyDescent="0.25">
      <c r="A42" s="18"/>
      <c r="B42" s="18"/>
      <c r="C42" s="18"/>
      <c r="D42" s="18"/>
      <c r="E42" s="18"/>
      <c r="F42" s="18"/>
      <c r="G42" s="34"/>
      <c r="H42" s="34"/>
      <c r="I42" s="34"/>
      <c r="J42" s="34"/>
      <c r="K42" s="34"/>
      <c r="L42" s="34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54"/>
      <c r="Y42" s="18"/>
    </row>
    <row r="43" spans="1:25" s="6" customFormat="1" x14ac:dyDescent="0.25">
      <c r="A43" s="18"/>
      <c r="B43" s="18"/>
      <c r="C43" s="18"/>
      <c r="D43" s="18"/>
      <c r="E43" s="18"/>
      <c r="F43" s="18"/>
      <c r="G43" s="34"/>
      <c r="H43" s="34"/>
      <c r="I43" s="34"/>
      <c r="J43" s="34"/>
      <c r="K43" s="34"/>
      <c r="L43" s="34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54"/>
      <c r="Y43" s="18"/>
    </row>
    <row r="44" spans="1:25" s="6" customFormat="1" x14ac:dyDescent="0.25">
      <c r="A44" s="18"/>
      <c r="B44" s="18"/>
      <c r="C44" s="18"/>
      <c r="D44" s="18"/>
      <c r="E44" s="18"/>
      <c r="F44" s="18"/>
      <c r="G44" s="34"/>
      <c r="H44" s="34"/>
      <c r="I44" s="34"/>
      <c r="J44" s="34"/>
      <c r="K44" s="34"/>
      <c r="L44" s="34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54"/>
      <c r="Y44" s="18"/>
    </row>
    <row r="45" spans="1:25" s="6" customFormat="1" x14ac:dyDescent="0.25">
      <c r="A45" s="18"/>
      <c r="B45" s="18"/>
      <c r="C45" s="18"/>
      <c r="D45" s="18"/>
      <c r="E45" s="18"/>
      <c r="F45" s="18"/>
      <c r="G45" s="34"/>
      <c r="H45" s="34"/>
      <c r="I45" s="34"/>
      <c r="J45" s="34"/>
      <c r="K45" s="34"/>
      <c r="L45" s="34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54"/>
      <c r="Y45" s="18"/>
    </row>
    <row r="47" spans="1:25" x14ac:dyDescent="0.25">
      <c r="M47" s="35"/>
      <c r="N47" s="35"/>
      <c r="O47" s="35"/>
      <c r="P47" s="35"/>
      <c r="Q47" s="35"/>
      <c r="R47" s="35"/>
      <c r="S47" s="35"/>
    </row>
  </sheetData>
  <mergeCells count="3">
    <mergeCell ref="G1:L1"/>
    <mergeCell ref="A36:D36"/>
    <mergeCell ref="E36:F36"/>
  </mergeCells>
  <phoneticPr fontId="1" type="noConversion"/>
  <conditionalFormatting sqref="AB27:AB32">
    <cfRule type="top10" priority="4" bottom="1" rank="1"/>
  </conditionalFormatting>
  <conditionalFormatting sqref="G28:L33">
    <cfRule type="expression" dxfId="1" priority="3">
      <formula>G28=MIN(G$28:G$32)</formula>
    </cfRule>
  </conditionalFormatting>
  <conditionalFormatting sqref="X27">
    <cfRule type="top10" priority="2" bottom="1" rank="1"/>
  </conditionalFormatting>
  <conditionalFormatting sqref="G36:M3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:V26">
    <cfRule type="top10" priority="6" bottom="1" rank="1"/>
  </conditionalFormatting>
  <conditionalFormatting sqref="W2:W26">
    <cfRule type="top10" priority="7" bottom="1" rank="1"/>
  </conditionalFormatting>
  <pageMargins left="0.7" right="0.7" top="0.75" bottom="0.75" header="0.3" footer="0.3"/>
  <pageSetup paperSize="9" orientation="portrait" horizontalDpi="4294967293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50"/>
  <sheetViews>
    <sheetView zoomScale="85" zoomScaleNormal="85" workbookViewId="0">
      <selection sqref="A1:F151"/>
    </sheetView>
  </sheetViews>
  <sheetFormatPr defaultColWidth="9" defaultRowHeight="15" x14ac:dyDescent="0.25"/>
  <cols>
    <col min="1" max="1" width="7.5" style="3" customWidth="1"/>
    <col min="2" max="2" width="4.375" style="3" bestFit="1" customWidth="1"/>
    <col min="3" max="3" width="2.625" style="3" bestFit="1" customWidth="1"/>
    <col min="4" max="4" width="9" style="3"/>
    <col min="5" max="5" width="7" style="3" bestFit="1" customWidth="1"/>
    <col min="6" max="6" width="4.375" style="3" bestFit="1" customWidth="1"/>
    <col min="7" max="7" width="2.5" style="3" customWidth="1"/>
    <col min="8" max="8" width="8.625" style="3" customWidth="1"/>
    <col min="9" max="9" width="3.5" style="3" customWidth="1"/>
    <col min="10" max="10" width="3.125" style="3" bestFit="1" customWidth="1"/>
    <col min="11" max="11" width="2.375" style="3" customWidth="1"/>
    <col min="12" max="21" width="9" style="3"/>
    <col min="22" max="22" width="3.25" style="3" customWidth="1"/>
    <col min="23" max="23" width="9" style="3"/>
    <col min="24" max="24" width="2.5" style="3" customWidth="1"/>
    <col min="25" max="25" width="9" style="3"/>
    <col min="26" max="26" width="2.625" style="3" customWidth="1"/>
    <col min="27" max="27" width="2.5" style="3" customWidth="1"/>
    <col min="28" max="37" width="9" style="3"/>
    <col min="38" max="38" width="5.625" style="3" customWidth="1"/>
    <col min="39" max="16384" width="9" style="3"/>
  </cols>
  <sheetData>
    <row r="1" spans="1:39" x14ac:dyDescent="0.25">
      <c r="A1" s="3" t="s">
        <v>39</v>
      </c>
      <c r="B1" s="3">
        <v>30</v>
      </c>
      <c r="C1" s="3">
        <v>1</v>
      </c>
      <c r="D1" s="3">
        <v>4442.2209999999995</v>
      </c>
      <c r="E1" s="3">
        <v>1.391</v>
      </c>
      <c r="F1" s="3">
        <v>69</v>
      </c>
      <c r="H1" s="4" t="s">
        <v>13</v>
      </c>
      <c r="I1" s="4" t="s">
        <v>14</v>
      </c>
      <c r="J1" s="4" t="s">
        <v>10</v>
      </c>
      <c r="K1" s="2"/>
      <c r="L1" s="2">
        <v>1</v>
      </c>
      <c r="M1" s="2">
        <v>2</v>
      </c>
      <c r="N1" s="2">
        <v>3</v>
      </c>
      <c r="O1" s="2">
        <v>4</v>
      </c>
      <c r="P1" s="2">
        <v>5</v>
      </c>
      <c r="Q1" s="2">
        <v>6</v>
      </c>
      <c r="R1" s="2">
        <v>7</v>
      </c>
      <c r="S1" s="2">
        <v>8</v>
      </c>
      <c r="T1" s="2">
        <v>9</v>
      </c>
      <c r="U1" s="2">
        <v>10</v>
      </c>
      <c r="W1" s="2" t="s">
        <v>11</v>
      </c>
      <c r="X1" s="2"/>
      <c r="Y1" s="2" t="s">
        <v>9</v>
      </c>
      <c r="Z1" s="2"/>
      <c r="AM1" s="4" t="s">
        <v>12</v>
      </c>
    </row>
    <row r="2" spans="1:39" x14ac:dyDescent="0.25">
      <c r="A2" s="3" t="s">
        <v>39</v>
      </c>
      <c r="B2" s="3">
        <v>30</v>
      </c>
      <c r="C2" s="3">
        <v>1</v>
      </c>
      <c r="D2" s="3">
        <v>4442.2139999999999</v>
      </c>
      <c r="E2" s="3">
        <v>1.391</v>
      </c>
      <c r="F2" s="3">
        <v>70</v>
      </c>
      <c r="H2" t="s">
        <v>31</v>
      </c>
      <c r="I2">
        <v>30</v>
      </c>
      <c r="J2">
        <v>1</v>
      </c>
      <c r="L2" s="3">
        <f ca="1">INDIRECT("D"&amp;1+(ROW(D1)-1)*10+COLUMN(A1)-1)</f>
        <v>4442.2209999999995</v>
      </c>
      <c r="M2" s="3">
        <f t="shared" ref="M2:U16" ca="1" si="0">INDIRECT("D"&amp;1+(ROW(E1)-1)*10+COLUMN(B1)-1)</f>
        <v>4442.2139999999999</v>
      </c>
      <c r="N2" s="3">
        <f t="shared" ca="1" si="0"/>
        <v>4441.0990000000002</v>
      </c>
      <c r="O2" s="3">
        <f t="shared" ca="1" si="0"/>
        <v>4442.5230000000001</v>
      </c>
      <c r="P2" s="3">
        <f t="shared" ca="1" si="0"/>
        <v>4477.1459999999997</v>
      </c>
      <c r="Q2" s="3">
        <f t="shared" ca="1" si="0"/>
        <v>4446.9579999999996</v>
      </c>
      <c r="R2" s="3">
        <f t="shared" ca="1" si="0"/>
        <v>4441.1000000000004</v>
      </c>
      <c r="S2" s="3">
        <f t="shared" ca="1" si="0"/>
        <v>4442.2209999999995</v>
      </c>
      <c r="T2" s="3">
        <f t="shared" ca="1" si="0"/>
        <v>4446.9889999999996</v>
      </c>
      <c r="U2" s="3">
        <f t="shared" ca="1" si="0"/>
        <v>4442.9009999999998</v>
      </c>
      <c r="W2" s="3">
        <f ca="1">AVERAGE(L2:U2)</f>
        <v>4446.5371999999998</v>
      </c>
      <c r="Y2" s="3">
        <f ca="1">Total!E2</f>
        <v>4441.0959999999995</v>
      </c>
      <c r="AB2" s="3">
        <f ca="1">(L2-$Y2)/$Y2</f>
        <v>2.5331584816000376E-4</v>
      </c>
      <c r="AC2" s="3">
        <f t="shared" ref="AB2:AK16" ca="1" si="1">(M2-$Y2)/$Y2</f>
        <v>2.5173966066043002E-4</v>
      </c>
      <c r="AD2" s="3">
        <f t="shared" ca="1" si="1"/>
        <v>6.7550892856429602E-7</v>
      </c>
      <c r="AE2" s="3">
        <f t="shared" ca="1" si="1"/>
        <v>3.2131708028842191E-4</v>
      </c>
      <c r="AF2" s="3">
        <f t="shared" ca="1" si="1"/>
        <v>8.117365623260606E-3</v>
      </c>
      <c r="AG2" s="3">
        <f t="shared" ca="1" si="1"/>
        <v>1.3199444461457442E-3</v>
      </c>
      <c r="AH2" s="3">
        <f t="shared" ca="1" si="1"/>
        <v>9.0067857141906139E-7</v>
      </c>
      <c r="AI2" s="3">
        <f t="shared" ca="1" si="1"/>
        <v>2.5331584816000376E-4</v>
      </c>
      <c r="AJ2" s="3">
        <f t="shared" ca="1" si="1"/>
        <v>1.3269247050728085E-3</v>
      </c>
      <c r="AK2" s="3">
        <f t="shared" ca="1" si="1"/>
        <v>4.0643120527011602E-4</v>
      </c>
      <c r="AM2" s="3">
        <f ca="1">SUM(AB2:AK2)</f>
        <v>1.2251930604518117E-2</v>
      </c>
    </row>
    <row r="3" spans="1:39" x14ac:dyDescent="0.25">
      <c r="A3" s="3" t="s">
        <v>39</v>
      </c>
      <c r="B3" s="3">
        <v>30</v>
      </c>
      <c r="C3" s="3">
        <v>1</v>
      </c>
      <c r="D3" s="3">
        <v>4441.0990000000002</v>
      </c>
      <c r="E3" s="3">
        <v>1.39</v>
      </c>
      <c r="F3" s="3">
        <v>70</v>
      </c>
      <c r="H3" t="s">
        <v>30</v>
      </c>
      <c r="I3">
        <v>50</v>
      </c>
      <c r="J3">
        <v>1</v>
      </c>
      <c r="L3" s="3">
        <f t="shared" ref="L3:L16" ca="1" si="2">INDIRECT("D"&amp;1+(ROW(D2)-1)*10+COLUMN(A2)-1)</f>
        <v>5961.74</v>
      </c>
      <c r="M3" s="3">
        <f t="shared" ca="1" si="0"/>
        <v>5961.7449999999999</v>
      </c>
      <c r="N3" s="3">
        <f t="shared" ca="1" si="0"/>
        <v>5970.2759999999998</v>
      </c>
      <c r="O3" s="3">
        <f t="shared" ca="1" si="0"/>
        <v>5961.7340000000004</v>
      </c>
      <c r="P3" s="3">
        <f t="shared" ca="1" si="0"/>
        <v>5962.8159999999998</v>
      </c>
      <c r="Q3" s="3">
        <f t="shared" ca="1" si="0"/>
        <v>5962.83</v>
      </c>
      <c r="R3" s="3">
        <f t="shared" ca="1" si="0"/>
        <v>5961.7340000000004</v>
      </c>
      <c r="S3" s="3">
        <f t="shared" ca="1" si="0"/>
        <v>5962.3270000000002</v>
      </c>
      <c r="T3" s="3">
        <f t="shared" ca="1" si="0"/>
        <v>5961.74</v>
      </c>
      <c r="U3" s="3">
        <f t="shared" ca="1" si="0"/>
        <v>5961.7439999999997</v>
      </c>
      <c r="W3" s="3">
        <f t="shared" ref="W3:W16" ca="1" si="3">AVERAGE(L3:U3)</f>
        <v>5962.8685999999998</v>
      </c>
      <c r="Y3" s="3">
        <f ca="1">Total!E3</f>
        <v>5961.732</v>
      </c>
      <c r="AB3" s="3">
        <f t="shared" ca="1" si="1"/>
        <v>1.3418919199673559E-6</v>
      </c>
      <c r="AC3" s="3">
        <f t="shared" ca="1" si="1"/>
        <v>2.1805743699850921E-6</v>
      </c>
      <c r="AD3" s="3">
        <f t="shared" ca="1" si="1"/>
        <v>1.4331405705590035E-3</v>
      </c>
      <c r="AE3" s="3">
        <f t="shared" ca="1" si="1"/>
        <v>3.3547298006811673E-7</v>
      </c>
      <c r="AF3" s="3">
        <f t="shared" ca="1" si="1"/>
        <v>1.8182635515984828E-4</v>
      </c>
      <c r="AG3" s="3">
        <f t="shared" ca="1" si="1"/>
        <v>1.8417466601986743E-4</v>
      </c>
      <c r="AH3" s="3">
        <f t="shared" ca="1" si="1"/>
        <v>3.3547298006811673E-7</v>
      </c>
      <c r="AI3" s="3">
        <f t="shared" ca="1" si="1"/>
        <v>9.9803211549974851E-5</v>
      </c>
      <c r="AJ3" s="3">
        <f t="shared" ca="1" si="1"/>
        <v>1.3418919199673559E-6</v>
      </c>
      <c r="AK3" s="3">
        <f t="shared" ca="1" si="1"/>
        <v>2.0128378799510341E-6</v>
      </c>
      <c r="AM3" s="3">
        <f t="shared" ref="AM3:AM16" ca="1" si="4">SUM(AB3:AK3)</f>
        <v>1.9064929453387008E-3</v>
      </c>
    </row>
    <row r="4" spans="1:39" x14ac:dyDescent="0.25">
      <c r="A4" s="3" t="s">
        <v>39</v>
      </c>
      <c r="B4" s="3">
        <v>30</v>
      </c>
      <c r="C4" s="3">
        <v>1</v>
      </c>
      <c r="D4" s="3">
        <v>4442.5230000000001</v>
      </c>
      <c r="E4" s="3">
        <v>1.3959999999999999</v>
      </c>
      <c r="F4" s="3">
        <v>71</v>
      </c>
      <c r="H4" t="s">
        <v>30</v>
      </c>
      <c r="I4">
        <v>100</v>
      </c>
      <c r="J4">
        <v>1</v>
      </c>
      <c r="L4" s="3">
        <f t="shared" ca="1" si="2"/>
        <v>8762.7090000000007</v>
      </c>
      <c r="M4" s="3">
        <f t="shared" ca="1" si="0"/>
        <v>8782.5220000000008</v>
      </c>
      <c r="N4" s="3">
        <f t="shared" ca="1" si="0"/>
        <v>8761.0339999999997</v>
      </c>
      <c r="O4" s="3">
        <f t="shared" ca="1" si="0"/>
        <v>8752.5740000000005</v>
      </c>
      <c r="P4" s="3">
        <f t="shared" ca="1" si="0"/>
        <v>8796.5079999999998</v>
      </c>
      <c r="Q4" s="3">
        <f t="shared" ca="1" si="0"/>
        <v>8783.4089999999997</v>
      </c>
      <c r="R4" s="3">
        <f t="shared" ca="1" si="0"/>
        <v>8753.1759999999995</v>
      </c>
      <c r="S4" s="3">
        <f t="shared" ca="1" si="0"/>
        <v>8793.17</v>
      </c>
      <c r="T4" s="3">
        <f t="shared" ca="1" si="0"/>
        <v>8757.2129999999997</v>
      </c>
      <c r="U4" s="3">
        <f t="shared" ca="1" si="0"/>
        <v>8794.6360000000004</v>
      </c>
      <c r="W4" s="3">
        <f t="shared" ca="1" si="3"/>
        <v>8773.6951000000008</v>
      </c>
      <c r="Y4" s="3">
        <f ca="1">Total!E4</f>
        <v>8745.8989999999994</v>
      </c>
      <c r="AB4" s="3">
        <f t="shared" ca="1" si="1"/>
        <v>1.9220436915634758E-3</v>
      </c>
      <c r="AC4" s="3">
        <f t="shared" ca="1" si="1"/>
        <v>4.1874483114887808E-3</v>
      </c>
      <c r="AD4" s="3">
        <f t="shared" ca="1" si="1"/>
        <v>1.7305253582279214E-3</v>
      </c>
      <c r="AE4" s="3">
        <f t="shared" ca="1" si="1"/>
        <v>7.6321485075474705E-4</v>
      </c>
      <c r="AF4" s="3">
        <f t="shared" ca="1" si="1"/>
        <v>5.7865978100136283E-3</v>
      </c>
      <c r="AG4" s="3">
        <f t="shared" ca="1" si="1"/>
        <v>4.2888672736788088E-3</v>
      </c>
      <c r="AH4" s="3">
        <f t="shared" ca="1" si="1"/>
        <v>8.320471114518981E-4</v>
      </c>
      <c r="AI4" s="3">
        <f t="shared" ca="1" si="1"/>
        <v>5.4049332149846054E-3</v>
      </c>
      <c r="AJ4" s="3">
        <f t="shared" ca="1" si="1"/>
        <v>1.2936348796161842E-3</v>
      </c>
      <c r="AK4" s="3">
        <f t="shared" ca="1" si="1"/>
        <v>5.5725546338919523E-3</v>
      </c>
      <c r="AM4" s="3">
        <f t="shared" ca="1" si="4"/>
        <v>3.1781867135672E-2</v>
      </c>
    </row>
    <row r="5" spans="1:39" x14ac:dyDescent="0.25">
      <c r="A5" s="3" t="s">
        <v>39</v>
      </c>
      <c r="B5" s="3">
        <v>30</v>
      </c>
      <c r="C5" s="3">
        <v>1</v>
      </c>
      <c r="D5" s="3">
        <v>4477.1459999999997</v>
      </c>
      <c r="E5" s="3">
        <v>1.3979999999999999</v>
      </c>
      <c r="F5" s="3">
        <v>69</v>
      </c>
      <c r="H5" t="s">
        <v>2</v>
      </c>
      <c r="I5">
        <v>24</v>
      </c>
      <c r="J5">
        <v>1</v>
      </c>
      <c r="L5" s="3">
        <f t="shared" ca="1" si="2"/>
        <v>54815.31</v>
      </c>
      <c r="M5" s="3">
        <f t="shared" ca="1" si="0"/>
        <v>54816.122000000003</v>
      </c>
      <c r="N5" s="3">
        <f t="shared" ca="1" si="0"/>
        <v>54828.478999999999</v>
      </c>
      <c r="O5" s="3">
        <f t="shared" ca="1" si="0"/>
        <v>54816.091999999997</v>
      </c>
      <c r="P5" s="3">
        <f t="shared" ca="1" si="0"/>
        <v>54809.339</v>
      </c>
      <c r="Q5" s="3">
        <f t="shared" ca="1" si="0"/>
        <v>54809.934999999998</v>
      </c>
      <c r="R5" s="3">
        <f t="shared" ca="1" si="0"/>
        <v>54808.080999999998</v>
      </c>
      <c r="S5" s="3">
        <f t="shared" ca="1" si="0"/>
        <v>54832.63</v>
      </c>
      <c r="T5" s="3">
        <f t="shared" ca="1" si="0"/>
        <v>54826.580999999998</v>
      </c>
      <c r="U5" s="3">
        <f t="shared" ca="1" si="0"/>
        <v>54807.839</v>
      </c>
      <c r="W5" s="3">
        <f t="shared" ca="1" si="3"/>
        <v>54817.040800000002</v>
      </c>
      <c r="Y5" s="3">
        <f ca="1">Total!E5</f>
        <v>54789.983</v>
      </c>
      <c r="AB5" s="3">
        <f t="shared" ca="1" si="1"/>
        <v>4.6225602953732433E-4</v>
      </c>
      <c r="AC5" s="3">
        <f t="shared" ca="1" si="1"/>
        <v>4.7707625680414706E-4</v>
      </c>
      <c r="AD5" s="3">
        <f t="shared" ca="1" si="1"/>
        <v>7.0261018332491883E-4</v>
      </c>
      <c r="AE5" s="3">
        <f t="shared" ca="1" si="1"/>
        <v>4.7652871146166881E-4</v>
      </c>
      <c r="AF5" s="3">
        <f t="shared" ca="1" si="1"/>
        <v>3.5327625489498264E-4</v>
      </c>
      <c r="AG5" s="3">
        <f t="shared" ca="1" si="1"/>
        <v>3.6415415569662611E-4</v>
      </c>
      <c r="AH5" s="3">
        <f t="shared" ca="1" si="1"/>
        <v>3.303158535383765E-4</v>
      </c>
      <c r="AI5" s="3">
        <f t="shared" ca="1" si="1"/>
        <v>7.7837220719702001E-4</v>
      </c>
      <c r="AJ5" s="3">
        <f t="shared" ca="1" si="1"/>
        <v>6.6796881466450058E-4</v>
      </c>
      <c r="AK5" s="3">
        <f t="shared" ca="1" si="1"/>
        <v>3.2589898777664827E-4</v>
      </c>
      <c r="AM5" s="3">
        <f t="shared" ca="1" si="4"/>
        <v>4.938457454896213E-3</v>
      </c>
    </row>
    <row r="6" spans="1:39" x14ac:dyDescent="0.25">
      <c r="A6" s="3" t="s">
        <v>39</v>
      </c>
      <c r="B6" s="3">
        <v>30</v>
      </c>
      <c r="C6" s="3">
        <v>1</v>
      </c>
      <c r="D6" s="3">
        <v>4446.9579999999996</v>
      </c>
      <c r="E6" s="3">
        <v>1.391</v>
      </c>
      <c r="F6" s="3">
        <v>71</v>
      </c>
      <c r="H6" t="s">
        <v>2</v>
      </c>
      <c r="I6">
        <v>47</v>
      </c>
      <c r="J6">
        <v>1</v>
      </c>
      <c r="L6" s="3">
        <f t="shared" ca="1" si="2"/>
        <v>126077.58900000001</v>
      </c>
      <c r="M6" s="3">
        <f t="shared" ca="1" si="0"/>
        <v>126083.53200000001</v>
      </c>
      <c r="N6" s="3">
        <f t="shared" ca="1" si="0"/>
        <v>126080.413</v>
      </c>
      <c r="O6" s="3">
        <f t="shared" ca="1" si="0"/>
        <v>126093.04399999999</v>
      </c>
      <c r="P6" s="3">
        <f t="shared" ca="1" si="0"/>
        <v>126086.999</v>
      </c>
      <c r="Q6" s="3">
        <f t="shared" ca="1" si="0"/>
        <v>126077.46799999999</v>
      </c>
      <c r="R6" s="3">
        <f t="shared" ca="1" si="0"/>
        <v>126082.041</v>
      </c>
      <c r="S6" s="3">
        <f t="shared" ca="1" si="0"/>
        <v>126076.364</v>
      </c>
      <c r="T6" s="3">
        <f t="shared" ca="1" si="0"/>
        <v>126078.003</v>
      </c>
      <c r="U6" s="3">
        <f t="shared" ca="1" si="0"/>
        <v>126079.133</v>
      </c>
      <c r="W6" s="3">
        <f t="shared" ca="1" si="3"/>
        <v>126081.45859999998</v>
      </c>
      <c r="Y6" s="3">
        <f ca="1">Total!E6</f>
        <v>126074.20299999999</v>
      </c>
      <c r="AB6" s="3">
        <f t="shared" ca="1" si="1"/>
        <v>2.6857199327392578E-5</v>
      </c>
      <c r="AC6" s="3">
        <f t="shared" ca="1" si="1"/>
        <v>7.3996105293740836E-5</v>
      </c>
      <c r="AD6" s="3">
        <f t="shared" ca="1" si="1"/>
        <v>4.9256706385892465E-5</v>
      </c>
      <c r="AE6" s="3">
        <f t="shared" ca="1" si="1"/>
        <v>1.4944373671749763E-4</v>
      </c>
      <c r="AF6" s="3">
        <f t="shared" ca="1" si="1"/>
        <v>1.0149578339989265E-4</v>
      </c>
      <c r="AG6" s="3">
        <f t="shared" ca="1" si="1"/>
        <v>2.5897447077253531E-5</v>
      </c>
      <c r="AH6" s="3">
        <f t="shared" ca="1" si="1"/>
        <v>6.2169736659000544E-5</v>
      </c>
      <c r="AI6" s="3">
        <f t="shared" ca="1" si="1"/>
        <v>1.7140699275388911E-5</v>
      </c>
      <c r="AJ6" s="3">
        <f t="shared" ca="1" si="1"/>
        <v>3.0140979753034097E-5</v>
      </c>
      <c r="AK6" s="3">
        <f t="shared" ca="1" si="1"/>
        <v>3.9103955311203253E-5</v>
      </c>
      <c r="AM6" s="3">
        <f t="shared" ca="1" si="4"/>
        <v>5.7550234920029648E-4</v>
      </c>
    </row>
    <row r="7" spans="1:39" x14ac:dyDescent="0.25">
      <c r="A7" s="3" t="s">
        <v>39</v>
      </c>
      <c r="B7" s="3">
        <v>30</v>
      </c>
      <c r="C7" s="3">
        <v>1</v>
      </c>
      <c r="D7" s="3">
        <v>4441.1000000000004</v>
      </c>
      <c r="E7" s="3">
        <v>1.3939999999999999</v>
      </c>
      <c r="F7" s="3">
        <v>66</v>
      </c>
      <c r="H7" t="s">
        <v>2</v>
      </c>
      <c r="I7">
        <v>100</v>
      </c>
      <c r="J7">
        <v>1</v>
      </c>
      <c r="L7" s="3">
        <f t="shared" ca="1" si="2"/>
        <v>1222520.051</v>
      </c>
      <c r="M7" s="3">
        <f t="shared" ca="1" si="0"/>
        <v>1222511.175</v>
      </c>
      <c r="N7" s="3">
        <f t="shared" ca="1" si="0"/>
        <v>1222512.3959999999</v>
      </c>
      <c r="O7" s="3">
        <f t="shared" ca="1" si="0"/>
        <v>1222511.4269999999</v>
      </c>
      <c r="P7" s="3">
        <f t="shared" ca="1" si="0"/>
        <v>1222511.977</v>
      </c>
      <c r="Q7" s="3">
        <f t="shared" ca="1" si="0"/>
        <v>1222518.43</v>
      </c>
      <c r="R7" s="3">
        <f t="shared" ca="1" si="0"/>
        <v>1222511.463</v>
      </c>
      <c r="S7" s="3">
        <f t="shared" ca="1" si="0"/>
        <v>1222512.2649999999</v>
      </c>
      <c r="T7" s="3">
        <f t="shared" ca="1" si="0"/>
        <v>1222515.2960000001</v>
      </c>
      <c r="U7" s="3">
        <f t="shared" ca="1" si="0"/>
        <v>1222514.8089999999</v>
      </c>
      <c r="W7" s="3">
        <f t="shared" ca="1" si="3"/>
        <v>1222513.9289000002</v>
      </c>
      <c r="Y7" s="3">
        <f ca="1">Total!E7</f>
        <v>1222509.9950000001</v>
      </c>
      <c r="AB7" s="3">
        <f t="shared" ca="1" si="1"/>
        <v>8.2256996188124325E-6</v>
      </c>
      <c r="AC7" s="3">
        <f t="shared" ca="1" si="1"/>
        <v>9.6522728219887249E-7</v>
      </c>
      <c r="AD7" s="3">
        <f t="shared" ca="1" si="1"/>
        <v>1.9639921224839961E-6</v>
      </c>
      <c r="AE7" s="3">
        <f t="shared" ca="1" si="1"/>
        <v>1.1713605660925263E-6</v>
      </c>
      <c r="AF7" s="3">
        <f t="shared" ca="1" si="1"/>
        <v>1.6212546383668117E-6</v>
      </c>
      <c r="AG7" s="3">
        <f t="shared" ca="1" si="1"/>
        <v>6.8997390895139864E-6</v>
      </c>
      <c r="AH7" s="3">
        <f t="shared" ca="1" si="1"/>
        <v>1.2008081781589568E-6</v>
      </c>
      <c r="AI7" s="3">
        <f t="shared" ca="1" si="1"/>
        <v>1.8568355343268957E-6</v>
      </c>
      <c r="AJ7" s="3">
        <f t="shared" ca="1" si="1"/>
        <v>4.3361608671163854E-6</v>
      </c>
      <c r="AK7" s="3">
        <f t="shared" ca="1" si="1"/>
        <v>3.9378001157202867E-6</v>
      </c>
      <c r="AM7" s="3">
        <f t="shared" ca="1" si="4"/>
        <v>3.2178878012791151E-5</v>
      </c>
    </row>
    <row r="8" spans="1:39" x14ac:dyDescent="0.25">
      <c r="A8" s="3" t="s">
        <v>39</v>
      </c>
      <c r="B8" s="3">
        <v>30</v>
      </c>
      <c r="C8" s="3">
        <v>1</v>
      </c>
      <c r="D8" s="3">
        <v>4442.2209999999995</v>
      </c>
      <c r="E8" s="3">
        <v>1.3979999999999999</v>
      </c>
      <c r="F8" s="3">
        <v>70</v>
      </c>
      <c r="H8" t="s">
        <v>1</v>
      </c>
      <c r="I8">
        <v>30</v>
      </c>
      <c r="J8">
        <v>1</v>
      </c>
      <c r="L8" s="3">
        <f t="shared" ca="1" si="2"/>
        <v>19973.231</v>
      </c>
      <c r="M8" s="3">
        <f t="shared" ca="1" si="0"/>
        <v>19973.207999999999</v>
      </c>
      <c r="N8" s="3">
        <f t="shared" ca="1" si="0"/>
        <v>19972.965</v>
      </c>
      <c r="O8" s="3">
        <f t="shared" ca="1" si="0"/>
        <v>19972.927</v>
      </c>
      <c r="P8" s="3">
        <f t="shared" ca="1" si="0"/>
        <v>19972.963</v>
      </c>
      <c r="Q8" s="3">
        <f t="shared" ca="1" si="0"/>
        <v>19973.201000000001</v>
      </c>
      <c r="R8" s="3">
        <f t="shared" ca="1" si="0"/>
        <v>19973.216</v>
      </c>
      <c r="S8" s="3">
        <f t="shared" ca="1" si="0"/>
        <v>19972.925999999999</v>
      </c>
      <c r="T8" s="3">
        <f t="shared" ca="1" si="0"/>
        <v>19973.113000000001</v>
      </c>
      <c r="U8" s="3">
        <f t="shared" ca="1" si="0"/>
        <v>19982.726999999999</v>
      </c>
      <c r="W8" s="3">
        <f t="shared" ca="1" si="3"/>
        <v>19974.047700000003</v>
      </c>
      <c r="Y8" s="3">
        <f ca="1">Total!E8</f>
        <v>19972.925999999999</v>
      </c>
      <c r="AB8" s="3">
        <f t="shared" ca="1" si="1"/>
        <v>1.5270671908577192E-5</v>
      </c>
      <c r="AC8" s="3">
        <f t="shared" ca="1" si="1"/>
        <v>1.4119113043288866E-5</v>
      </c>
      <c r="AD8" s="3">
        <f t="shared" ca="1" si="1"/>
        <v>1.952643293259555E-6</v>
      </c>
      <c r="AE8" s="3">
        <f t="shared" ca="1" si="1"/>
        <v>5.0067776759585792E-8</v>
      </c>
      <c r="AF8" s="3">
        <f t="shared" ca="1" si="1"/>
        <v>1.8525077397403833E-6</v>
      </c>
      <c r="AG8" s="3">
        <f t="shared" ca="1" si="1"/>
        <v>1.376863860615391E-5</v>
      </c>
      <c r="AH8" s="3">
        <f t="shared" ca="1" si="1"/>
        <v>1.4519655257365551E-5</v>
      </c>
      <c r="AI8" s="3">
        <f t="shared" ca="1" si="1"/>
        <v>0</v>
      </c>
      <c r="AJ8" s="3">
        <f t="shared" ca="1" si="1"/>
        <v>9.3626742522210887E-6</v>
      </c>
      <c r="AK8" s="3">
        <f t="shared" ca="1" si="1"/>
        <v>4.9071427992070245E-4</v>
      </c>
      <c r="AM8" s="3">
        <f t="shared" ca="1" si="4"/>
        <v>5.6161025179806865E-4</v>
      </c>
    </row>
    <row r="9" spans="1:39" x14ac:dyDescent="0.25">
      <c r="A9" s="3" t="s">
        <v>39</v>
      </c>
      <c r="B9" s="3">
        <v>30</v>
      </c>
      <c r="C9" s="3">
        <v>1</v>
      </c>
      <c r="D9" s="3">
        <v>4446.9889999999996</v>
      </c>
      <c r="E9" s="3">
        <v>1.3979999999999999</v>
      </c>
      <c r="F9" s="3">
        <v>72</v>
      </c>
      <c r="H9" t="s">
        <v>1</v>
      </c>
      <c r="I9">
        <v>50</v>
      </c>
      <c r="J9">
        <v>1</v>
      </c>
      <c r="L9" s="3">
        <f t="shared" ca="1" si="2"/>
        <v>35498.491999999998</v>
      </c>
      <c r="M9" s="3">
        <f t="shared" ca="1" si="0"/>
        <v>35497.103999999999</v>
      </c>
      <c r="N9" s="3">
        <f t="shared" ca="1" si="0"/>
        <v>35497.332000000002</v>
      </c>
      <c r="O9" s="3">
        <f t="shared" ca="1" si="0"/>
        <v>35500.502</v>
      </c>
      <c r="P9" s="3">
        <f t="shared" ca="1" si="0"/>
        <v>35496.616000000002</v>
      </c>
      <c r="Q9" s="3">
        <f t="shared" ca="1" si="0"/>
        <v>35498.277999999998</v>
      </c>
      <c r="R9" s="3">
        <f t="shared" ca="1" si="0"/>
        <v>35497.892</v>
      </c>
      <c r="S9" s="3">
        <f t="shared" ca="1" si="0"/>
        <v>35497.387999999999</v>
      </c>
      <c r="T9" s="3">
        <f t="shared" ca="1" si="0"/>
        <v>35500.290999999997</v>
      </c>
      <c r="U9" s="3">
        <f t="shared" ca="1" si="0"/>
        <v>35495.815999999999</v>
      </c>
      <c r="W9" s="3">
        <f t="shared" ca="1" si="3"/>
        <v>35497.971100000002</v>
      </c>
      <c r="Y9" s="3">
        <f ca="1">Total!E9</f>
        <v>35495.587</v>
      </c>
      <c r="AB9" s="3">
        <f t="shared" ca="1" si="1"/>
        <v>8.1841159578480439E-5</v>
      </c>
      <c r="AC9" s="3">
        <f t="shared" ca="1" si="1"/>
        <v>4.2737707084540551E-5</v>
      </c>
      <c r="AD9" s="3">
        <f t="shared" ca="1" si="1"/>
        <v>4.9161040779593792E-5</v>
      </c>
      <c r="AE9" s="3">
        <f t="shared" ca="1" si="1"/>
        <v>1.3846791715265544E-4</v>
      </c>
      <c r="AF9" s="3">
        <f t="shared" ca="1" si="1"/>
        <v>2.8989519176067439E-5</v>
      </c>
      <c r="AG9" s="3">
        <f t="shared" ca="1" si="1"/>
        <v>7.5812241110391945E-5</v>
      </c>
      <c r="AH9" s="3">
        <f t="shared" ca="1" si="1"/>
        <v>6.4937649854904242E-5</v>
      </c>
      <c r="AI9" s="3">
        <f t="shared" ca="1" si="1"/>
        <v>5.0738701687042849E-5</v>
      </c>
      <c r="AJ9" s="3">
        <f t="shared" ca="1" si="1"/>
        <v>1.3252351623309976E-4</v>
      </c>
      <c r="AK9" s="3">
        <f t="shared" ca="1" si="1"/>
        <v>6.4515062111625233E-6</v>
      </c>
      <c r="AM9" s="3">
        <f t="shared" ca="1" si="4"/>
        <v>6.7166095886793886E-4</v>
      </c>
    </row>
    <row r="10" spans="1:39" x14ac:dyDescent="0.25">
      <c r="A10" s="3" t="s">
        <v>39</v>
      </c>
      <c r="B10" s="3">
        <v>30</v>
      </c>
      <c r="C10" s="3">
        <v>1</v>
      </c>
      <c r="D10" s="3">
        <v>4442.9009999999998</v>
      </c>
      <c r="E10" s="3">
        <v>1.39</v>
      </c>
      <c r="F10" s="3">
        <v>49</v>
      </c>
      <c r="H10" t="s">
        <v>1</v>
      </c>
      <c r="I10">
        <v>100</v>
      </c>
      <c r="J10">
        <v>1</v>
      </c>
      <c r="L10" s="3">
        <f t="shared" ca="1" si="2"/>
        <v>63443.688000000002</v>
      </c>
      <c r="M10" s="3">
        <f t="shared" ca="1" si="0"/>
        <v>63444.409</v>
      </c>
      <c r="N10" s="3">
        <f t="shared" ca="1" si="0"/>
        <v>63447.101000000002</v>
      </c>
      <c r="O10" s="3">
        <f t="shared" ca="1" si="0"/>
        <v>63442.877</v>
      </c>
      <c r="P10" s="3">
        <f t="shared" ca="1" si="0"/>
        <v>63443.525999999998</v>
      </c>
      <c r="Q10" s="3">
        <f t="shared" ca="1" si="0"/>
        <v>63443.462</v>
      </c>
      <c r="R10" s="3">
        <f t="shared" ca="1" si="0"/>
        <v>63443.673000000003</v>
      </c>
      <c r="S10" s="3">
        <f t="shared" ca="1" si="0"/>
        <v>63443.010999999999</v>
      </c>
      <c r="T10" s="3">
        <f t="shared" ca="1" si="0"/>
        <v>63443.082000000002</v>
      </c>
      <c r="U10" s="3">
        <f t="shared" ca="1" si="0"/>
        <v>63443.815999999999</v>
      </c>
      <c r="W10" s="3">
        <f t="shared" ca="1" si="3"/>
        <v>63443.864500000003</v>
      </c>
      <c r="Y10" s="3">
        <f ca="1">Total!E10</f>
        <v>63442.616000000002</v>
      </c>
      <c r="AB10" s="3">
        <f t="shared" ca="1" si="1"/>
        <v>1.6897159474005871E-5</v>
      </c>
      <c r="AC10" s="3">
        <f t="shared" ca="1" si="1"/>
        <v>2.8261760202288102E-5</v>
      </c>
      <c r="AD10" s="3">
        <f t="shared" ca="1" si="1"/>
        <v>7.0693806194886127E-5</v>
      </c>
      <c r="AE10" s="3">
        <f t="shared" ca="1" si="1"/>
        <v>4.113953939077843E-6</v>
      </c>
      <c r="AF10" s="3">
        <f t="shared" ca="1" si="1"/>
        <v>1.4343670822089312E-5</v>
      </c>
      <c r="AG10" s="3">
        <f t="shared" ca="1" si="1"/>
        <v>1.3334885181874119E-5</v>
      </c>
      <c r="AH10" s="3">
        <f t="shared" ca="1" si="1"/>
        <v>1.6660725339584019E-5</v>
      </c>
      <c r="AI10" s="3">
        <f t="shared" ca="1" si="1"/>
        <v>6.2260988732999056E-6</v>
      </c>
      <c r="AJ10" s="3">
        <f t="shared" ca="1" si="1"/>
        <v>7.3452204429960648E-6</v>
      </c>
      <c r="AK10" s="3">
        <f t="shared" ca="1" si="1"/>
        <v>1.8914730754436253E-5</v>
      </c>
      <c r="AM10" s="3">
        <f t="shared" ca="1" si="4"/>
        <v>1.9679201122453763E-4</v>
      </c>
    </row>
    <row r="11" spans="1:39" x14ac:dyDescent="0.25">
      <c r="A11" s="3" t="s">
        <v>39</v>
      </c>
      <c r="B11" s="3">
        <v>50</v>
      </c>
      <c r="C11" s="3">
        <v>1</v>
      </c>
      <c r="D11" s="3">
        <v>5961.74</v>
      </c>
      <c r="E11" s="3">
        <v>2.3439999999999999</v>
      </c>
      <c r="F11" s="3">
        <v>40</v>
      </c>
      <c r="H11" t="s">
        <v>0</v>
      </c>
      <c r="I11">
        <v>25</v>
      </c>
      <c r="J11">
        <v>1</v>
      </c>
      <c r="L11" s="3">
        <f t="shared" ca="1" si="2"/>
        <v>705.65700000000004</v>
      </c>
      <c r="M11" s="3">
        <f t="shared" ca="1" si="0"/>
        <v>705.50300000000004</v>
      </c>
      <c r="N11" s="3">
        <f t="shared" ca="1" si="0"/>
        <v>705.65700000000004</v>
      </c>
      <c r="O11" s="3">
        <f t="shared" ca="1" si="0"/>
        <v>705.50300000000004</v>
      </c>
      <c r="P11" s="3">
        <f t="shared" ca="1" si="0"/>
        <v>705.65700000000004</v>
      </c>
      <c r="Q11" s="3">
        <f t="shared" ca="1" si="0"/>
        <v>705.65700000000004</v>
      </c>
      <c r="R11" s="3">
        <f t="shared" ca="1" si="0"/>
        <v>705.71699999999998</v>
      </c>
      <c r="S11" s="3">
        <f t="shared" ca="1" si="0"/>
        <v>706.01</v>
      </c>
      <c r="T11" s="3">
        <f t="shared" ca="1" si="0"/>
        <v>705.87699999999995</v>
      </c>
      <c r="U11" s="3">
        <f t="shared" ca="1" si="0"/>
        <v>705.72799999999995</v>
      </c>
      <c r="W11" s="3">
        <f t="shared" ca="1" si="3"/>
        <v>705.69659999999999</v>
      </c>
      <c r="Y11" s="3">
        <f ca="1">Total!E11</f>
        <v>705.50300000000004</v>
      </c>
      <c r="AB11" s="3">
        <f t="shared" ca="1" si="1"/>
        <v>2.1828397611349117E-4</v>
      </c>
      <c r="AC11" s="3">
        <f t="shared" ca="1" si="1"/>
        <v>0</v>
      </c>
      <c r="AD11" s="3">
        <f t="shared" ca="1" si="1"/>
        <v>2.1828397611349117E-4</v>
      </c>
      <c r="AE11" s="3">
        <f t="shared" ca="1" si="1"/>
        <v>0</v>
      </c>
      <c r="AF11" s="3">
        <f t="shared" ca="1" si="1"/>
        <v>2.1828397611349117E-4</v>
      </c>
      <c r="AG11" s="3">
        <f t="shared" ca="1" si="1"/>
        <v>2.1828397611349117E-4</v>
      </c>
      <c r="AH11" s="3">
        <f t="shared" ca="1" si="1"/>
        <v>3.0332968109269811E-4</v>
      </c>
      <c r="AI11" s="3">
        <f t="shared" ca="1" si="1"/>
        <v>7.1863620707487866E-4</v>
      </c>
      <c r="AJ11" s="3">
        <f t="shared" ca="1" si="1"/>
        <v>5.301182277040777E-4</v>
      </c>
      <c r="AK11" s="3">
        <f t="shared" ca="1" si="1"/>
        <v>3.1892139367218714E-4</v>
      </c>
      <c r="AM11" s="3">
        <f t="shared" ca="1" si="4"/>
        <v>2.7441414139978064E-3</v>
      </c>
    </row>
    <row r="12" spans="1:39" x14ac:dyDescent="0.25">
      <c r="A12" s="3" t="s">
        <v>39</v>
      </c>
      <c r="B12" s="3">
        <v>50</v>
      </c>
      <c r="C12" s="3">
        <v>1</v>
      </c>
      <c r="D12" s="3">
        <v>5961.7449999999999</v>
      </c>
      <c r="E12" s="3">
        <v>2.351</v>
      </c>
      <c r="F12" s="3">
        <v>40</v>
      </c>
      <c r="H12" t="s">
        <v>0</v>
      </c>
      <c r="I12">
        <v>50</v>
      </c>
      <c r="J12">
        <v>1</v>
      </c>
      <c r="L12" s="3">
        <f t="shared" ca="1" si="2"/>
        <v>1556.2729999999999</v>
      </c>
      <c r="M12" s="3">
        <f t="shared" ca="1" si="0"/>
        <v>1555.7650000000001</v>
      </c>
      <c r="N12" s="3">
        <f t="shared" ca="1" si="0"/>
        <v>1556.056</v>
      </c>
      <c r="O12" s="3">
        <f t="shared" ca="1" si="0"/>
        <v>1556.22</v>
      </c>
      <c r="P12" s="3">
        <f t="shared" ca="1" si="0"/>
        <v>1556.356</v>
      </c>
      <c r="Q12" s="3">
        <f t="shared" ca="1" si="0"/>
        <v>1556.3030000000001</v>
      </c>
      <c r="R12" s="3">
        <f t="shared" ca="1" si="0"/>
        <v>1556.59</v>
      </c>
      <c r="S12" s="3">
        <f t="shared" ca="1" si="0"/>
        <v>1556.2950000000001</v>
      </c>
      <c r="T12" s="3">
        <f t="shared" ca="1" si="0"/>
        <v>1555.9390000000001</v>
      </c>
      <c r="U12" s="3">
        <f t="shared" ca="1" si="0"/>
        <v>1556.68</v>
      </c>
      <c r="W12" s="3">
        <f t="shared" ca="1" si="3"/>
        <v>1556.2477000000001</v>
      </c>
      <c r="Y12" s="3">
        <f ca="1">Total!E12</f>
        <v>1555.607</v>
      </c>
      <c r="AB12" s="3">
        <f t="shared" ca="1" si="1"/>
        <v>4.2812869831515283E-4</v>
      </c>
      <c r="AC12" s="3">
        <f t="shared" ca="1" si="1"/>
        <v>1.0156806957035367E-4</v>
      </c>
      <c r="AD12" s="3">
        <f t="shared" ca="1" si="1"/>
        <v>2.8863331162695276E-4</v>
      </c>
      <c r="AE12" s="3">
        <f t="shared" ca="1" si="1"/>
        <v>3.9405839649735207E-4</v>
      </c>
      <c r="AF12" s="3">
        <f t="shared" ca="1" si="1"/>
        <v>4.8148407663376651E-4</v>
      </c>
      <c r="AG12" s="3">
        <f t="shared" ca="1" si="1"/>
        <v>4.474137748159658E-4</v>
      </c>
      <c r="AH12" s="3">
        <f t="shared" ca="1" si="1"/>
        <v>6.31907673339055E-4</v>
      </c>
      <c r="AI12" s="3">
        <f t="shared" ca="1" si="1"/>
        <v>4.4227108774909206E-4</v>
      </c>
      <c r="AJ12" s="3">
        <f t="shared" ca="1" si="1"/>
        <v>2.1342151327430857E-4</v>
      </c>
      <c r="AK12" s="3">
        <f t="shared" ca="1" si="1"/>
        <v>6.8976290284120145E-4</v>
      </c>
      <c r="AM12" s="3">
        <f t="shared" ca="1" si="4"/>
        <v>4.1186495046632004E-3</v>
      </c>
    </row>
    <row r="13" spans="1:39" x14ac:dyDescent="0.25">
      <c r="A13" s="3" t="s">
        <v>39</v>
      </c>
      <c r="B13" s="3">
        <v>50</v>
      </c>
      <c r="C13" s="3">
        <v>1</v>
      </c>
      <c r="D13" s="3">
        <v>5970.2759999999998</v>
      </c>
      <c r="E13" s="3">
        <v>2.3610000000000002</v>
      </c>
      <c r="F13" s="3">
        <v>41</v>
      </c>
      <c r="H13" t="s">
        <v>0</v>
      </c>
      <c r="I13">
        <v>100</v>
      </c>
      <c r="J13">
        <v>1</v>
      </c>
      <c r="L13" s="3">
        <f t="shared" ca="1" si="2"/>
        <v>3293.701</v>
      </c>
      <c r="M13" s="3">
        <f t="shared" ca="1" si="0"/>
        <v>3293.652</v>
      </c>
      <c r="N13" s="3">
        <f t="shared" ca="1" si="0"/>
        <v>3294.8139999999999</v>
      </c>
      <c r="O13" s="3">
        <f t="shared" ca="1" si="0"/>
        <v>3294.239</v>
      </c>
      <c r="P13" s="3">
        <f t="shared" ca="1" si="0"/>
        <v>3294.7040000000002</v>
      </c>
      <c r="Q13" s="3">
        <f t="shared" ca="1" si="0"/>
        <v>3294.904</v>
      </c>
      <c r="R13" s="3">
        <f t="shared" ca="1" si="0"/>
        <v>3293.7559999999999</v>
      </c>
      <c r="S13" s="3">
        <f t="shared" ca="1" si="0"/>
        <v>3295.1640000000002</v>
      </c>
      <c r="T13" s="3">
        <f t="shared" ca="1" si="0"/>
        <v>3294.268</v>
      </c>
      <c r="U13" s="3">
        <f t="shared" ca="1" si="0"/>
        <v>3293.5630000000001</v>
      </c>
      <c r="W13" s="3">
        <f t="shared" ca="1" si="3"/>
        <v>3294.2764999999999</v>
      </c>
      <c r="Y13" s="3">
        <f ca="1">Total!E13</f>
        <v>3292.8870000000002</v>
      </c>
      <c r="AB13" s="3">
        <f t="shared" ca="1" si="1"/>
        <v>2.4719949393946732E-4</v>
      </c>
      <c r="AC13" s="3">
        <f t="shared" ca="1" si="1"/>
        <v>2.3231893472198489E-4</v>
      </c>
      <c r="AD13" s="3">
        <f t="shared" ca="1" si="1"/>
        <v>5.8520076759381047E-4</v>
      </c>
      <c r="AE13" s="3">
        <f t="shared" ca="1" si="1"/>
        <v>4.1058196044986106E-4</v>
      </c>
      <c r="AF13" s="3">
        <f t="shared" ca="1" si="1"/>
        <v>5.5179543057505684E-4</v>
      </c>
      <c r="AG13" s="3">
        <f t="shared" ca="1" si="1"/>
        <v>6.1253240697291625E-4</v>
      </c>
      <c r="AH13" s="3">
        <f t="shared" ca="1" si="1"/>
        <v>2.6390216244884414E-4</v>
      </c>
      <c r="AI13" s="3">
        <f t="shared" ca="1" si="1"/>
        <v>6.9149047629027155E-4</v>
      </c>
      <c r="AJ13" s="3">
        <f t="shared" ca="1" si="1"/>
        <v>4.193888220275576E-4</v>
      </c>
      <c r="AK13" s="3">
        <f t="shared" ca="1" si="1"/>
        <v>2.0529098022493053E-4</v>
      </c>
      <c r="AM13" s="3">
        <f t="shared" ca="1" si="4"/>
        <v>4.2197014352446998E-3</v>
      </c>
    </row>
    <row r="14" spans="1:39" x14ac:dyDescent="0.25">
      <c r="A14" s="3" t="s">
        <v>39</v>
      </c>
      <c r="B14" s="3">
        <v>50</v>
      </c>
      <c r="C14" s="3">
        <v>1</v>
      </c>
      <c r="D14" s="3">
        <v>5961.7340000000004</v>
      </c>
      <c r="E14" s="3">
        <v>2.347</v>
      </c>
      <c r="F14" s="3">
        <v>41</v>
      </c>
      <c r="H14" t="s">
        <v>32</v>
      </c>
      <c r="I14">
        <v>29</v>
      </c>
      <c r="J14">
        <v>1</v>
      </c>
      <c r="L14" s="3">
        <f t="shared" ca="1" si="2"/>
        <v>18152.432000000001</v>
      </c>
      <c r="M14" s="3">
        <f t="shared" ca="1" si="0"/>
        <v>18152.432000000001</v>
      </c>
      <c r="N14" s="3">
        <f t="shared" ca="1" si="0"/>
        <v>18152.432000000001</v>
      </c>
      <c r="O14" s="3">
        <f t="shared" ca="1" si="0"/>
        <v>18152.432000000001</v>
      </c>
      <c r="P14" s="3">
        <f t="shared" ca="1" si="0"/>
        <v>18152.432000000001</v>
      </c>
      <c r="Q14" s="3">
        <f t="shared" ca="1" si="0"/>
        <v>18152.432000000001</v>
      </c>
      <c r="R14" s="3">
        <f t="shared" ca="1" si="0"/>
        <v>18152.432000000001</v>
      </c>
      <c r="S14" s="3">
        <f t="shared" ca="1" si="0"/>
        <v>18152.432000000001</v>
      </c>
      <c r="T14" s="3">
        <f t="shared" ca="1" si="0"/>
        <v>18152.432000000001</v>
      </c>
      <c r="U14" s="3">
        <f t="shared" ca="1" si="0"/>
        <v>18152.432000000001</v>
      </c>
      <c r="W14" s="3">
        <f t="shared" ca="1" si="3"/>
        <v>18152.432000000001</v>
      </c>
      <c r="Y14" s="3">
        <f ca="1">Total!E14</f>
        <v>18152.432000000001</v>
      </c>
      <c r="AB14" s="3">
        <f t="shared" ca="1" si="1"/>
        <v>0</v>
      </c>
      <c r="AC14" s="3">
        <f t="shared" ca="1" si="1"/>
        <v>0</v>
      </c>
      <c r="AD14" s="3">
        <f t="shared" ca="1" si="1"/>
        <v>0</v>
      </c>
      <c r="AE14" s="3">
        <f t="shared" ca="1" si="1"/>
        <v>0</v>
      </c>
      <c r="AF14" s="3">
        <f t="shared" ca="1" si="1"/>
        <v>0</v>
      </c>
      <c r="AG14" s="3">
        <f t="shared" ca="1" si="1"/>
        <v>0</v>
      </c>
      <c r="AH14" s="3">
        <f t="shared" ca="1" si="1"/>
        <v>0</v>
      </c>
      <c r="AI14" s="3">
        <f t="shared" ca="1" si="1"/>
        <v>0</v>
      </c>
      <c r="AJ14" s="3">
        <f t="shared" ca="1" si="1"/>
        <v>0</v>
      </c>
      <c r="AK14" s="3">
        <f t="shared" ca="1" si="1"/>
        <v>0</v>
      </c>
      <c r="AM14" s="3">
        <f t="shared" ca="1" si="4"/>
        <v>0</v>
      </c>
    </row>
    <row r="15" spans="1:39" x14ac:dyDescent="0.25">
      <c r="A15" s="3" t="s">
        <v>39</v>
      </c>
      <c r="B15" s="3">
        <v>50</v>
      </c>
      <c r="C15" s="3">
        <v>1</v>
      </c>
      <c r="D15" s="3">
        <v>5962.8159999999998</v>
      </c>
      <c r="E15" s="3">
        <v>2.343</v>
      </c>
      <c r="F15" s="3">
        <v>40</v>
      </c>
      <c r="H15" t="s">
        <v>32</v>
      </c>
      <c r="I15">
        <v>58</v>
      </c>
      <c r="J15">
        <v>1</v>
      </c>
      <c r="L15" s="3">
        <f t="shared" ca="1" si="2"/>
        <v>35270.053999999996</v>
      </c>
      <c r="M15" s="3">
        <f t="shared" ca="1" si="0"/>
        <v>35271.334999999999</v>
      </c>
      <c r="N15" s="3">
        <f t="shared" ca="1" si="0"/>
        <v>35271.311000000002</v>
      </c>
      <c r="O15" s="3">
        <f t="shared" ca="1" si="0"/>
        <v>35271.311000000002</v>
      </c>
      <c r="P15" s="3">
        <f t="shared" ca="1" si="0"/>
        <v>35269.671999999999</v>
      </c>
      <c r="Q15" s="3">
        <f t="shared" ca="1" si="0"/>
        <v>35271.311000000002</v>
      </c>
      <c r="R15" s="3">
        <f t="shared" ca="1" si="0"/>
        <v>35264.158000000003</v>
      </c>
      <c r="S15" s="3">
        <f t="shared" ca="1" si="0"/>
        <v>35271.311000000002</v>
      </c>
      <c r="T15" s="3">
        <f t="shared" ca="1" si="0"/>
        <v>35271.334999999999</v>
      </c>
      <c r="U15" s="3">
        <f t="shared" ca="1" si="0"/>
        <v>35270.053999999996</v>
      </c>
      <c r="W15" s="3">
        <f t="shared" ca="1" si="3"/>
        <v>35270.1852</v>
      </c>
      <c r="Y15" s="3">
        <f ca="1">Total!E15</f>
        <v>35259.963000000003</v>
      </c>
      <c r="AB15" s="3">
        <f t="shared" ca="1" si="1"/>
        <v>2.8618861568269574E-4</v>
      </c>
      <c r="AC15" s="3">
        <f t="shared" ca="1" si="1"/>
        <v>3.2251877292088337E-4</v>
      </c>
      <c r="AD15" s="3">
        <f t="shared" ca="1" si="1"/>
        <v>3.2183811423733304E-4</v>
      </c>
      <c r="AE15" s="3">
        <f t="shared" ca="1" si="1"/>
        <v>3.2183811423733304E-4</v>
      </c>
      <c r="AF15" s="3">
        <f t="shared" ca="1" si="1"/>
        <v>2.7535479830183838E-4</v>
      </c>
      <c r="AG15" s="3">
        <f t="shared" ca="1" si="1"/>
        <v>3.2183811423733304E-4</v>
      </c>
      <c r="AH15" s="3">
        <f t="shared" ca="1" si="1"/>
        <v>1.1897346574072436E-4</v>
      </c>
      <c r="AI15" s="3">
        <f t="shared" ca="1" si="1"/>
        <v>3.2183811423733304E-4</v>
      </c>
      <c r="AJ15" s="3">
        <f t="shared" ca="1" si="1"/>
        <v>3.2251877292088337E-4</v>
      </c>
      <c r="AK15" s="3">
        <f t="shared" ca="1" si="1"/>
        <v>2.8618861568269574E-4</v>
      </c>
      <c r="AM15" s="3">
        <f t="shared" ca="1" si="4"/>
        <v>2.8990954981990532E-3</v>
      </c>
    </row>
    <row r="16" spans="1:39" x14ac:dyDescent="0.25">
      <c r="A16" s="3" t="s">
        <v>39</v>
      </c>
      <c r="B16" s="3">
        <v>50</v>
      </c>
      <c r="C16" s="3">
        <v>1</v>
      </c>
      <c r="D16" s="3">
        <v>5962.83</v>
      </c>
      <c r="E16" s="3">
        <v>2.339</v>
      </c>
      <c r="F16" s="3">
        <v>39</v>
      </c>
      <c r="H16" t="s">
        <v>32</v>
      </c>
      <c r="I16">
        <v>97</v>
      </c>
      <c r="J16">
        <v>1</v>
      </c>
      <c r="L16" s="3">
        <f t="shared" ca="1" si="2"/>
        <v>52440.192000000003</v>
      </c>
      <c r="M16" s="3">
        <f t="shared" ca="1" si="0"/>
        <v>52440.014000000003</v>
      </c>
      <c r="N16" s="3">
        <f t="shared" ca="1" si="0"/>
        <v>52439.459000000003</v>
      </c>
      <c r="O16" s="3">
        <f t="shared" ca="1" si="0"/>
        <v>52439.432000000001</v>
      </c>
      <c r="P16" s="3">
        <f t="shared" ca="1" si="0"/>
        <v>52439.402999999998</v>
      </c>
      <c r="Q16" s="3">
        <f t="shared" ca="1" si="0"/>
        <v>52473.084000000003</v>
      </c>
      <c r="R16" s="3">
        <f t="shared" ca="1" si="0"/>
        <v>52439.235000000001</v>
      </c>
      <c r="S16" s="3">
        <f t="shared" ca="1" si="0"/>
        <v>52439.453000000001</v>
      </c>
      <c r="T16" s="3">
        <f t="shared" ca="1" si="0"/>
        <v>52440.046999999999</v>
      </c>
      <c r="U16" s="3">
        <f t="shared" ca="1" si="0"/>
        <v>52440.972999999998</v>
      </c>
      <c r="W16" s="3">
        <f t="shared" ca="1" si="3"/>
        <v>52443.129200000003</v>
      </c>
      <c r="Y16" s="3">
        <f ca="1">Total!E16</f>
        <v>52439.15</v>
      </c>
      <c r="AB16" s="3">
        <f t="shared" ca="1" si="1"/>
        <v>1.9870650077304468E-5</v>
      </c>
      <c r="AC16" s="3">
        <f t="shared" ca="1" si="1"/>
        <v>1.6476239603452706E-5</v>
      </c>
      <c r="AD16" s="3">
        <f t="shared" ca="1" si="1"/>
        <v>5.8925440248574959E-6</v>
      </c>
      <c r="AE16" s="3">
        <f t="shared" ca="1" si="1"/>
        <v>5.3776615372149108E-6</v>
      </c>
      <c r="AF16" s="3">
        <f t="shared" ca="1" si="1"/>
        <v>4.8246396060381066E-6</v>
      </c>
      <c r="AG16" s="3">
        <f t="shared" ca="1" si="1"/>
        <v>6.4711193831328516E-4</v>
      </c>
      <c r="AH16" s="3">
        <f t="shared" ca="1" si="1"/>
        <v>1.6209263498574421E-6</v>
      </c>
      <c r="AI16" s="3">
        <f t="shared" ca="1" si="1"/>
        <v>5.7781256942548375E-6</v>
      </c>
      <c r="AJ16" s="3">
        <f t="shared" ca="1" si="1"/>
        <v>1.7105540421559198E-5</v>
      </c>
      <c r="AK16" s="3">
        <f t="shared" ca="1" si="1"/>
        <v>3.4764102774295199E-5</v>
      </c>
      <c r="AM16" s="3">
        <f t="shared" ca="1" si="4"/>
        <v>7.588223684021195E-4</v>
      </c>
    </row>
    <row r="17" spans="1:6" x14ac:dyDescent="0.25">
      <c r="A17" s="3" t="s">
        <v>39</v>
      </c>
      <c r="B17" s="3">
        <v>50</v>
      </c>
      <c r="C17" s="3">
        <v>1</v>
      </c>
      <c r="D17" s="3">
        <v>5961.7340000000004</v>
      </c>
      <c r="E17" s="3">
        <v>2.3519999999999999</v>
      </c>
      <c r="F17" s="3">
        <v>39</v>
      </c>
    </row>
    <row r="18" spans="1:6" x14ac:dyDescent="0.25">
      <c r="A18" s="3" t="s">
        <v>39</v>
      </c>
      <c r="B18" s="3">
        <v>50</v>
      </c>
      <c r="C18" s="3">
        <v>1</v>
      </c>
      <c r="D18" s="3">
        <v>5962.3270000000002</v>
      </c>
      <c r="E18" s="3">
        <v>2.359</v>
      </c>
      <c r="F18" s="3">
        <v>40</v>
      </c>
    </row>
    <row r="19" spans="1:6" x14ac:dyDescent="0.25">
      <c r="A19" s="3" t="s">
        <v>39</v>
      </c>
      <c r="B19" s="3">
        <v>50</v>
      </c>
      <c r="C19" s="3">
        <v>1</v>
      </c>
      <c r="D19" s="3">
        <v>5961.74</v>
      </c>
      <c r="E19" s="3">
        <v>2.35</v>
      </c>
      <c r="F19" s="3">
        <v>41</v>
      </c>
    </row>
    <row r="20" spans="1:6" x14ac:dyDescent="0.25">
      <c r="A20" s="3" t="s">
        <v>39</v>
      </c>
      <c r="B20" s="3">
        <v>50</v>
      </c>
      <c r="C20" s="3">
        <v>1</v>
      </c>
      <c r="D20" s="3">
        <v>5961.7439999999997</v>
      </c>
      <c r="E20" s="3">
        <v>2.355</v>
      </c>
      <c r="F20" s="3">
        <v>40</v>
      </c>
    </row>
    <row r="21" spans="1:6" x14ac:dyDescent="0.25">
      <c r="A21" s="3" t="s">
        <v>39</v>
      </c>
      <c r="B21" s="3">
        <v>100</v>
      </c>
      <c r="C21" s="3">
        <v>1</v>
      </c>
      <c r="D21" s="3">
        <v>8762.7090000000007</v>
      </c>
      <c r="E21" s="3">
        <v>7.9539999999999997</v>
      </c>
      <c r="F21" s="3">
        <v>26</v>
      </c>
    </row>
    <row r="22" spans="1:6" x14ac:dyDescent="0.25">
      <c r="A22" s="3" t="s">
        <v>39</v>
      </c>
      <c r="B22" s="3">
        <v>100</v>
      </c>
      <c r="C22" s="3">
        <v>1</v>
      </c>
      <c r="D22" s="3">
        <v>8782.5220000000008</v>
      </c>
      <c r="E22" s="3">
        <v>8.0660000000000007</v>
      </c>
      <c r="F22" s="3">
        <v>27</v>
      </c>
    </row>
    <row r="23" spans="1:6" x14ac:dyDescent="0.25">
      <c r="A23" s="3" t="s">
        <v>39</v>
      </c>
      <c r="B23" s="3">
        <v>100</v>
      </c>
      <c r="C23" s="3">
        <v>1</v>
      </c>
      <c r="D23" s="3">
        <v>8761.0339999999997</v>
      </c>
      <c r="E23" s="3">
        <v>8.0679999999999996</v>
      </c>
      <c r="F23" s="3">
        <v>27</v>
      </c>
    </row>
    <row r="24" spans="1:6" x14ac:dyDescent="0.25">
      <c r="A24" s="3" t="s">
        <v>39</v>
      </c>
      <c r="B24" s="3">
        <v>100</v>
      </c>
      <c r="C24" s="3">
        <v>1</v>
      </c>
      <c r="D24" s="3">
        <v>8752.5740000000005</v>
      </c>
      <c r="E24" s="3">
        <v>8.0690000000000008</v>
      </c>
      <c r="F24" s="3">
        <v>27</v>
      </c>
    </row>
    <row r="25" spans="1:6" x14ac:dyDescent="0.25">
      <c r="A25" s="3" t="s">
        <v>39</v>
      </c>
      <c r="B25" s="3">
        <v>100</v>
      </c>
      <c r="C25" s="3">
        <v>1</v>
      </c>
      <c r="D25" s="3">
        <v>8796.5079999999998</v>
      </c>
      <c r="E25" s="3">
        <v>8.0440000000000005</v>
      </c>
      <c r="F25" s="3">
        <v>27</v>
      </c>
    </row>
    <row r="26" spans="1:6" x14ac:dyDescent="0.25">
      <c r="A26" s="3" t="s">
        <v>39</v>
      </c>
      <c r="B26" s="3">
        <v>100</v>
      </c>
      <c r="C26" s="3">
        <v>1</v>
      </c>
      <c r="D26" s="3">
        <v>8783.4089999999997</v>
      </c>
      <c r="E26" s="3">
        <v>7.9909999999999997</v>
      </c>
      <c r="F26" s="3">
        <v>27</v>
      </c>
    </row>
    <row r="27" spans="1:6" x14ac:dyDescent="0.25">
      <c r="A27" s="3" t="s">
        <v>39</v>
      </c>
      <c r="B27" s="3">
        <v>100</v>
      </c>
      <c r="C27" s="3">
        <v>1</v>
      </c>
      <c r="D27" s="3">
        <v>8753.1759999999995</v>
      </c>
      <c r="E27" s="3">
        <v>8.0779999999999994</v>
      </c>
      <c r="F27" s="3">
        <v>28</v>
      </c>
    </row>
    <row r="28" spans="1:6" x14ac:dyDescent="0.25">
      <c r="A28" s="3" t="s">
        <v>39</v>
      </c>
      <c r="B28" s="3">
        <v>100</v>
      </c>
      <c r="C28" s="3">
        <v>1</v>
      </c>
      <c r="D28" s="3">
        <v>8793.17</v>
      </c>
      <c r="E28" s="3">
        <v>8.0329999999999995</v>
      </c>
      <c r="F28" s="3">
        <v>27</v>
      </c>
    </row>
    <row r="29" spans="1:6" x14ac:dyDescent="0.25">
      <c r="A29" s="3" t="s">
        <v>39</v>
      </c>
      <c r="B29" s="3">
        <v>100</v>
      </c>
      <c r="C29" s="3">
        <v>1</v>
      </c>
      <c r="D29" s="3">
        <v>8757.2129999999997</v>
      </c>
      <c r="E29" s="3">
        <v>8.0129999999999999</v>
      </c>
      <c r="F29" s="3">
        <v>27</v>
      </c>
    </row>
    <row r="30" spans="1:6" x14ac:dyDescent="0.25">
      <c r="A30" s="3" t="s">
        <v>39</v>
      </c>
      <c r="B30" s="3">
        <v>100</v>
      </c>
      <c r="C30" s="3">
        <v>1</v>
      </c>
      <c r="D30" s="3">
        <v>8794.6360000000004</v>
      </c>
      <c r="E30" s="3">
        <v>8.0519999999999996</v>
      </c>
      <c r="F30" s="3">
        <v>27</v>
      </c>
    </row>
    <row r="31" spans="1:6" x14ac:dyDescent="0.25">
      <c r="A31" s="3" t="s">
        <v>2</v>
      </c>
      <c r="B31" s="3">
        <v>24</v>
      </c>
      <c r="C31" s="3">
        <v>1</v>
      </c>
      <c r="D31" s="3">
        <v>54815.31</v>
      </c>
      <c r="E31" s="3">
        <v>0.81799999999999995</v>
      </c>
      <c r="F31" s="3">
        <v>62</v>
      </c>
    </row>
    <row r="32" spans="1:6" x14ac:dyDescent="0.25">
      <c r="A32" s="3" t="s">
        <v>2</v>
      </c>
      <c r="B32" s="3">
        <v>24</v>
      </c>
      <c r="C32" s="3">
        <v>1</v>
      </c>
      <c r="D32" s="3">
        <v>54816.122000000003</v>
      </c>
      <c r="E32" s="3">
        <v>0.82</v>
      </c>
      <c r="F32" s="3">
        <v>65</v>
      </c>
    </row>
    <row r="33" spans="1:6" x14ac:dyDescent="0.25">
      <c r="A33" s="3" t="s">
        <v>2</v>
      </c>
      <c r="B33" s="3">
        <v>24</v>
      </c>
      <c r="C33" s="3">
        <v>1</v>
      </c>
      <c r="D33" s="3">
        <v>54828.478999999999</v>
      </c>
      <c r="E33" s="3">
        <v>0.82499999999999996</v>
      </c>
      <c r="F33" s="3">
        <v>65</v>
      </c>
    </row>
    <row r="34" spans="1:6" x14ac:dyDescent="0.25">
      <c r="A34" s="3" t="s">
        <v>2</v>
      </c>
      <c r="B34" s="3">
        <v>24</v>
      </c>
      <c r="C34" s="3">
        <v>1</v>
      </c>
      <c r="D34" s="3">
        <v>54816.091999999997</v>
      </c>
      <c r="E34" s="3">
        <v>0.82</v>
      </c>
      <c r="F34" s="3">
        <v>66</v>
      </c>
    </row>
    <row r="35" spans="1:6" x14ac:dyDescent="0.25">
      <c r="A35" s="3" t="s">
        <v>2</v>
      </c>
      <c r="B35" s="3">
        <v>24</v>
      </c>
      <c r="C35" s="3">
        <v>1</v>
      </c>
      <c r="D35" s="3">
        <v>54809.339</v>
      </c>
      <c r="E35" s="3">
        <v>0.82299999999999995</v>
      </c>
      <c r="F35" s="3">
        <v>65</v>
      </c>
    </row>
    <row r="36" spans="1:6" x14ac:dyDescent="0.25">
      <c r="A36" s="3" t="s">
        <v>2</v>
      </c>
      <c r="B36" s="3">
        <v>24</v>
      </c>
      <c r="C36" s="3">
        <v>1</v>
      </c>
      <c r="D36" s="3">
        <v>54809.934999999998</v>
      </c>
      <c r="E36" s="3">
        <v>0.82199999999999995</v>
      </c>
      <c r="F36" s="3">
        <v>66</v>
      </c>
    </row>
    <row r="37" spans="1:6" x14ac:dyDescent="0.25">
      <c r="A37" s="3" t="s">
        <v>2</v>
      </c>
      <c r="B37" s="3">
        <v>24</v>
      </c>
      <c r="C37" s="3">
        <v>1</v>
      </c>
      <c r="D37" s="3">
        <v>54808.080999999998</v>
      </c>
      <c r="E37" s="3">
        <v>0.82</v>
      </c>
      <c r="F37" s="3">
        <v>65</v>
      </c>
    </row>
    <row r="38" spans="1:6" x14ac:dyDescent="0.25">
      <c r="A38" s="3" t="s">
        <v>2</v>
      </c>
      <c r="B38" s="3">
        <v>24</v>
      </c>
      <c r="C38" s="3">
        <v>1</v>
      </c>
      <c r="D38" s="3">
        <v>54832.63</v>
      </c>
      <c r="E38" s="3">
        <v>0.82</v>
      </c>
      <c r="F38" s="3">
        <v>65</v>
      </c>
    </row>
    <row r="39" spans="1:6" x14ac:dyDescent="0.25">
      <c r="A39" s="3" t="s">
        <v>2</v>
      </c>
      <c r="B39" s="3">
        <v>24</v>
      </c>
      <c r="C39" s="3">
        <v>1</v>
      </c>
      <c r="D39" s="3">
        <v>54826.580999999998</v>
      </c>
      <c r="E39" s="3">
        <v>0.81799999999999995</v>
      </c>
      <c r="F39" s="3">
        <v>64</v>
      </c>
    </row>
    <row r="40" spans="1:6" x14ac:dyDescent="0.25">
      <c r="A40" s="3" t="s">
        <v>2</v>
      </c>
      <c r="B40" s="3">
        <v>24</v>
      </c>
      <c r="C40" s="3">
        <v>1</v>
      </c>
      <c r="D40" s="3">
        <v>54807.839</v>
      </c>
      <c r="E40" s="3">
        <v>0.81899999999999995</v>
      </c>
      <c r="F40" s="3">
        <v>64</v>
      </c>
    </row>
    <row r="41" spans="1:6" x14ac:dyDescent="0.25">
      <c r="A41" s="3" t="s">
        <v>2</v>
      </c>
      <c r="B41" s="3">
        <v>47</v>
      </c>
      <c r="C41" s="3">
        <v>1</v>
      </c>
      <c r="D41" s="3">
        <v>126077.58900000001</v>
      </c>
      <c r="E41" s="3">
        <v>2.6179999999999999</v>
      </c>
      <c r="F41" s="3">
        <v>51</v>
      </c>
    </row>
    <row r="42" spans="1:6" x14ac:dyDescent="0.25">
      <c r="A42" s="3" t="s">
        <v>2</v>
      </c>
      <c r="B42" s="3">
        <v>47</v>
      </c>
      <c r="C42" s="3">
        <v>1</v>
      </c>
      <c r="D42" s="3">
        <v>126083.53200000001</v>
      </c>
      <c r="E42" s="3">
        <v>2.6110000000000002</v>
      </c>
      <c r="F42" s="3">
        <v>52</v>
      </c>
    </row>
    <row r="43" spans="1:6" x14ac:dyDescent="0.25">
      <c r="A43" s="3" t="s">
        <v>2</v>
      </c>
      <c r="B43" s="3">
        <v>47</v>
      </c>
      <c r="C43" s="3">
        <v>1</v>
      </c>
      <c r="D43" s="3">
        <v>126080.413</v>
      </c>
      <c r="E43" s="3">
        <v>2.6</v>
      </c>
      <c r="F43" s="3">
        <v>52</v>
      </c>
    </row>
    <row r="44" spans="1:6" x14ac:dyDescent="0.25">
      <c r="A44" s="3" t="s">
        <v>2</v>
      </c>
      <c r="B44" s="3">
        <v>47</v>
      </c>
      <c r="C44" s="3">
        <v>1</v>
      </c>
      <c r="D44" s="3">
        <v>126093.04399999999</v>
      </c>
      <c r="E44" s="3">
        <v>2.62</v>
      </c>
      <c r="F44" s="3">
        <v>50</v>
      </c>
    </row>
    <row r="45" spans="1:6" x14ac:dyDescent="0.25">
      <c r="A45" s="3" t="s">
        <v>2</v>
      </c>
      <c r="B45" s="3">
        <v>47</v>
      </c>
      <c r="C45" s="3">
        <v>1</v>
      </c>
      <c r="D45" s="3">
        <v>126086.999</v>
      </c>
      <c r="E45" s="3">
        <v>2.613</v>
      </c>
      <c r="F45" s="3">
        <v>50</v>
      </c>
    </row>
    <row r="46" spans="1:6" x14ac:dyDescent="0.25">
      <c r="A46" s="3" t="s">
        <v>2</v>
      </c>
      <c r="B46" s="3">
        <v>47</v>
      </c>
      <c r="C46" s="3">
        <v>1</v>
      </c>
      <c r="D46" s="3">
        <v>126077.46799999999</v>
      </c>
      <c r="E46" s="3">
        <v>2.605</v>
      </c>
      <c r="F46" s="3">
        <v>51</v>
      </c>
    </row>
    <row r="47" spans="1:6" x14ac:dyDescent="0.25">
      <c r="A47" s="3" t="s">
        <v>2</v>
      </c>
      <c r="B47" s="3">
        <v>47</v>
      </c>
      <c r="C47" s="3">
        <v>1</v>
      </c>
      <c r="D47" s="3">
        <v>126082.041</v>
      </c>
      <c r="E47" s="3">
        <v>2.605</v>
      </c>
      <c r="F47" s="3">
        <v>50</v>
      </c>
    </row>
    <row r="48" spans="1:6" x14ac:dyDescent="0.25">
      <c r="A48" s="3" t="s">
        <v>2</v>
      </c>
      <c r="B48" s="3">
        <v>47</v>
      </c>
      <c r="C48" s="3">
        <v>1</v>
      </c>
      <c r="D48" s="3">
        <v>126076.364</v>
      </c>
      <c r="E48" s="3">
        <v>2.621</v>
      </c>
      <c r="F48" s="3">
        <v>50</v>
      </c>
    </row>
    <row r="49" spans="1:6" x14ac:dyDescent="0.25">
      <c r="A49" s="3" t="s">
        <v>2</v>
      </c>
      <c r="B49" s="3">
        <v>47</v>
      </c>
      <c r="C49" s="3">
        <v>1</v>
      </c>
      <c r="D49" s="3">
        <v>126078.003</v>
      </c>
      <c r="E49" s="3">
        <v>2.6059999999999999</v>
      </c>
      <c r="F49" s="3">
        <v>48</v>
      </c>
    </row>
    <row r="50" spans="1:6" x14ac:dyDescent="0.25">
      <c r="A50" s="3" t="s">
        <v>2</v>
      </c>
      <c r="B50" s="3">
        <v>47</v>
      </c>
      <c r="C50" s="3">
        <v>1</v>
      </c>
      <c r="D50" s="3">
        <v>126079.133</v>
      </c>
      <c r="E50" s="3">
        <v>2.6139999999999999</v>
      </c>
      <c r="F50" s="3">
        <v>52</v>
      </c>
    </row>
    <row r="51" spans="1:6" x14ac:dyDescent="0.25">
      <c r="A51" s="3" t="s">
        <v>2</v>
      </c>
      <c r="B51" s="3">
        <v>100</v>
      </c>
      <c r="C51" s="3">
        <v>1</v>
      </c>
      <c r="D51" s="3">
        <v>1222520.051</v>
      </c>
      <c r="E51" s="3">
        <v>8.1310000000000002</v>
      </c>
      <c r="F51" s="3">
        <v>27</v>
      </c>
    </row>
    <row r="52" spans="1:6" x14ac:dyDescent="0.25">
      <c r="A52" s="3" t="s">
        <v>2</v>
      </c>
      <c r="B52" s="3">
        <v>100</v>
      </c>
      <c r="C52" s="3">
        <v>1</v>
      </c>
      <c r="D52" s="3">
        <v>1222511.175</v>
      </c>
      <c r="E52" s="3">
        <v>8.1679999999999993</v>
      </c>
      <c r="F52" s="3">
        <v>28</v>
      </c>
    </row>
    <row r="53" spans="1:6" x14ac:dyDescent="0.25">
      <c r="A53" s="3" t="s">
        <v>2</v>
      </c>
      <c r="B53" s="3">
        <v>100</v>
      </c>
      <c r="C53" s="3">
        <v>1</v>
      </c>
      <c r="D53" s="3">
        <v>1222512.3959999999</v>
      </c>
      <c r="E53" s="3">
        <v>8.1449999999999996</v>
      </c>
      <c r="F53" s="3">
        <v>26</v>
      </c>
    </row>
    <row r="54" spans="1:6" x14ac:dyDescent="0.25">
      <c r="A54" s="3" t="s">
        <v>2</v>
      </c>
      <c r="B54" s="3">
        <v>100</v>
      </c>
      <c r="C54" s="3">
        <v>1</v>
      </c>
      <c r="D54" s="3">
        <v>1222511.4269999999</v>
      </c>
      <c r="E54" s="3">
        <v>8.2110000000000003</v>
      </c>
      <c r="F54" s="3">
        <v>27</v>
      </c>
    </row>
    <row r="55" spans="1:6" x14ac:dyDescent="0.25">
      <c r="A55" s="3" t="s">
        <v>2</v>
      </c>
      <c r="B55" s="3">
        <v>100</v>
      </c>
      <c r="C55" s="3">
        <v>1</v>
      </c>
      <c r="D55" s="3">
        <v>1222511.977</v>
      </c>
      <c r="E55" s="3">
        <v>8.1489999999999991</v>
      </c>
      <c r="F55" s="3">
        <v>28</v>
      </c>
    </row>
    <row r="56" spans="1:6" x14ac:dyDescent="0.25">
      <c r="A56" s="3" t="s">
        <v>2</v>
      </c>
      <c r="B56" s="3">
        <v>100</v>
      </c>
      <c r="C56" s="3">
        <v>1</v>
      </c>
      <c r="D56" s="3">
        <v>1222518.43</v>
      </c>
      <c r="E56" s="3">
        <v>8.2349999999999994</v>
      </c>
      <c r="F56" s="3">
        <v>28</v>
      </c>
    </row>
    <row r="57" spans="1:6" x14ac:dyDescent="0.25">
      <c r="A57" s="3" t="s">
        <v>2</v>
      </c>
      <c r="B57" s="3">
        <v>100</v>
      </c>
      <c r="C57" s="3">
        <v>1</v>
      </c>
      <c r="D57" s="3">
        <v>1222511.463</v>
      </c>
      <c r="E57" s="3">
        <v>8.15</v>
      </c>
      <c r="F57" s="3">
        <v>27</v>
      </c>
    </row>
    <row r="58" spans="1:6" x14ac:dyDescent="0.25">
      <c r="A58" s="3" t="s">
        <v>2</v>
      </c>
      <c r="B58" s="3">
        <v>100</v>
      </c>
      <c r="C58" s="3">
        <v>1</v>
      </c>
      <c r="D58" s="3">
        <v>1222512.2649999999</v>
      </c>
      <c r="E58" s="3">
        <v>8.2170000000000005</v>
      </c>
      <c r="F58" s="3">
        <v>27</v>
      </c>
    </row>
    <row r="59" spans="1:6" x14ac:dyDescent="0.25">
      <c r="A59" s="3" t="s">
        <v>2</v>
      </c>
      <c r="B59" s="3">
        <v>100</v>
      </c>
      <c r="C59" s="3">
        <v>1</v>
      </c>
      <c r="D59" s="3">
        <v>1222515.2960000001</v>
      </c>
      <c r="E59" s="3">
        <v>8.2390000000000008</v>
      </c>
      <c r="F59" s="3">
        <v>27</v>
      </c>
    </row>
    <row r="60" spans="1:6" x14ac:dyDescent="0.25">
      <c r="A60" s="3" t="s">
        <v>2</v>
      </c>
      <c r="B60" s="3">
        <v>100</v>
      </c>
      <c r="C60" s="3">
        <v>1</v>
      </c>
      <c r="D60" s="3">
        <v>1222514.8089999999</v>
      </c>
      <c r="E60" s="3">
        <v>8.24</v>
      </c>
      <c r="F60" s="3">
        <v>27</v>
      </c>
    </row>
    <row r="61" spans="1:6" x14ac:dyDescent="0.25">
      <c r="A61" s="3" t="s">
        <v>1</v>
      </c>
      <c r="B61" s="3">
        <v>30</v>
      </c>
      <c r="C61" s="3">
        <v>1</v>
      </c>
      <c r="D61" s="3">
        <v>19973.231</v>
      </c>
      <c r="E61" s="3">
        <v>1.077</v>
      </c>
      <c r="F61" s="3">
        <v>53</v>
      </c>
    </row>
    <row r="62" spans="1:6" x14ac:dyDescent="0.25">
      <c r="A62" s="3" t="s">
        <v>1</v>
      </c>
      <c r="B62" s="3">
        <v>30</v>
      </c>
      <c r="C62" s="3">
        <v>1</v>
      </c>
      <c r="D62" s="3">
        <v>19973.207999999999</v>
      </c>
      <c r="E62" s="3">
        <v>1.079</v>
      </c>
      <c r="F62" s="3">
        <v>54</v>
      </c>
    </row>
    <row r="63" spans="1:6" x14ac:dyDescent="0.25">
      <c r="A63" s="3" t="s">
        <v>1</v>
      </c>
      <c r="B63" s="3">
        <v>30</v>
      </c>
      <c r="C63" s="3">
        <v>1</v>
      </c>
      <c r="D63" s="3">
        <v>19972.965</v>
      </c>
      <c r="E63" s="3">
        <v>1.075</v>
      </c>
      <c r="F63" s="3">
        <v>53</v>
      </c>
    </row>
    <row r="64" spans="1:6" x14ac:dyDescent="0.25">
      <c r="A64" s="3" t="s">
        <v>1</v>
      </c>
      <c r="B64" s="3">
        <v>30</v>
      </c>
      <c r="C64" s="3">
        <v>1</v>
      </c>
      <c r="D64" s="3">
        <v>19972.927</v>
      </c>
      <c r="E64" s="3">
        <v>1.079</v>
      </c>
      <c r="F64" s="3">
        <v>54</v>
      </c>
    </row>
    <row r="65" spans="1:6" x14ac:dyDescent="0.25">
      <c r="A65" s="3" t="s">
        <v>1</v>
      </c>
      <c r="B65" s="3">
        <v>30</v>
      </c>
      <c r="C65" s="3">
        <v>1</v>
      </c>
      <c r="D65" s="3">
        <v>19972.963</v>
      </c>
      <c r="E65" s="3">
        <v>1.077</v>
      </c>
      <c r="F65" s="3">
        <v>53</v>
      </c>
    </row>
    <row r="66" spans="1:6" x14ac:dyDescent="0.25">
      <c r="A66" s="3" t="s">
        <v>1</v>
      </c>
      <c r="B66" s="3">
        <v>30</v>
      </c>
      <c r="C66" s="3">
        <v>1</v>
      </c>
      <c r="D66" s="3">
        <v>19973.201000000001</v>
      </c>
      <c r="E66" s="3">
        <v>1.075</v>
      </c>
      <c r="F66" s="3">
        <v>55</v>
      </c>
    </row>
    <row r="67" spans="1:6" x14ac:dyDescent="0.25">
      <c r="A67" s="3" t="s">
        <v>1</v>
      </c>
      <c r="B67" s="3">
        <v>30</v>
      </c>
      <c r="C67" s="3">
        <v>1</v>
      </c>
      <c r="D67" s="3">
        <v>19973.216</v>
      </c>
      <c r="E67" s="3">
        <v>1.0720000000000001</v>
      </c>
      <c r="F67" s="3">
        <v>53</v>
      </c>
    </row>
    <row r="68" spans="1:6" x14ac:dyDescent="0.25">
      <c r="A68" s="3" t="s">
        <v>1</v>
      </c>
      <c r="B68" s="3">
        <v>30</v>
      </c>
      <c r="C68" s="3">
        <v>1</v>
      </c>
      <c r="D68" s="3">
        <v>19972.925999999999</v>
      </c>
      <c r="E68" s="3">
        <v>1.071</v>
      </c>
      <c r="F68" s="3">
        <v>53</v>
      </c>
    </row>
    <row r="69" spans="1:6" x14ac:dyDescent="0.25">
      <c r="A69" s="3" t="s">
        <v>1</v>
      </c>
      <c r="B69" s="3">
        <v>30</v>
      </c>
      <c r="C69" s="3">
        <v>1</v>
      </c>
      <c r="D69" s="3">
        <v>19973.113000000001</v>
      </c>
      <c r="E69" s="3">
        <v>1.077</v>
      </c>
      <c r="F69" s="3">
        <v>53</v>
      </c>
    </row>
    <row r="70" spans="1:6" x14ac:dyDescent="0.25">
      <c r="A70" s="3" t="s">
        <v>1</v>
      </c>
      <c r="B70" s="3">
        <v>30</v>
      </c>
      <c r="C70" s="3">
        <v>1</v>
      </c>
      <c r="D70" s="3">
        <v>19982.726999999999</v>
      </c>
      <c r="E70" s="3">
        <v>1.073</v>
      </c>
      <c r="F70" s="3">
        <v>53</v>
      </c>
    </row>
    <row r="71" spans="1:6" x14ac:dyDescent="0.25">
      <c r="A71" s="3" t="s">
        <v>1</v>
      </c>
      <c r="B71" s="3">
        <v>50</v>
      </c>
      <c r="C71" s="3">
        <v>1</v>
      </c>
      <c r="D71" s="3">
        <v>35498.491999999998</v>
      </c>
      <c r="E71" s="3">
        <v>1.9450000000000001</v>
      </c>
      <c r="F71" s="3">
        <v>30</v>
      </c>
    </row>
    <row r="72" spans="1:6" x14ac:dyDescent="0.25">
      <c r="A72" s="3" t="s">
        <v>1</v>
      </c>
      <c r="B72" s="3">
        <v>50</v>
      </c>
      <c r="C72" s="3">
        <v>1</v>
      </c>
      <c r="D72" s="3">
        <v>35497.103999999999</v>
      </c>
      <c r="E72" s="3">
        <v>1.952</v>
      </c>
      <c r="F72" s="3">
        <v>31</v>
      </c>
    </row>
    <row r="73" spans="1:6" x14ac:dyDescent="0.25">
      <c r="A73" s="3" t="s">
        <v>1</v>
      </c>
      <c r="B73" s="3">
        <v>50</v>
      </c>
      <c r="C73" s="3">
        <v>1</v>
      </c>
      <c r="D73" s="3">
        <v>35497.332000000002</v>
      </c>
      <c r="E73" s="3">
        <v>1.9470000000000001</v>
      </c>
      <c r="F73" s="3">
        <v>33</v>
      </c>
    </row>
    <row r="74" spans="1:6" x14ac:dyDescent="0.25">
      <c r="A74" s="3" t="s">
        <v>1</v>
      </c>
      <c r="B74" s="3">
        <v>50</v>
      </c>
      <c r="C74" s="3">
        <v>1</v>
      </c>
      <c r="D74" s="3">
        <v>35500.502</v>
      </c>
      <c r="E74" s="3">
        <v>1.958</v>
      </c>
      <c r="F74" s="3">
        <v>32</v>
      </c>
    </row>
    <row r="75" spans="1:6" x14ac:dyDescent="0.25">
      <c r="A75" s="3" t="s">
        <v>1</v>
      </c>
      <c r="B75" s="3">
        <v>50</v>
      </c>
      <c r="C75" s="3">
        <v>1</v>
      </c>
      <c r="D75" s="3">
        <v>35496.616000000002</v>
      </c>
      <c r="E75" s="3">
        <v>1.954</v>
      </c>
      <c r="F75" s="3">
        <v>32</v>
      </c>
    </row>
    <row r="76" spans="1:6" x14ac:dyDescent="0.25">
      <c r="A76" s="3" t="s">
        <v>1</v>
      </c>
      <c r="B76" s="3">
        <v>50</v>
      </c>
      <c r="C76" s="3">
        <v>1</v>
      </c>
      <c r="D76" s="3">
        <v>35498.277999999998</v>
      </c>
      <c r="E76" s="3">
        <v>1.9410000000000001</v>
      </c>
      <c r="F76" s="3">
        <v>31</v>
      </c>
    </row>
    <row r="77" spans="1:6" x14ac:dyDescent="0.25">
      <c r="A77" s="3" t="s">
        <v>1</v>
      </c>
      <c r="B77" s="3">
        <v>50</v>
      </c>
      <c r="C77" s="3">
        <v>1</v>
      </c>
      <c r="D77" s="3">
        <v>35497.892</v>
      </c>
      <c r="E77" s="3">
        <v>1.9590000000000001</v>
      </c>
      <c r="F77" s="3">
        <v>32</v>
      </c>
    </row>
    <row r="78" spans="1:6" x14ac:dyDescent="0.25">
      <c r="A78" s="3" t="s">
        <v>1</v>
      </c>
      <c r="B78" s="3">
        <v>50</v>
      </c>
      <c r="C78" s="3">
        <v>1</v>
      </c>
      <c r="D78" s="3">
        <v>35497.387999999999</v>
      </c>
      <c r="E78" s="3">
        <v>1.9379999999999999</v>
      </c>
      <c r="F78" s="3">
        <v>31</v>
      </c>
    </row>
    <row r="79" spans="1:6" x14ac:dyDescent="0.25">
      <c r="A79" s="3" t="s">
        <v>1</v>
      </c>
      <c r="B79" s="3">
        <v>50</v>
      </c>
      <c r="C79" s="3">
        <v>1</v>
      </c>
      <c r="D79" s="3">
        <v>35500.290999999997</v>
      </c>
      <c r="E79" s="3">
        <v>1.9590000000000001</v>
      </c>
      <c r="F79" s="3">
        <v>32</v>
      </c>
    </row>
    <row r="80" spans="1:6" x14ac:dyDescent="0.25">
      <c r="A80" s="3" t="s">
        <v>1</v>
      </c>
      <c r="B80" s="3">
        <v>50</v>
      </c>
      <c r="C80" s="3">
        <v>1</v>
      </c>
      <c r="D80" s="3">
        <v>35495.815999999999</v>
      </c>
      <c r="E80" s="3">
        <v>1.9550000000000001</v>
      </c>
      <c r="F80" s="3">
        <v>33</v>
      </c>
    </row>
    <row r="81" spans="1:6" x14ac:dyDescent="0.25">
      <c r="A81" s="3" t="s">
        <v>1</v>
      </c>
      <c r="B81" s="3">
        <v>100</v>
      </c>
      <c r="C81" s="3">
        <v>1</v>
      </c>
      <c r="D81" s="3">
        <v>63443.688000000002</v>
      </c>
      <c r="E81" s="3">
        <v>6.2629999999999999</v>
      </c>
      <c r="F81" s="3">
        <v>20</v>
      </c>
    </row>
    <row r="82" spans="1:6" x14ac:dyDescent="0.25">
      <c r="A82" s="3" t="s">
        <v>1</v>
      </c>
      <c r="B82" s="3">
        <v>100</v>
      </c>
      <c r="C82" s="3">
        <v>1</v>
      </c>
      <c r="D82" s="3">
        <v>63444.409</v>
      </c>
      <c r="E82" s="3">
        <v>6.2789999999999999</v>
      </c>
      <c r="F82" s="3">
        <v>20</v>
      </c>
    </row>
    <row r="83" spans="1:6" x14ac:dyDescent="0.25">
      <c r="A83" s="3" t="s">
        <v>1</v>
      </c>
      <c r="B83" s="3">
        <v>100</v>
      </c>
      <c r="C83" s="3">
        <v>1</v>
      </c>
      <c r="D83" s="3">
        <v>63447.101000000002</v>
      </c>
      <c r="E83" s="3">
        <v>6.2009999999999996</v>
      </c>
      <c r="F83" s="3">
        <v>19</v>
      </c>
    </row>
    <row r="84" spans="1:6" x14ac:dyDescent="0.25">
      <c r="A84" s="3" t="s">
        <v>1</v>
      </c>
      <c r="B84" s="3">
        <v>100</v>
      </c>
      <c r="C84" s="3">
        <v>1</v>
      </c>
      <c r="D84" s="3">
        <v>63442.877</v>
      </c>
      <c r="E84" s="3">
        <v>6.2460000000000004</v>
      </c>
      <c r="F84" s="3">
        <v>20</v>
      </c>
    </row>
    <row r="85" spans="1:6" x14ac:dyDescent="0.25">
      <c r="A85" s="3" t="s">
        <v>1</v>
      </c>
      <c r="B85" s="3">
        <v>100</v>
      </c>
      <c r="C85" s="3">
        <v>1</v>
      </c>
      <c r="D85" s="3">
        <v>63443.525999999998</v>
      </c>
      <c r="E85" s="3">
        <v>6.29</v>
      </c>
      <c r="F85" s="3">
        <v>20</v>
      </c>
    </row>
    <row r="86" spans="1:6" x14ac:dyDescent="0.25">
      <c r="A86" s="3" t="s">
        <v>1</v>
      </c>
      <c r="B86" s="3">
        <v>100</v>
      </c>
      <c r="C86" s="3">
        <v>1</v>
      </c>
      <c r="D86" s="3">
        <v>63443.462</v>
      </c>
      <c r="E86" s="3">
        <v>6.165</v>
      </c>
      <c r="F86" s="3">
        <v>19</v>
      </c>
    </row>
    <row r="87" spans="1:6" x14ac:dyDescent="0.25">
      <c r="A87" s="3" t="s">
        <v>1</v>
      </c>
      <c r="B87" s="3">
        <v>100</v>
      </c>
      <c r="C87" s="3">
        <v>1</v>
      </c>
      <c r="D87" s="3">
        <v>63443.673000000003</v>
      </c>
      <c r="E87" s="3">
        <v>6.2930000000000001</v>
      </c>
      <c r="F87" s="3">
        <v>20</v>
      </c>
    </row>
    <row r="88" spans="1:6" x14ac:dyDescent="0.25">
      <c r="A88" s="3" t="s">
        <v>1</v>
      </c>
      <c r="B88" s="3">
        <v>100</v>
      </c>
      <c r="C88" s="3">
        <v>1</v>
      </c>
      <c r="D88" s="3">
        <v>63443.010999999999</v>
      </c>
      <c r="E88" s="3">
        <v>6.2030000000000003</v>
      </c>
      <c r="F88" s="3">
        <v>19</v>
      </c>
    </row>
    <row r="89" spans="1:6" x14ac:dyDescent="0.25">
      <c r="A89" s="3" t="s">
        <v>1</v>
      </c>
      <c r="B89" s="3">
        <v>100</v>
      </c>
      <c r="C89" s="3">
        <v>1</v>
      </c>
      <c r="D89" s="3">
        <v>63443.082000000002</v>
      </c>
      <c r="E89" s="3">
        <v>6.1980000000000004</v>
      </c>
      <c r="F89" s="3">
        <v>20</v>
      </c>
    </row>
    <row r="90" spans="1:6" x14ac:dyDescent="0.25">
      <c r="A90" s="3" t="s">
        <v>1</v>
      </c>
      <c r="B90" s="3">
        <v>100</v>
      </c>
      <c r="C90" s="3">
        <v>1</v>
      </c>
      <c r="D90" s="3">
        <v>63443.815999999999</v>
      </c>
      <c r="E90" s="3">
        <v>6.2519999999999998</v>
      </c>
      <c r="F90" s="3">
        <v>20</v>
      </c>
    </row>
    <row r="91" spans="1:6" x14ac:dyDescent="0.25">
      <c r="A91" s="3" t="s">
        <v>0</v>
      </c>
      <c r="B91" s="3">
        <v>25</v>
      </c>
      <c r="C91" s="3">
        <v>1</v>
      </c>
      <c r="D91" s="3">
        <v>705.65700000000004</v>
      </c>
      <c r="E91" s="3">
        <v>0.79400000000000004</v>
      </c>
      <c r="F91" s="3">
        <v>57</v>
      </c>
    </row>
    <row r="92" spans="1:6" x14ac:dyDescent="0.25">
      <c r="A92" s="3" t="s">
        <v>0</v>
      </c>
      <c r="B92" s="3">
        <v>25</v>
      </c>
      <c r="C92" s="3">
        <v>1</v>
      </c>
      <c r="D92" s="3">
        <v>705.50300000000004</v>
      </c>
      <c r="E92" s="3">
        <v>0.8</v>
      </c>
      <c r="F92" s="3">
        <v>58</v>
      </c>
    </row>
    <row r="93" spans="1:6" x14ac:dyDescent="0.25">
      <c r="A93" s="3" t="s">
        <v>0</v>
      </c>
      <c r="B93" s="3">
        <v>25</v>
      </c>
      <c r="C93" s="3">
        <v>1</v>
      </c>
      <c r="D93" s="3">
        <v>705.65700000000004</v>
      </c>
      <c r="E93" s="3">
        <v>0.79400000000000004</v>
      </c>
      <c r="F93" s="3">
        <v>59</v>
      </c>
    </row>
    <row r="94" spans="1:6" x14ac:dyDescent="0.25">
      <c r="A94" s="3" t="s">
        <v>0</v>
      </c>
      <c r="B94" s="3">
        <v>25</v>
      </c>
      <c r="C94" s="3">
        <v>1</v>
      </c>
      <c r="D94" s="3">
        <v>705.50300000000004</v>
      </c>
      <c r="E94" s="3">
        <v>0.8</v>
      </c>
      <c r="F94" s="3">
        <v>58</v>
      </c>
    </row>
    <row r="95" spans="1:6" x14ac:dyDescent="0.25">
      <c r="A95" s="3" t="s">
        <v>0</v>
      </c>
      <c r="B95" s="3">
        <v>25</v>
      </c>
      <c r="C95" s="3">
        <v>1</v>
      </c>
      <c r="D95" s="3">
        <v>705.65700000000004</v>
      </c>
      <c r="E95" s="3">
        <v>0.79600000000000004</v>
      </c>
      <c r="F95" s="3">
        <v>59</v>
      </c>
    </row>
    <row r="96" spans="1:6" x14ac:dyDescent="0.25">
      <c r="A96" s="3" t="s">
        <v>0</v>
      </c>
      <c r="B96" s="3">
        <v>25</v>
      </c>
      <c r="C96" s="3">
        <v>1</v>
      </c>
      <c r="D96" s="3">
        <v>705.65700000000004</v>
      </c>
      <c r="E96" s="3">
        <v>0.80100000000000005</v>
      </c>
      <c r="F96" s="3">
        <v>60</v>
      </c>
    </row>
    <row r="97" spans="1:6" x14ac:dyDescent="0.25">
      <c r="A97" s="3" t="s">
        <v>0</v>
      </c>
      <c r="B97" s="3">
        <v>25</v>
      </c>
      <c r="C97" s="3">
        <v>1</v>
      </c>
      <c r="D97" s="3">
        <v>705.71699999999998</v>
      </c>
      <c r="E97" s="3">
        <v>0.80100000000000005</v>
      </c>
      <c r="F97" s="3">
        <v>59</v>
      </c>
    </row>
    <row r="98" spans="1:6" x14ac:dyDescent="0.25">
      <c r="A98" s="3" t="s">
        <v>0</v>
      </c>
      <c r="B98" s="3">
        <v>25</v>
      </c>
      <c r="C98" s="3">
        <v>1</v>
      </c>
      <c r="D98" s="3">
        <v>706.01</v>
      </c>
      <c r="E98" s="3">
        <v>0.79400000000000004</v>
      </c>
      <c r="F98" s="3">
        <v>58</v>
      </c>
    </row>
    <row r="99" spans="1:6" x14ac:dyDescent="0.25">
      <c r="A99" s="3" t="s">
        <v>0</v>
      </c>
      <c r="B99" s="3">
        <v>25</v>
      </c>
      <c r="C99" s="3">
        <v>1</v>
      </c>
      <c r="D99" s="3">
        <v>705.87699999999995</v>
      </c>
      <c r="E99" s="3">
        <v>0.8</v>
      </c>
      <c r="F99" s="3">
        <v>60</v>
      </c>
    </row>
    <row r="100" spans="1:6" x14ac:dyDescent="0.25">
      <c r="A100" s="3" t="s">
        <v>0</v>
      </c>
      <c r="B100" s="3">
        <v>25</v>
      </c>
      <c r="C100" s="3">
        <v>1</v>
      </c>
      <c r="D100" s="3">
        <v>705.72799999999995</v>
      </c>
      <c r="E100" s="3">
        <v>0.8</v>
      </c>
      <c r="F100" s="3">
        <v>59</v>
      </c>
    </row>
    <row r="101" spans="1:6" x14ac:dyDescent="0.25">
      <c r="A101" s="3" t="s">
        <v>0</v>
      </c>
      <c r="B101" s="3">
        <v>50</v>
      </c>
      <c r="C101" s="3">
        <v>1</v>
      </c>
      <c r="D101" s="3">
        <v>1556.2729999999999</v>
      </c>
      <c r="E101" s="3">
        <v>1.8129999999999999</v>
      </c>
      <c r="F101" s="3">
        <v>29</v>
      </c>
    </row>
    <row r="102" spans="1:6" x14ac:dyDescent="0.25">
      <c r="A102" s="3" t="s">
        <v>0</v>
      </c>
      <c r="B102" s="3">
        <v>50</v>
      </c>
      <c r="C102" s="3">
        <v>1</v>
      </c>
      <c r="D102" s="3">
        <v>1555.7650000000001</v>
      </c>
      <c r="E102" s="3">
        <v>1.8089999999999999</v>
      </c>
      <c r="F102" s="3">
        <v>30</v>
      </c>
    </row>
    <row r="103" spans="1:6" x14ac:dyDescent="0.25">
      <c r="A103" s="3" t="s">
        <v>0</v>
      </c>
      <c r="B103" s="3">
        <v>50</v>
      </c>
      <c r="C103" s="3">
        <v>1</v>
      </c>
      <c r="D103" s="3">
        <v>1556.056</v>
      </c>
      <c r="E103" s="3">
        <v>1.8080000000000001</v>
      </c>
      <c r="F103" s="3">
        <v>30</v>
      </c>
    </row>
    <row r="104" spans="1:6" x14ac:dyDescent="0.25">
      <c r="A104" s="3" t="s">
        <v>0</v>
      </c>
      <c r="B104" s="3">
        <v>50</v>
      </c>
      <c r="C104" s="3">
        <v>1</v>
      </c>
      <c r="D104" s="3">
        <v>1556.22</v>
      </c>
      <c r="E104" s="3">
        <v>1.81</v>
      </c>
      <c r="F104" s="3">
        <v>30</v>
      </c>
    </row>
    <row r="105" spans="1:6" x14ac:dyDescent="0.25">
      <c r="A105" s="3" t="s">
        <v>0</v>
      </c>
      <c r="B105" s="3">
        <v>50</v>
      </c>
      <c r="C105" s="3">
        <v>1</v>
      </c>
      <c r="D105" s="3">
        <v>1556.356</v>
      </c>
      <c r="E105" s="3">
        <v>1.829</v>
      </c>
      <c r="F105" s="3">
        <v>31</v>
      </c>
    </row>
    <row r="106" spans="1:6" x14ac:dyDescent="0.25">
      <c r="A106" s="3" t="s">
        <v>0</v>
      </c>
      <c r="B106" s="3">
        <v>50</v>
      </c>
      <c r="C106" s="3">
        <v>1</v>
      </c>
      <c r="D106" s="3">
        <v>1556.3030000000001</v>
      </c>
      <c r="E106" s="3">
        <v>1.821</v>
      </c>
      <c r="F106" s="3">
        <v>30</v>
      </c>
    </row>
    <row r="107" spans="1:6" x14ac:dyDescent="0.25">
      <c r="A107" s="3" t="s">
        <v>0</v>
      </c>
      <c r="B107" s="3">
        <v>50</v>
      </c>
      <c r="C107" s="3">
        <v>1</v>
      </c>
      <c r="D107" s="3">
        <v>1556.59</v>
      </c>
      <c r="E107" s="3">
        <v>1.8240000000000001</v>
      </c>
      <c r="F107" s="3">
        <v>31</v>
      </c>
    </row>
    <row r="108" spans="1:6" x14ac:dyDescent="0.25">
      <c r="A108" s="3" t="s">
        <v>0</v>
      </c>
      <c r="B108" s="3">
        <v>50</v>
      </c>
      <c r="C108" s="3">
        <v>1</v>
      </c>
      <c r="D108" s="3">
        <v>1556.2950000000001</v>
      </c>
      <c r="E108" s="3">
        <v>1.827</v>
      </c>
      <c r="F108" s="3">
        <v>30</v>
      </c>
    </row>
    <row r="109" spans="1:6" x14ac:dyDescent="0.25">
      <c r="A109" s="3" t="s">
        <v>0</v>
      </c>
      <c r="B109" s="3">
        <v>50</v>
      </c>
      <c r="C109" s="3">
        <v>1</v>
      </c>
      <c r="D109" s="3">
        <v>1555.9390000000001</v>
      </c>
      <c r="E109" s="3">
        <v>1.825</v>
      </c>
      <c r="F109" s="3">
        <v>31</v>
      </c>
    </row>
    <row r="110" spans="1:6" x14ac:dyDescent="0.25">
      <c r="A110" s="3" t="s">
        <v>0</v>
      </c>
      <c r="B110" s="3">
        <v>50</v>
      </c>
      <c r="C110" s="3">
        <v>1</v>
      </c>
      <c r="D110" s="3">
        <v>1556.68</v>
      </c>
      <c r="E110" s="3">
        <v>1.806</v>
      </c>
      <c r="F110" s="3">
        <v>30</v>
      </c>
    </row>
    <row r="111" spans="1:6" x14ac:dyDescent="0.25">
      <c r="A111" s="3" t="s">
        <v>0</v>
      </c>
      <c r="B111" s="3">
        <v>100</v>
      </c>
      <c r="C111" s="3">
        <v>1</v>
      </c>
      <c r="D111" s="3">
        <v>3293.701</v>
      </c>
      <c r="E111" s="3">
        <v>5.319</v>
      </c>
      <c r="F111" s="3">
        <v>17</v>
      </c>
    </row>
    <row r="112" spans="1:6" x14ac:dyDescent="0.25">
      <c r="A112" s="3" t="s">
        <v>0</v>
      </c>
      <c r="B112" s="3">
        <v>100</v>
      </c>
      <c r="C112" s="3">
        <v>1</v>
      </c>
      <c r="D112" s="3">
        <v>3293.652</v>
      </c>
      <c r="E112" s="3">
        <v>5.3250000000000002</v>
      </c>
      <c r="F112" s="3">
        <v>17</v>
      </c>
    </row>
    <row r="113" spans="1:6" x14ac:dyDescent="0.25">
      <c r="A113" s="3" t="s">
        <v>0</v>
      </c>
      <c r="B113" s="3">
        <v>100</v>
      </c>
      <c r="C113" s="3">
        <v>1</v>
      </c>
      <c r="D113" s="3">
        <v>3294.8139999999999</v>
      </c>
      <c r="E113" s="3">
        <v>5.3090000000000002</v>
      </c>
      <c r="F113" s="3">
        <v>17</v>
      </c>
    </row>
    <row r="114" spans="1:6" x14ac:dyDescent="0.25">
      <c r="A114" s="3" t="s">
        <v>0</v>
      </c>
      <c r="B114" s="3">
        <v>100</v>
      </c>
      <c r="C114" s="3">
        <v>1</v>
      </c>
      <c r="D114" s="3">
        <v>3294.239</v>
      </c>
      <c r="E114" s="3">
        <v>5.3220000000000001</v>
      </c>
      <c r="F114" s="3">
        <v>17</v>
      </c>
    </row>
    <row r="115" spans="1:6" x14ac:dyDescent="0.25">
      <c r="A115" s="3" t="s">
        <v>0</v>
      </c>
      <c r="B115" s="3">
        <v>100</v>
      </c>
      <c r="C115" s="3">
        <v>1</v>
      </c>
      <c r="D115" s="3">
        <v>3294.7040000000002</v>
      </c>
      <c r="E115" s="3">
        <v>5.3179999999999996</v>
      </c>
      <c r="F115" s="3">
        <v>17</v>
      </c>
    </row>
    <row r="116" spans="1:6" x14ac:dyDescent="0.25">
      <c r="A116" s="3" t="s">
        <v>0</v>
      </c>
      <c r="B116" s="3">
        <v>100</v>
      </c>
      <c r="C116" s="3">
        <v>1</v>
      </c>
      <c r="D116" s="3">
        <v>3294.904</v>
      </c>
      <c r="E116" s="3">
        <v>5.2859999999999996</v>
      </c>
      <c r="F116" s="3">
        <v>17</v>
      </c>
    </row>
    <row r="117" spans="1:6" x14ac:dyDescent="0.25">
      <c r="A117" s="3" t="s">
        <v>0</v>
      </c>
      <c r="B117" s="3">
        <v>100</v>
      </c>
      <c r="C117" s="3">
        <v>1</v>
      </c>
      <c r="D117" s="3">
        <v>3293.7559999999999</v>
      </c>
      <c r="E117" s="3">
        <v>5.3250000000000002</v>
      </c>
      <c r="F117" s="3">
        <v>17</v>
      </c>
    </row>
    <row r="118" spans="1:6" x14ac:dyDescent="0.25">
      <c r="A118" s="3" t="s">
        <v>0</v>
      </c>
      <c r="B118" s="3">
        <v>100</v>
      </c>
      <c r="C118" s="3">
        <v>1</v>
      </c>
      <c r="D118" s="3">
        <v>3295.1640000000002</v>
      </c>
      <c r="E118" s="3">
        <v>5.34</v>
      </c>
      <c r="F118" s="3">
        <v>17</v>
      </c>
    </row>
    <row r="119" spans="1:6" x14ac:dyDescent="0.25">
      <c r="A119" s="3" t="s">
        <v>0</v>
      </c>
      <c r="B119" s="3">
        <v>100</v>
      </c>
      <c r="C119" s="3">
        <v>1</v>
      </c>
      <c r="D119" s="3">
        <v>3294.268</v>
      </c>
      <c r="E119" s="3">
        <v>5.3289999999999997</v>
      </c>
      <c r="F119" s="3">
        <v>17</v>
      </c>
    </row>
    <row r="120" spans="1:6" x14ac:dyDescent="0.25">
      <c r="A120" s="3" t="s">
        <v>0</v>
      </c>
      <c r="B120" s="3">
        <v>100</v>
      </c>
      <c r="C120" s="3">
        <v>1</v>
      </c>
      <c r="D120" s="3">
        <v>3293.5630000000001</v>
      </c>
      <c r="E120" s="3">
        <v>5.32</v>
      </c>
      <c r="F120" s="3">
        <v>17</v>
      </c>
    </row>
    <row r="121" spans="1:6" x14ac:dyDescent="0.25">
      <c r="A121" s="3" t="s">
        <v>40</v>
      </c>
      <c r="B121" s="3">
        <v>29</v>
      </c>
      <c r="C121" s="3">
        <v>1</v>
      </c>
      <c r="D121" s="3">
        <v>18152.432000000001</v>
      </c>
      <c r="E121" s="3">
        <v>1.444</v>
      </c>
      <c r="F121" s="3">
        <v>81</v>
      </c>
    </row>
    <row r="122" spans="1:6" x14ac:dyDescent="0.25">
      <c r="A122" s="3" t="s">
        <v>40</v>
      </c>
      <c r="B122" s="3">
        <v>29</v>
      </c>
      <c r="C122" s="3">
        <v>1</v>
      </c>
      <c r="D122" s="3">
        <v>18152.432000000001</v>
      </c>
      <c r="E122" s="3">
        <v>1.4379999999999999</v>
      </c>
      <c r="F122" s="3">
        <v>81</v>
      </c>
    </row>
    <row r="123" spans="1:6" x14ac:dyDescent="0.25">
      <c r="A123" s="3" t="s">
        <v>40</v>
      </c>
      <c r="B123" s="3">
        <v>29</v>
      </c>
      <c r="C123" s="3">
        <v>1</v>
      </c>
      <c r="D123" s="3">
        <v>18152.432000000001</v>
      </c>
      <c r="E123" s="3">
        <v>1.448</v>
      </c>
      <c r="F123" s="3">
        <v>82</v>
      </c>
    </row>
    <row r="124" spans="1:6" x14ac:dyDescent="0.25">
      <c r="A124" s="3" t="s">
        <v>40</v>
      </c>
      <c r="B124" s="3">
        <v>29</v>
      </c>
      <c r="C124" s="3">
        <v>1</v>
      </c>
      <c r="D124" s="3">
        <v>18152.432000000001</v>
      </c>
      <c r="E124" s="3">
        <v>1.4430000000000001</v>
      </c>
      <c r="F124" s="3">
        <v>82</v>
      </c>
    </row>
    <row r="125" spans="1:6" x14ac:dyDescent="0.25">
      <c r="A125" s="3" t="s">
        <v>40</v>
      </c>
      <c r="B125" s="3">
        <v>29</v>
      </c>
      <c r="C125" s="3">
        <v>1</v>
      </c>
      <c r="D125" s="3">
        <v>18152.432000000001</v>
      </c>
      <c r="E125" s="3">
        <v>1.4390000000000001</v>
      </c>
      <c r="F125" s="3">
        <v>82</v>
      </c>
    </row>
    <row r="126" spans="1:6" x14ac:dyDescent="0.25">
      <c r="A126" s="3" t="s">
        <v>40</v>
      </c>
      <c r="B126" s="3">
        <v>29</v>
      </c>
      <c r="C126" s="3">
        <v>1</v>
      </c>
      <c r="D126" s="3">
        <v>18152.432000000001</v>
      </c>
      <c r="E126" s="3">
        <v>1.4419999999999999</v>
      </c>
      <c r="F126" s="3">
        <v>82</v>
      </c>
    </row>
    <row r="127" spans="1:6" x14ac:dyDescent="0.25">
      <c r="A127" s="3" t="s">
        <v>40</v>
      </c>
      <c r="B127" s="3">
        <v>29</v>
      </c>
      <c r="C127" s="3">
        <v>1</v>
      </c>
      <c r="D127" s="3">
        <v>18152.432000000001</v>
      </c>
      <c r="E127" s="3">
        <v>1.44</v>
      </c>
      <c r="F127" s="3">
        <v>81</v>
      </c>
    </row>
    <row r="128" spans="1:6" x14ac:dyDescent="0.25">
      <c r="A128" s="3" t="s">
        <v>40</v>
      </c>
      <c r="B128" s="3">
        <v>29</v>
      </c>
      <c r="C128" s="3">
        <v>1</v>
      </c>
      <c r="D128" s="3">
        <v>18152.432000000001</v>
      </c>
      <c r="E128" s="3">
        <v>1.4419999999999999</v>
      </c>
      <c r="F128" s="3">
        <v>82</v>
      </c>
    </row>
    <row r="129" spans="1:6" x14ac:dyDescent="0.25">
      <c r="A129" s="3" t="s">
        <v>40</v>
      </c>
      <c r="B129" s="3">
        <v>29</v>
      </c>
      <c r="C129" s="3">
        <v>1</v>
      </c>
      <c r="D129" s="3">
        <v>18152.432000000001</v>
      </c>
      <c r="E129" s="3">
        <v>1.44</v>
      </c>
      <c r="F129" s="3">
        <v>82</v>
      </c>
    </row>
    <row r="130" spans="1:6" x14ac:dyDescent="0.25">
      <c r="A130" s="3" t="s">
        <v>40</v>
      </c>
      <c r="B130" s="3">
        <v>29</v>
      </c>
      <c r="C130" s="3">
        <v>1</v>
      </c>
      <c r="D130" s="3">
        <v>18152.432000000001</v>
      </c>
      <c r="E130" s="3">
        <v>1.4410000000000001</v>
      </c>
      <c r="F130" s="3">
        <v>82</v>
      </c>
    </row>
    <row r="131" spans="1:6" x14ac:dyDescent="0.25">
      <c r="A131" s="3" t="s">
        <v>40</v>
      </c>
      <c r="B131" s="3">
        <v>58</v>
      </c>
      <c r="C131" s="3">
        <v>1</v>
      </c>
      <c r="D131" s="3">
        <v>35270.053999999996</v>
      </c>
      <c r="E131" s="3">
        <v>4.9489999999999998</v>
      </c>
      <c r="F131" s="3">
        <v>63</v>
      </c>
    </row>
    <row r="132" spans="1:6" x14ac:dyDescent="0.25">
      <c r="A132" s="3" t="s">
        <v>40</v>
      </c>
      <c r="B132" s="3">
        <v>58</v>
      </c>
      <c r="C132" s="3">
        <v>1</v>
      </c>
      <c r="D132" s="3">
        <v>35271.334999999999</v>
      </c>
      <c r="E132" s="3">
        <v>4.9489999999999998</v>
      </c>
      <c r="F132" s="3">
        <v>63</v>
      </c>
    </row>
    <row r="133" spans="1:6" x14ac:dyDescent="0.25">
      <c r="A133" s="3" t="s">
        <v>40</v>
      </c>
      <c r="B133" s="3">
        <v>58</v>
      </c>
      <c r="C133" s="3">
        <v>1</v>
      </c>
      <c r="D133" s="3">
        <v>35271.311000000002</v>
      </c>
      <c r="E133" s="3">
        <v>4.9790000000000001</v>
      </c>
      <c r="F133" s="3">
        <v>64</v>
      </c>
    </row>
    <row r="134" spans="1:6" x14ac:dyDescent="0.25">
      <c r="A134" s="3" t="s">
        <v>40</v>
      </c>
      <c r="B134" s="3">
        <v>58</v>
      </c>
      <c r="C134" s="3">
        <v>1</v>
      </c>
      <c r="D134" s="3">
        <v>35271.311000000002</v>
      </c>
      <c r="E134" s="3">
        <v>4.9779999999999998</v>
      </c>
      <c r="F134" s="3">
        <v>63</v>
      </c>
    </row>
    <row r="135" spans="1:6" x14ac:dyDescent="0.25">
      <c r="A135" s="3" t="s">
        <v>40</v>
      </c>
      <c r="B135" s="3">
        <v>58</v>
      </c>
      <c r="C135" s="3">
        <v>1</v>
      </c>
      <c r="D135" s="3">
        <v>35269.671999999999</v>
      </c>
      <c r="E135" s="3">
        <v>4.9740000000000002</v>
      </c>
      <c r="F135" s="3">
        <v>64</v>
      </c>
    </row>
    <row r="136" spans="1:6" x14ac:dyDescent="0.25">
      <c r="A136" s="3" t="s">
        <v>40</v>
      </c>
      <c r="B136" s="3">
        <v>58</v>
      </c>
      <c r="C136" s="3">
        <v>1</v>
      </c>
      <c r="D136" s="3">
        <v>35271.311000000002</v>
      </c>
      <c r="E136" s="3">
        <v>4.9640000000000004</v>
      </c>
      <c r="F136" s="3">
        <v>64</v>
      </c>
    </row>
    <row r="137" spans="1:6" x14ac:dyDescent="0.25">
      <c r="A137" s="3" t="s">
        <v>40</v>
      </c>
      <c r="B137" s="3">
        <v>58</v>
      </c>
      <c r="C137" s="3">
        <v>1</v>
      </c>
      <c r="D137" s="3">
        <v>35264.158000000003</v>
      </c>
      <c r="E137" s="3">
        <v>4.9480000000000004</v>
      </c>
      <c r="F137" s="3">
        <v>64</v>
      </c>
    </row>
    <row r="138" spans="1:6" x14ac:dyDescent="0.25">
      <c r="A138" s="3" t="s">
        <v>40</v>
      </c>
      <c r="B138" s="3">
        <v>58</v>
      </c>
      <c r="C138" s="3">
        <v>1</v>
      </c>
      <c r="D138" s="3">
        <v>35271.311000000002</v>
      </c>
      <c r="E138" s="3">
        <v>4.96</v>
      </c>
      <c r="F138" s="3">
        <v>64</v>
      </c>
    </row>
    <row r="139" spans="1:6" x14ac:dyDescent="0.25">
      <c r="A139" s="3" t="s">
        <v>40</v>
      </c>
      <c r="B139" s="3">
        <v>58</v>
      </c>
      <c r="C139" s="3">
        <v>1</v>
      </c>
      <c r="D139" s="3">
        <v>35271.334999999999</v>
      </c>
      <c r="E139" s="3">
        <v>4.9649999999999999</v>
      </c>
      <c r="F139" s="3">
        <v>64</v>
      </c>
    </row>
    <row r="140" spans="1:6" x14ac:dyDescent="0.25">
      <c r="A140" s="3" t="s">
        <v>40</v>
      </c>
      <c r="B140" s="3">
        <v>58</v>
      </c>
      <c r="C140" s="3">
        <v>1</v>
      </c>
      <c r="D140" s="3">
        <v>35270.053999999996</v>
      </c>
      <c r="E140" s="3">
        <v>4.9729999999999999</v>
      </c>
      <c r="F140" s="3">
        <v>64</v>
      </c>
    </row>
    <row r="141" spans="1:6" x14ac:dyDescent="0.25">
      <c r="A141" s="3" t="s">
        <v>40</v>
      </c>
      <c r="B141" s="3">
        <v>97</v>
      </c>
      <c r="C141" s="3">
        <v>1</v>
      </c>
      <c r="D141" s="3">
        <v>52440.192000000003</v>
      </c>
      <c r="E141" s="3">
        <v>15.212</v>
      </c>
      <c r="F141" s="3">
        <v>56</v>
      </c>
    </row>
    <row r="142" spans="1:6" x14ac:dyDescent="0.25">
      <c r="A142" s="3" t="s">
        <v>40</v>
      </c>
      <c r="B142" s="3">
        <v>97</v>
      </c>
      <c r="C142" s="3">
        <v>1</v>
      </c>
      <c r="D142" s="3">
        <v>52440.014000000003</v>
      </c>
      <c r="E142" s="3">
        <v>15.189</v>
      </c>
      <c r="F142" s="3">
        <v>57</v>
      </c>
    </row>
    <row r="143" spans="1:6" x14ac:dyDescent="0.25">
      <c r="A143" s="3" t="s">
        <v>40</v>
      </c>
      <c r="B143" s="3">
        <v>97</v>
      </c>
      <c r="C143" s="3">
        <v>1</v>
      </c>
      <c r="D143" s="3">
        <v>52439.459000000003</v>
      </c>
      <c r="E143" s="3">
        <v>15.19</v>
      </c>
      <c r="F143" s="3">
        <v>57</v>
      </c>
    </row>
    <row r="144" spans="1:6" x14ac:dyDescent="0.25">
      <c r="A144" s="3" t="s">
        <v>40</v>
      </c>
      <c r="B144" s="3">
        <v>97</v>
      </c>
      <c r="C144" s="3">
        <v>1</v>
      </c>
      <c r="D144" s="3">
        <v>52439.432000000001</v>
      </c>
      <c r="E144" s="3">
        <v>15.207000000000001</v>
      </c>
      <c r="F144" s="3">
        <v>55</v>
      </c>
    </row>
    <row r="145" spans="1:6" x14ac:dyDescent="0.25">
      <c r="A145" s="3" t="s">
        <v>40</v>
      </c>
      <c r="B145" s="3">
        <v>97</v>
      </c>
      <c r="C145" s="3">
        <v>1</v>
      </c>
      <c r="D145" s="3">
        <v>52439.402999999998</v>
      </c>
      <c r="E145" s="3">
        <v>15.292999999999999</v>
      </c>
      <c r="F145" s="3">
        <v>58</v>
      </c>
    </row>
    <row r="146" spans="1:6" x14ac:dyDescent="0.25">
      <c r="A146" s="3" t="s">
        <v>40</v>
      </c>
      <c r="B146" s="3">
        <v>97</v>
      </c>
      <c r="C146" s="3">
        <v>1</v>
      </c>
      <c r="D146" s="3">
        <v>52473.084000000003</v>
      </c>
      <c r="E146" s="3">
        <v>15.244999999999999</v>
      </c>
      <c r="F146" s="3">
        <v>56</v>
      </c>
    </row>
    <row r="147" spans="1:6" x14ac:dyDescent="0.25">
      <c r="A147" s="3" t="s">
        <v>40</v>
      </c>
      <c r="B147" s="3">
        <v>97</v>
      </c>
      <c r="C147" s="3">
        <v>1</v>
      </c>
      <c r="D147" s="3">
        <v>52439.235000000001</v>
      </c>
      <c r="E147" s="3">
        <v>15.276</v>
      </c>
      <c r="F147" s="3">
        <v>57</v>
      </c>
    </row>
    <row r="148" spans="1:6" x14ac:dyDescent="0.25">
      <c r="A148" s="3" t="s">
        <v>40</v>
      </c>
      <c r="B148" s="3">
        <v>97</v>
      </c>
      <c r="C148" s="3">
        <v>1</v>
      </c>
      <c r="D148" s="3">
        <v>52439.453000000001</v>
      </c>
      <c r="E148" s="3">
        <v>15.273999999999999</v>
      </c>
      <c r="F148" s="3">
        <v>57</v>
      </c>
    </row>
    <row r="149" spans="1:6" x14ac:dyDescent="0.25">
      <c r="A149" s="3" t="s">
        <v>40</v>
      </c>
      <c r="B149" s="3">
        <v>97</v>
      </c>
      <c r="C149" s="3">
        <v>1</v>
      </c>
      <c r="D149" s="3">
        <v>52440.046999999999</v>
      </c>
      <c r="E149" s="3">
        <v>15.263</v>
      </c>
      <c r="F149" s="3">
        <v>57</v>
      </c>
    </row>
    <row r="150" spans="1:6" x14ac:dyDescent="0.25">
      <c r="A150" s="3" t="s">
        <v>40</v>
      </c>
      <c r="B150" s="3">
        <v>97</v>
      </c>
      <c r="C150" s="3">
        <v>1</v>
      </c>
      <c r="D150" s="3">
        <v>52440.972999999998</v>
      </c>
      <c r="E150" s="3">
        <v>15.298999999999999</v>
      </c>
      <c r="F150" s="3">
        <v>58</v>
      </c>
    </row>
  </sheetData>
  <phoneticPr fontId="1" type="noConversion"/>
  <pageMargins left="0.7" right="0.7" top="0.75" bottom="0.75" header="0.3" footer="0.3"/>
  <pageSetup paperSize="152" orientation="portrait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50"/>
  <sheetViews>
    <sheetView zoomScale="85" zoomScaleNormal="85" workbookViewId="0">
      <selection sqref="A1:F151"/>
    </sheetView>
  </sheetViews>
  <sheetFormatPr defaultColWidth="9" defaultRowHeight="15" x14ac:dyDescent="0.25"/>
  <cols>
    <col min="1" max="1" width="7.5" style="3" customWidth="1"/>
    <col min="2" max="2" width="4.375" style="3" bestFit="1" customWidth="1"/>
    <col min="3" max="3" width="2.625" style="3" bestFit="1" customWidth="1"/>
    <col min="4" max="4" width="9" style="3"/>
    <col min="5" max="5" width="7" style="3" bestFit="1" customWidth="1"/>
    <col min="6" max="6" width="4.375" style="3" bestFit="1" customWidth="1"/>
    <col min="7" max="7" width="2.5" style="3" customWidth="1"/>
    <col min="8" max="8" width="8.625" style="3" customWidth="1"/>
    <col min="9" max="9" width="3.5" style="3" customWidth="1"/>
    <col min="10" max="10" width="3.125" style="3" bestFit="1" customWidth="1"/>
    <col min="11" max="11" width="2.375" style="3" customWidth="1"/>
    <col min="12" max="21" width="9" style="3"/>
    <col min="22" max="22" width="3.25" style="3" customWidth="1"/>
    <col min="23" max="23" width="9" style="3"/>
    <col min="24" max="24" width="2.5" style="3" customWidth="1"/>
    <col min="25" max="25" width="9" style="3"/>
    <col min="26" max="26" width="2.625" style="3" customWidth="1"/>
    <col min="27" max="27" width="2.5" style="3" customWidth="1"/>
    <col min="28" max="37" width="9" style="3"/>
    <col min="38" max="38" width="5.625" style="3" customWidth="1"/>
    <col min="39" max="16384" width="9" style="3"/>
  </cols>
  <sheetData>
    <row r="1" spans="1:39" x14ac:dyDescent="0.25">
      <c r="A1" s="3" t="s">
        <v>39</v>
      </c>
      <c r="B1" s="3">
        <v>30</v>
      </c>
      <c r="C1" s="3">
        <v>1</v>
      </c>
      <c r="D1" s="3">
        <v>4441.9750000000004</v>
      </c>
      <c r="E1" s="3">
        <v>1.393</v>
      </c>
      <c r="F1" s="3">
        <v>65</v>
      </c>
      <c r="H1" s="4" t="s">
        <v>13</v>
      </c>
      <c r="I1" s="4" t="s">
        <v>14</v>
      </c>
      <c r="J1" s="4" t="s">
        <v>10</v>
      </c>
      <c r="K1" s="2"/>
      <c r="L1" s="2">
        <v>1</v>
      </c>
      <c r="M1" s="2">
        <v>2</v>
      </c>
      <c r="N1" s="2">
        <v>3</v>
      </c>
      <c r="O1" s="2">
        <v>4</v>
      </c>
      <c r="P1" s="2">
        <v>5</v>
      </c>
      <c r="Q1" s="2">
        <v>6</v>
      </c>
      <c r="R1" s="2">
        <v>7</v>
      </c>
      <c r="S1" s="2">
        <v>8</v>
      </c>
      <c r="T1" s="2">
        <v>9</v>
      </c>
      <c r="U1" s="2">
        <v>10</v>
      </c>
      <c r="W1" s="2" t="s">
        <v>11</v>
      </c>
      <c r="X1" s="2"/>
      <c r="Y1" s="2" t="s">
        <v>9</v>
      </c>
      <c r="Z1" s="2"/>
      <c r="AM1" s="4" t="s">
        <v>12</v>
      </c>
    </row>
    <row r="2" spans="1:39" x14ac:dyDescent="0.25">
      <c r="A2" s="3" t="s">
        <v>39</v>
      </c>
      <c r="B2" s="3">
        <v>30</v>
      </c>
      <c r="C2" s="3">
        <v>1</v>
      </c>
      <c r="D2" s="3">
        <v>4441.098</v>
      </c>
      <c r="E2" s="3">
        <v>1.3959999999999999</v>
      </c>
      <c r="F2" s="3">
        <v>67</v>
      </c>
      <c r="H2" t="s">
        <v>31</v>
      </c>
      <c r="I2">
        <v>30</v>
      </c>
      <c r="J2">
        <v>1</v>
      </c>
      <c r="L2" s="3">
        <f ca="1">INDIRECT("D"&amp;1+(ROW(D1)-1)*10+COLUMN(A1)-1)</f>
        <v>4441.9750000000004</v>
      </c>
      <c r="M2" s="3">
        <f t="shared" ref="M2:U16" ca="1" si="0">INDIRECT("D"&amp;1+(ROW(E1)-1)*10+COLUMN(B1)-1)</f>
        <v>4441.098</v>
      </c>
      <c r="N2" s="3">
        <f t="shared" ca="1" si="0"/>
        <v>4441.098</v>
      </c>
      <c r="O2" s="3">
        <f t="shared" ca="1" si="0"/>
        <v>4441.0969999999998</v>
      </c>
      <c r="P2" s="3">
        <f t="shared" ca="1" si="0"/>
        <v>4442.0370000000003</v>
      </c>
      <c r="Q2" s="3">
        <f t="shared" ca="1" si="0"/>
        <v>4441.0969999999998</v>
      </c>
      <c r="R2" s="3">
        <f t="shared" ca="1" si="0"/>
        <v>4442.5420000000004</v>
      </c>
      <c r="S2" s="3">
        <f t="shared" ca="1" si="0"/>
        <v>4442.2169999999996</v>
      </c>
      <c r="T2" s="3">
        <f t="shared" ca="1" si="0"/>
        <v>4441.0969999999998</v>
      </c>
      <c r="U2" s="3">
        <f t="shared" ca="1" si="0"/>
        <v>4441.1059999999998</v>
      </c>
      <c r="W2" s="3">
        <f ca="1">AVERAGE(L2:U2)</f>
        <v>4441.5364</v>
      </c>
      <c r="Y2" s="3">
        <f ca="1">Total!E2</f>
        <v>4441.0959999999995</v>
      </c>
      <c r="AB2" s="3">
        <f ca="1">(L2-$Y2)/$Y2</f>
        <v>1.9792411602919977E-4</v>
      </c>
      <c r="AC2" s="3">
        <f t="shared" ref="AB2:AK16" ca="1" si="1">(M2-$Y2)/$Y2</f>
        <v>4.503392857095307E-7</v>
      </c>
      <c r="AD2" s="3">
        <f t="shared" ca="1" si="1"/>
        <v>4.503392857095307E-7</v>
      </c>
      <c r="AE2" s="3">
        <f t="shared" ca="1" si="1"/>
        <v>2.2516964285476535E-7</v>
      </c>
      <c r="AF2" s="3">
        <f t="shared" ca="1" si="1"/>
        <v>2.1188463388332814E-4</v>
      </c>
      <c r="AG2" s="3">
        <f t="shared" ca="1" si="1"/>
        <v>2.2516964285476535E-7</v>
      </c>
      <c r="AH2" s="3">
        <f t="shared" ca="1" si="1"/>
        <v>3.2559530350184332E-4</v>
      </c>
      <c r="AI2" s="3">
        <f t="shared" ca="1" si="1"/>
        <v>2.5241516958878949E-4</v>
      </c>
      <c r="AJ2" s="3">
        <f t="shared" ca="1" si="1"/>
        <v>2.2516964285476535E-7</v>
      </c>
      <c r="AK2" s="3">
        <f t="shared" ca="1" si="1"/>
        <v>2.251696428138072E-6</v>
      </c>
      <c r="AM2" s="3">
        <f ca="1">SUM(AB2:AK2)</f>
        <v>9.916471069312822E-4</v>
      </c>
    </row>
    <row r="3" spans="1:39" x14ac:dyDescent="0.25">
      <c r="A3" s="3" t="s">
        <v>39</v>
      </c>
      <c r="B3" s="3">
        <v>30</v>
      </c>
      <c r="C3" s="3">
        <v>1</v>
      </c>
      <c r="D3" s="3">
        <v>4441.098</v>
      </c>
      <c r="E3" s="3">
        <v>1.3919999999999999</v>
      </c>
      <c r="F3" s="3">
        <v>66</v>
      </c>
      <c r="H3" t="s">
        <v>30</v>
      </c>
      <c r="I3">
        <v>50</v>
      </c>
      <c r="J3">
        <v>1</v>
      </c>
      <c r="L3" s="3">
        <f t="shared" ref="L3:L16" ca="1" si="2">INDIRECT("D"&amp;1+(ROW(D2)-1)*10+COLUMN(A2)-1)</f>
        <v>5966.7460000000001</v>
      </c>
      <c r="M3" s="3">
        <f t="shared" ca="1" si="0"/>
        <v>5961.7610000000004</v>
      </c>
      <c r="N3" s="3">
        <f t="shared" ca="1" si="0"/>
        <v>5961.8779999999997</v>
      </c>
      <c r="O3" s="3">
        <f t="shared" ca="1" si="0"/>
        <v>5961.8059999999996</v>
      </c>
      <c r="P3" s="3">
        <f t="shared" ca="1" si="0"/>
        <v>5961.7749999999996</v>
      </c>
      <c r="Q3" s="3">
        <f t="shared" ca="1" si="0"/>
        <v>5964.1049999999996</v>
      </c>
      <c r="R3" s="3">
        <f t="shared" ca="1" si="0"/>
        <v>5961.7420000000002</v>
      </c>
      <c r="S3" s="3">
        <f t="shared" ca="1" si="0"/>
        <v>5961.933</v>
      </c>
      <c r="T3" s="3">
        <f t="shared" ca="1" si="0"/>
        <v>5962.2610000000004</v>
      </c>
      <c r="U3" s="3">
        <f t="shared" ca="1" si="0"/>
        <v>5966.8379999999997</v>
      </c>
      <c r="W3" s="3">
        <f t="shared" ref="W3:W16" ca="1" si="3">AVERAGE(L3:U3)</f>
        <v>5963.084499999999</v>
      </c>
      <c r="Y3" s="3">
        <f ca="1">Total!E3</f>
        <v>5961.732</v>
      </c>
      <c r="AB3" s="3">
        <f t="shared" ca="1" si="1"/>
        <v>8.4103076085944889E-4</v>
      </c>
      <c r="AC3" s="3">
        <f t="shared" ca="1" si="1"/>
        <v>4.8643582100723597E-6</v>
      </c>
      <c r="AD3" s="3">
        <f t="shared" ca="1" si="1"/>
        <v>2.4489527539938191E-5</v>
      </c>
      <c r="AE3" s="3">
        <f t="shared" ca="1" si="1"/>
        <v>1.2412500259926876E-5</v>
      </c>
      <c r="AF3" s="3">
        <f t="shared" ca="1" si="1"/>
        <v>7.2126690699389554E-6</v>
      </c>
      <c r="AG3" s="3">
        <f t="shared" ca="1" si="1"/>
        <v>3.9803869076966101E-4</v>
      </c>
      <c r="AH3" s="3">
        <f t="shared" ca="1" si="1"/>
        <v>1.6773649000354726E-6</v>
      </c>
      <c r="AI3" s="3">
        <f t="shared" ca="1" si="1"/>
        <v>3.3715034489980735E-5</v>
      </c>
      <c r="AJ3" s="3">
        <f t="shared" ca="1" si="1"/>
        <v>8.8732603210015334E-5</v>
      </c>
      <c r="AK3" s="3">
        <f t="shared" ca="1" si="1"/>
        <v>8.5646251793937856E-4</v>
      </c>
      <c r="AM3" s="3">
        <f t="shared" ref="AM3:AM16" ca="1" si="4">SUM(AB3:AK3)</f>
        <v>2.2686360272483963E-3</v>
      </c>
    </row>
    <row r="4" spans="1:39" x14ac:dyDescent="0.25">
      <c r="A4" s="3" t="s">
        <v>39</v>
      </c>
      <c r="B4" s="3">
        <v>30</v>
      </c>
      <c r="C4" s="3">
        <v>1</v>
      </c>
      <c r="D4" s="3">
        <v>4441.0969999999998</v>
      </c>
      <c r="E4" s="3">
        <v>1.397</v>
      </c>
      <c r="F4" s="3">
        <v>67</v>
      </c>
      <c r="H4" t="s">
        <v>30</v>
      </c>
      <c r="I4">
        <v>100</v>
      </c>
      <c r="J4">
        <v>1</v>
      </c>
      <c r="L4" s="3">
        <f t="shared" ca="1" si="2"/>
        <v>8784.08</v>
      </c>
      <c r="M4" s="3">
        <f t="shared" ca="1" si="0"/>
        <v>8754.2919999999995</v>
      </c>
      <c r="N4" s="3">
        <f t="shared" ca="1" si="0"/>
        <v>8812.3310000000001</v>
      </c>
      <c r="O4" s="3">
        <f t="shared" ca="1" si="0"/>
        <v>8752.8559999999998</v>
      </c>
      <c r="P4" s="3">
        <f t="shared" ca="1" si="0"/>
        <v>8831.5259999999998</v>
      </c>
      <c r="Q4" s="3">
        <f t="shared" ca="1" si="0"/>
        <v>8762.39</v>
      </c>
      <c r="R4" s="3">
        <f t="shared" ca="1" si="0"/>
        <v>8767.8140000000003</v>
      </c>
      <c r="S4" s="3">
        <f t="shared" ca="1" si="0"/>
        <v>8799.3490000000002</v>
      </c>
      <c r="T4" s="3">
        <f t="shared" ca="1" si="0"/>
        <v>8758.17</v>
      </c>
      <c r="U4" s="3">
        <f t="shared" ca="1" si="0"/>
        <v>8747.9410000000007</v>
      </c>
      <c r="W4" s="3">
        <f t="shared" ca="1" si="3"/>
        <v>8777.0748999999996</v>
      </c>
      <c r="Y4" s="3">
        <f ca="1">Total!E4</f>
        <v>8745.8989999999994</v>
      </c>
      <c r="AB4" s="3">
        <f t="shared" ca="1" si="1"/>
        <v>4.3655889463164958E-3</v>
      </c>
      <c r="AC4" s="3">
        <f t="shared" ca="1" si="1"/>
        <v>9.5964977413986021E-4</v>
      </c>
      <c r="AD4" s="3">
        <f t="shared" ca="1" si="1"/>
        <v>7.5957886090384421E-3</v>
      </c>
      <c r="AE4" s="3">
        <f t="shared" ca="1" si="1"/>
        <v>7.9545853433710307E-4</v>
      </c>
      <c r="AF4" s="3">
        <f t="shared" ca="1" si="1"/>
        <v>9.7905315394106896E-3</v>
      </c>
      <c r="AG4" s="3">
        <f t="shared" ca="1" si="1"/>
        <v>1.8855694537519799E-3</v>
      </c>
      <c r="AH4" s="3">
        <f t="shared" ca="1" si="1"/>
        <v>2.5057458358484215E-3</v>
      </c>
      <c r="AI4" s="3">
        <f t="shared" ca="1" si="1"/>
        <v>6.1114357712112538E-3</v>
      </c>
      <c r="AJ4" s="3">
        <f t="shared" ca="1" si="1"/>
        <v>1.4030575930502561E-3</v>
      </c>
      <c r="AK4" s="3">
        <f t="shared" ca="1" si="1"/>
        <v>2.3348085771414474E-4</v>
      </c>
      <c r="AM4" s="3">
        <f t="shared" ca="1" si="4"/>
        <v>3.5646306914818647E-2</v>
      </c>
    </row>
    <row r="5" spans="1:39" x14ac:dyDescent="0.25">
      <c r="A5" s="3" t="s">
        <v>39</v>
      </c>
      <c r="B5" s="3">
        <v>30</v>
      </c>
      <c r="C5" s="3">
        <v>1</v>
      </c>
      <c r="D5" s="3">
        <v>4442.0370000000003</v>
      </c>
      <c r="E5" s="3">
        <v>1.393</v>
      </c>
      <c r="F5" s="3">
        <v>67</v>
      </c>
      <c r="H5" t="s">
        <v>2</v>
      </c>
      <c r="I5">
        <v>24</v>
      </c>
      <c r="J5">
        <v>1</v>
      </c>
      <c r="L5" s="3">
        <f t="shared" ca="1" si="2"/>
        <v>54834.661</v>
      </c>
      <c r="M5" s="3">
        <f t="shared" ca="1" si="0"/>
        <v>54806.124000000003</v>
      </c>
      <c r="N5" s="3">
        <f t="shared" ca="1" si="0"/>
        <v>54806.482000000004</v>
      </c>
      <c r="O5" s="3">
        <f t="shared" ca="1" si="0"/>
        <v>54805.675000000003</v>
      </c>
      <c r="P5" s="3">
        <f t="shared" ca="1" si="0"/>
        <v>54802.190999999999</v>
      </c>
      <c r="Q5" s="3">
        <f t="shared" ca="1" si="0"/>
        <v>54811</v>
      </c>
      <c r="R5" s="3">
        <f t="shared" ca="1" si="0"/>
        <v>54810.502999999997</v>
      </c>
      <c r="S5" s="3">
        <f t="shared" ca="1" si="0"/>
        <v>54815.946000000004</v>
      </c>
      <c r="T5" s="3">
        <f t="shared" ca="1" si="0"/>
        <v>54797.55</v>
      </c>
      <c r="U5" s="3">
        <f t="shared" ca="1" si="0"/>
        <v>54801.184999999998</v>
      </c>
      <c r="W5" s="3">
        <f t="shared" ca="1" si="3"/>
        <v>54809.131699999991</v>
      </c>
      <c r="Y5" s="3">
        <f ca="1">Total!E5</f>
        <v>54789.983</v>
      </c>
      <c r="AB5" s="3">
        <f t="shared" ca="1" si="1"/>
        <v>8.1544102687529363E-4</v>
      </c>
      <c r="AC5" s="3">
        <f t="shared" ca="1" si="1"/>
        <v>2.9459764570474972E-4</v>
      </c>
      <c r="AD5" s="3">
        <f t="shared" ca="1" si="1"/>
        <v>3.0113168679032871E-4</v>
      </c>
      <c r="AE5" s="3">
        <f t="shared" ca="1" si="1"/>
        <v>2.8640271708065207E-4</v>
      </c>
      <c r="AF5" s="3">
        <f t="shared" ca="1" si="1"/>
        <v>2.2281445132039409E-4</v>
      </c>
      <c r="AG5" s="3">
        <f t="shared" ca="1" si="1"/>
        <v>3.8359201535068598E-4</v>
      </c>
      <c r="AH5" s="3">
        <f t="shared" ca="1" si="1"/>
        <v>3.7452101417875599E-4</v>
      </c>
      <c r="AI5" s="3">
        <f t="shared" ca="1" si="1"/>
        <v>4.7386399079560538E-4</v>
      </c>
      <c r="AJ5" s="3">
        <f t="shared" ca="1" si="1"/>
        <v>1.3810918685634079E-4</v>
      </c>
      <c r="AK5" s="3">
        <f t="shared" ca="1" si="1"/>
        <v>2.0445343083967552E-4</v>
      </c>
      <c r="AM5" s="3">
        <f t="shared" ca="1" si="4"/>
        <v>3.4949271657924814E-3</v>
      </c>
    </row>
    <row r="6" spans="1:39" x14ac:dyDescent="0.25">
      <c r="A6" s="3" t="s">
        <v>39</v>
      </c>
      <c r="B6" s="3">
        <v>30</v>
      </c>
      <c r="C6" s="3">
        <v>1</v>
      </c>
      <c r="D6" s="3">
        <v>4441.0969999999998</v>
      </c>
      <c r="E6" s="3">
        <v>1.3979999999999999</v>
      </c>
      <c r="F6" s="3">
        <v>67</v>
      </c>
      <c r="H6" t="s">
        <v>2</v>
      </c>
      <c r="I6">
        <v>47</v>
      </c>
      <c r="J6">
        <v>1</v>
      </c>
      <c r="L6" s="3">
        <f t="shared" ca="1" si="2"/>
        <v>126084.899</v>
      </c>
      <c r="M6" s="3">
        <f t="shared" ca="1" si="0"/>
        <v>126081.13099999999</v>
      </c>
      <c r="N6" s="3">
        <f t="shared" ca="1" si="0"/>
        <v>126080.302</v>
      </c>
      <c r="O6" s="3">
        <f t="shared" ca="1" si="0"/>
        <v>126080.299</v>
      </c>
      <c r="P6" s="3">
        <f t="shared" ca="1" si="0"/>
        <v>126082.63499999999</v>
      </c>
      <c r="Q6" s="3">
        <f t="shared" ca="1" si="0"/>
        <v>126079.19100000001</v>
      </c>
      <c r="R6" s="3">
        <f t="shared" ca="1" si="0"/>
        <v>126080.70299999999</v>
      </c>
      <c r="S6" s="3">
        <f t="shared" ca="1" si="0"/>
        <v>126077.77499999999</v>
      </c>
      <c r="T6" s="3">
        <f t="shared" ca="1" si="0"/>
        <v>126081.323</v>
      </c>
      <c r="U6" s="3">
        <f t="shared" ca="1" si="0"/>
        <v>126079</v>
      </c>
      <c r="W6" s="3">
        <f t="shared" ca="1" si="3"/>
        <v>126080.72579999999</v>
      </c>
      <c r="Y6" s="3">
        <f ca="1">Total!E6</f>
        <v>126074.20299999999</v>
      </c>
      <c r="AB6" s="3">
        <f t="shared" ca="1" si="1"/>
        <v>8.4838926168034765E-5</v>
      </c>
      <c r="AC6" s="3">
        <f t="shared" ca="1" si="1"/>
        <v>5.495176519180442E-5</v>
      </c>
      <c r="AD6" s="3">
        <f t="shared" ca="1" si="1"/>
        <v>4.8376272503598373E-5</v>
      </c>
      <c r="AE6" s="3">
        <f t="shared" ca="1" si="1"/>
        <v>4.8352476993291057E-5</v>
      </c>
      <c r="AF6" s="3">
        <f t="shared" ca="1" si="1"/>
        <v>6.6881247704581549E-5</v>
      </c>
      <c r="AG6" s="3">
        <f t="shared" ca="1" si="1"/>
        <v>3.9564001844311538E-5</v>
      </c>
      <c r="AH6" s="3">
        <f t="shared" ca="1" si="1"/>
        <v>5.1556939051203048E-5</v>
      </c>
      <c r="AI6" s="3">
        <f t="shared" ca="1" si="1"/>
        <v>2.8332520967831275E-5</v>
      </c>
      <c r="AJ6" s="3">
        <f t="shared" ca="1" si="1"/>
        <v>5.6474677853088596E-5</v>
      </c>
      <c r="AK6" s="3">
        <f t="shared" ca="1" si="1"/>
        <v>3.8049021019834942E-5</v>
      </c>
      <c r="AM6" s="3">
        <f t="shared" ca="1" si="4"/>
        <v>5.1737784929757949E-4</v>
      </c>
    </row>
    <row r="7" spans="1:39" x14ac:dyDescent="0.25">
      <c r="A7" s="3" t="s">
        <v>39</v>
      </c>
      <c r="B7" s="3">
        <v>30</v>
      </c>
      <c r="C7" s="3">
        <v>1</v>
      </c>
      <c r="D7" s="3">
        <v>4442.5420000000004</v>
      </c>
      <c r="E7" s="3">
        <v>1.3979999999999999</v>
      </c>
      <c r="F7" s="3">
        <v>67</v>
      </c>
      <c r="H7" t="s">
        <v>2</v>
      </c>
      <c r="I7">
        <v>100</v>
      </c>
      <c r="J7">
        <v>1</v>
      </c>
      <c r="L7" s="3">
        <f t="shared" ca="1" si="2"/>
        <v>1222515.024</v>
      </c>
      <c r="M7" s="3">
        <f t="shared" ca="1" si="0"/>
        <v>1222512.487</v>
      </c>
      <c r="N7" s="3">
        <f t="shared" ca="1" si="0"/>
        <v>1222518.7790000001</v>
      </c>
      <c r="O7" s="3">
        <f t="shared" ca="1" si="0"/>
        <v>1222517.5560000001</v>
      </c>
      <c r="P7" s="3">
        <f t="shared" ca="1" si="0"/>
        <v>1222511.7050000001</v>
      </c>
      <c r="Q7" s="3">
        <f t="shared" ca="1" si="0"/>
        <v>1222527.3729999999</v>
      </c>
      <c r="R7" s="3">
        <f t="shared" ca="1" si="0"/>
        <v>1222510.375</v>
      </c>
      <c r="S7" s="3">
        <f t="shared" ca="1" si="0"/>
        <v>1222513.8670000001</v>
      </c>
      <c r="T7" s="3">
        <f t="shared" ca="1" si="0"/>
        <v>1222514.5390000001</v>
      </c>
      <c r="U7" s="3">
        <f t="shared" ca="1" si="0"/>
        <v>1222515.2409999999</v>
      </c>
      <c r="W7" s="3">
        <f t="shared" ca="1" si="3"/>
        <v>1222515.6946</v>
      </c>
      <c r="Y7" s="3">
        <f ca="1">Total!E7</f>
        <v>1222509.9950000001</v>
      </c>
      <c r="AB7" s="3">
        <f t="shared" ca="1" si="1"/>
        <v>4.1136677985720898E-6</v>
      </c>
      <c r="AC7" s="3">
        <f t="shared" ca="1" si="1"/>
        <v>2.0384291417207191E-6</v>
      </c>
      <c r="AD7" s="3">
        <f t="shared" ca="1" si="1"/>
        <v>7.1852173282109633E-6</v>
      </c>
      <c r="AE7" s="3">
        <f t="shared" ca="1" si="1"/>
        <v>6.1848165094036393E-6</v>
      </c>
      <c r="AF7" s="3">
        <f t="shared" ca="1" si="1"/>
        <v>1.3987615700129691E-6</v>
      </c>
      <c r="AG7" s="3">
        <f t="shared" ca="1" si="1"/>
        <v>1.4215016704050132E-5</v>
      </c>
      <c r="AH7" s="3">
        <f t="shared" ca="1" si="1"/>
        <v>3.1083590436268068E-7</v>
      </c>
      <c r="AI7" s="3">
        <f t="shared" ca="1" si="1"/>
        <v>3.1672542685214795E-6</v>
      </c>
      <c r="AJ7" s="3">
        <f t="shared" ca="1" si="1"/>
        <v>3.7169430258886443E-6</v>
      </c>
      <c r="AK7" s="3">
        <f t="shared" ca="1" si="1"/>
        <v>4.2911714597556394E-6</v>
      </c>
      <c r="AM7" s="3">
        <f t="shared" ca="1" si="4"/>
        <v>4.6622113710498945E-5</v>
      </c>
    </row>
    <row r="8" spans="1:39" x14ac:dyDescent="0.25">
      <c r="A8" s="3" t="s">
        <v>39</v>
      </c>
      <c r="B8" s="3">
        <v>30</v>
      </c>
      <c r="C8" s="3">
        <v>1</v>
      </c>
      <c r="D8" s="3">
        <v>4442.2169999999996</v>
      </c>
      <c r="E8" s="3">
        <v>1.3959999999999999</v>
      </c>
      <c r="F8" s="3">
        <v>66</v>
      </c>
      <c r="H8" t="s">
        <v>1</v>
      </c>
      <c r="I8">
        <v>30</v>
      </c>
      <c r="J8">
        <v>1</v>
      </c>
      <c r="L8" s="3">
        <f t="shared" ca="1" si="2"/>
        <v>19973.400000000001</v>
      </c>
      <c r="M8" s="3">
        <f t="shared" ca="1" si="0"/>
        <v>19973.894</v>
      </c>
      <c r="N8" s="3">
        <f t="shared" ca="1" si="0"/>
        <v>19974.321</v>
      </c>
      <c r="O8" s="3">
        <f t="shared" ca="1" si="0"/>
        <v>19973.894</v>
      </c>
      <c r="P8" s="3">
        <f t="shared" ca="1" si="0"/>
        <v>19983.138999999999</v>
      </c>
      <c r="Q8" s="3">
        <f t="shared" ca="1" si="0"/>
        <v>19974.64</v>
      </c>
      <c r="R8" s="3">
        <f t="shared" ca="1" si="0"/>
        <v>19973.207999999999</v>
      </c>
      <c r="S8" s="3">
        <f t="shared" ca="1" si="0"/>
        <v>19973.39</v>
      </c>
      <c r="T8" s="3">
        <f t="shared" ca="1" si="0"/>
        <v>19975.804</v>
      </c>
      <c r="U8" s="3">
        <f t="shared" ca="1" si="0"/>
        <v>19972.928</v>
      </c>
      <c r="W8" s="3">
        <f t="shared" ca="1" si="3"/>
        <v>19974.861800000002</v>
      </c>
      <c r="Y8" s="3">
        <f ca="1">Total!E8</f>
        <v>19972.925999999999</v>
      </c>
      <c r="AB8" s="3">
        <f t="shared" ca="1" si="1"/>
        <v>2.3732126179307883E-5</v>
      </c>
      <c r="AC8" s="3">
        <f t="shared" ca="1" si="1"/>
        <v>4.8465607893443188E-5</v>
      </c>
      <c r="AD8" s="3">
        <f t="shared" ca="1" si="1"/>
        <v>6.9844548565414831E-5</v>
      </c>
      <c r="AE8" s="3">
        <f t="shared" ca="1" si="1"/>
        <v>4.8465607893443188E-5</v>
      </c>
      <c r="AF8" s="3">
        <f t="shared" ca="1" si="1"/>
        <v>5.1134220394146248E-4</v>
      </c>
      <c r="AG8" s="3">
        <f t="shared" ca="1" si="1"/>
        <v>8.5816169348444074E-5</v>
      </c>
      <c r="AH8" s="3">
        <f t="shared" ca="1" si="1"/>
        <v>1.4119113043288866E-5</v>
      </c>
      <c r="AI8" s="3">
        <f t="shared" ca="1" si="1"/>
        <v>2.3231448411712026E-5</v>
      </c>
      <c r="AJ8" s="3">
        <f t="shared" ca="1" si="1"/>
        <v>1.4409506148476249E-4</v>
      </c>
      <c r="AK8" s="3">
        <f t="shared" ca="1" si="1"/>
        <v>1.0013555351917158E-7</v>
      </c>
      <c r="AM8" s="3">
        <f t="shared" ca="1" si="4"/>
        <v>9.6921202231479823E-4</v>
      </c>
    </row>
    <row r="9" spans="1:39" x14ac:dyDescent="0.25">
      <c r="A9" s="3" t="s">
        <v>39</v>
      </c>
      <c r="B9" s="3">
        <v>30</v>
      </c>
      <c r="C9" s="3">
        <v>1</v>
      </c>
      <c r="D9" s="3">
        <v>4441.0969999999998</v>
      </c>
      <c r="E9" s="3">
        <v>1.391</v>
      </c>
      <c r="F9" s="3">
        <v>66</v>
      </c>
      <c r="H9" t="s">
        <v>1</v>
      </c>
      <c r="I9">
        <v>50</v>
      </c>
      <c r="J9">
        <v>1</v>
      </c>
      <c r="L9" s="3">
        <f t="shared" ca="1" si="2"/>
        <v>35503.048000000003</v>
      </c>
      <c r="M9" s="3">
        <f t="shared" ca="1" si="0"/>
        <v>35500.033000000003</v>
      </c>
      <c r="N9" s="3">
        <f t="shared" ca="1" si="0"/>
        <v>35498.209000000003</v>
      </c>
      <c r="O9" s="3">
        <f t="shared" ca="1" si="0"/>
        <v>35500.106</v>
      </c>
      <c r="P9" s="3">
        <f t="shared" ca="1" si="0"/>
        <v>35496.944000000003</v>
      </c>
      <c r="Q9" s="3">
        <f t="shared" ca="1" si="0"/>
        <v>35498.737000000001</v>
      </c>
      <c r="R9" s="3">
        <f t="shared" ca="1" si="0"/>
        <v>35500.188999999998</v>
      </c>
      <c r="S9" s="3">
        <f t="shared" ca="1" si="0"/>
        <v>35508.069000000003</v>
      </c>
      <c r="T9" s="3">
        <f t="shared" ca="1" si="0"/>
        <v>35502.985000000001</v>
      </c>
      <c r="U9" s="3">
        <f t="shared" ca="1" si="0"/>
        <v>35503.743999999999</v>
      </c>
      <c r="W9" s="3">
        <f t="shared" ca="1" si="3"/>
        <v>35501.206400000003</v>
      </c>
      <c r="Y9" s="3">
        <f ca="1">Total!E9</f>
        <v>35495.587</v>
      </c>
      <c r="AB9" s="3">
        <f t="shared" ca="1" si="1"/>
        <v>2.1019514341326343E-4</v>
      </c>
      <c r="AC9" s="3">
        <f t="shared" ca="1" si="1"/>
        <v>1.2525500705210343E-4</v>
      </c>
      <c r="AD9" s="3">
        <f t="shared" ca="1" si="1"/>
        <v>7.3868337492292405E-5</v>
      </c>
      <c r="AE9" s="3">
        <f t="shared" ca="1" si="1"/>
        <v>1.2731160073505004E-4</v>
      </c>
      <c r="AF9" s="3">
        <f t="shared" ca="1" si="1"/>
        <v>3.8230104491682557E-5</v>
      </c>
      <c r="AG9" s="3">
        <f t="shared" ca="1" si="1"/>
        <v>8.874342604903126E-5</v>
      </c>
      <c r="AH9" s="3">
        <f t="shared" ca="1" si="1"/>
        <v>1.2964991958011436E-4</v>
      </c>
      <c r="AI9" s="3">
        <f t="shared" ca="1" si="1"/>
        <v>3.5164934728375134E-4</v>
      </c>
      <c r="AJ9" s="3">
        <f t="shared" ca="1" si="1"/>
        <v>2.0842027489222949E-4</v>
      </c>
      <c r="AK9" s="3">
        <f t="shared" ca="1" si="1"/>
        <v>2.2980321469255442E-4</v>
      </c>
      <c r="AM9" s="3">
        <f t="shared" ca="1" si="4"/>
        <v>1.5831263756820729E-3</v>
      </c>
    </row>
    <row r="10" spans="1:39" x14ac:dyDescent="0.25">
      <c r="A10" s="3" t="s">
        <v>39</v>
      </c>
      <c r="B10" s="3">
        <v>30</v>
      </c>
      <c r="C10" s="3">
        <v>1</v>
      </c>
      <c r="D10" s="3">
        <v>4441.1059999999998</v>
      </c>
      <c r="E10" s="3">
        <v>1.393</v>
      </c>
      <c r="F10" s="3">
        <v>66</v>
      </c>
      <c r="H10" t="s">
        <v>1</v>
      </c>
      <c r="I10">
        <v>100</v>
      </c>
      <c r="J10">
        <v>1</v>
      </c>
      <c r="L10" s="3">
        <f t="shared" ca="1" si="2"/>
        <v>63448.832999999999</v>
      </c>
      <c r="M10" s="3">
        <f t="shared" ca="1" si="0"/>
        <v>63447.072</v>
      </c>
      <c r="N10" s="3">
        <f t="shared" ca="1" si="0"/>
        <v>63446.478000000003</v>
      </c>
      <c r="O10" s="3">
        <f t="shared" ca="1" si="0"/>
        <v>63443.195</v>
      </c>
      <c r="P10" s="3">
        <f t="shared" ca="1" si="0"/>
        <v>63444.550999999999</v>
      </c>
      <c r="Q10" s="3">
        <f t="shared" ca="1" si="0"/>
        <v>63445.021000000001</v>
      </c>
      <c r="R10" s="3">
        <f t="shared" ca="1" si="0"/>
        <v>63443.9</v>
      </c>
      <c r="S10" s="3">
        <f t="shared" ca="1" si="0"/>
        <v>63453.37</v>
      </c>
      <c r="T10" s="3">
        <f t="shared" ca="1" si="0"/>
        <v>63449.459000000003</v>
      </c>
      <c r="U10" s="3">
        <f t="shared" ca="1" si="0"/>
        <v>63445.211000000003</v>
      </c>
      <c r="W10" s="3">
        <f t="shared" ca="1" si="3"/>
        <v>63446.70900000001</v>
      </c>
      <c r="Y10" s="3">
        <f ca="1">Total!E10</f>
        <v>63442.616000000002</v>
      </c>
      <c r="AB10" s="3">
        <f t="shared" ca="1" si="1"/>
        <v>9.7994067583797537E-5</v>
      </c>
      <c r="AC10" s="3">
        <f t="shared" ca="1" si="1"/>
        <v>7.0236700201617034E-5</v>
      </c>
      <c r="AD10" s="3">
        <f t="shared" ca="1" si="1"/>
        <v>6.0873908478190582E-5</v>
      </c>
      <c r="AE10" s="3">
        <f t="shared" ca="1" si="1"/>
        <v>9.1263575890045975E-6</v>
      </c>
      <c r="AF10" s="3">
        <f t="shared" ca="1" si="1"/>
        <v>3.0500003341565732E-5</v>
      </c>
      <c r="AG10" s="3">
        <f t="shared" ca="1" si="1"/>
        <v>3.7908272887089584E-5</v>
      </c>
      <c r="AH10" s="3">
        <f t="shared" ca="1" si="1"/>
        <v>2.0238761907290373E-5</v>
      </c>
      <c r="AI10" s="3">
        <f t="shared" ca="1" si="1"/>
        <v>1.695075121114302E-4</v>
      </c>
      <c r="AJ10" s="3">
        <f t="shared" ca="1" si="1"/>
        <v>1.0786125212744627E-4</v>
      </c>
      <c r="AK10" s="3">
        <f t="shared" ca="1" si="1"/>
        <v>4.090310525658595E-5</v>
      </c>
      <c r="AM10" s="3">
        <f t="shared" ca="1" si="4"/>
        <v>6.4514994148401783E-4</v>
      </c>
    </row>
    <row r="11" spans="1:39" x14ac:dyDescent="0.25">
      <c r="A11" s="3" t="s">
        <v>39</v>
      </c>
      <c r="B11" s="3">
        <v>50</v>
      </c>
      <c r="C11" s="3">
        <v>1</v>
      </c>
      <c r="D11" s="3">
        <v>5966.7460000000001</v>
      </c>
      <c r="E11" s="3">
        <v>2.3420000000000001</v>
      </c>
      <c r="F11" s="3">
        <v>36</v>
      </c>
      <c r="H11" t="s">
        <v>0</v>
      </c>
      <c r="I11">
        <v>25</v>
      </c>
      <c r="J11">
        <v>1</v>
      </c>
      <c r="L11" s="3">
        <f t="shared" ca="1" si="2"/>
        <v>705.65700000000004</v>
      </c>
      <c r="M11" s="3">
        <f t="shared" ca="1" si="0"/>
        <v>705.71699999999998</v>
      </c>
      <c r="N11" s="3">
        <f t="shared" ca="1" si="0"/>
        <v>705.71699999999998</v>
      </c>
      <c r="O11" s="3">
        <f t="shared" ca="1" si="0"/>
        <v>705.71699999999998</v>
      </c>
      <c r="P11" s="3">
        <f t="shared" ca="1" si="0"/>
        <v>705.71699999999998</v>
      </c>
      <c r="Q11" s="3">
        <f t="shared" ca="1" si="0"/>
        <v>705.50300000000004</v>
      </c>
      <c r="R11" s="3">
        <f t="shared" ca="1" si="0"/>
        <v>705.50300000000004</v>
      </c>
      <c r="S11" s="3">
        <f t="shared" ca="1" si="0"/>
        <v>705.65499999999997</v>
      </c>
      <c r="T11" s="3">
        <f t="shared" ca="1" si="0"/>
        <v>705.74900000000002</v>
      </c>
      <c r="U11" s="3">
        <f t="shared" ca="1" si="0"/>
        <v>705.65700000000004</v>
      </c>
      <c r="W11" s="3">
        <f t="shared" ca="1" si="3"/>
        <v>705.65919999999994</v>
      </c>
      <c r="Y11" s="3">
        <f ca="1">Total!E11</f>
        <v>705.50300000000004</v>
      </c>
      <c r="AB11" s="3">
        <f t="shared" ca="1" si="1"/>
        <v>2.1828397611349117E-4</v>
      </c>
      <c r="AC11" s="3">
        <f t="shared" ca="1" si="1"/>
        <v>3.0332968109269811E-4</v>
      </c>
      <c r="AD11" s="3">
        <f t="shared" ca="1" si="1"/>
        <v>3.0332968109269811E-4</v>
      </c>
      <c r="AE11" s="3">
        <f t="shared" ca="1" si="1"/>
        <v>3.0332968109269811E-4</v>
      </c>
      <c r="AF11" s="3">
        <f t="shared" ca="1" si="1"/>
        <v>3.0332968109269811E-4</v>
      </c>
      <c r="AG11" s="3">
        <f t="shared" ca="1" si="1"/>
        <v>0</v>
      </c>
      <c r="AH11" s="3">
        <f t="shared" ca="1" si="1"/>
        <v>0</v>
      </c>
      <c r="AI11" s="3">
        <f t="shared" ca="1" si="1"/>
        <v>2.1544911928075424E-4</v>
      </c>
      <c r="AJ11" s="3">
        <f t="shared" ca="1" si="1"/>
        <v>3.4868739041503849E-4</v>
      </c>
      <c r="AK11" s="3">
        <f t="shared" ca="1" si="1"/>
        <v>2.1828397611349117E-4</v>
      </c>
      <c r="AM11" s="3">
        <f t="shared" ca="1" si="4"/>
        <v>2.2140231862935677E-3</v>
      </c>
    </row>
    <row r="12" spans="1:39" x14ac:dyDescent="0.25">
      <c r="A12" s="3" t="s">
        <v>39</v>
      </c>
      <c r="B12" s="3">
        <v>50</v>
      </c>
      <c r="C12" s="3">
        <v>1</v>
      </c>
      <c r="D12" s="3">
        <v>5961.7610000000004</v>
      </c>
      <c r="E12" s="3">
        <v>2.35</v>
      </c>
      <c r="F12" s="3">
        <v>37</v>
      </c>
      <c r="H12" t="s">
        <v>0</v>
      </c>
      <c r="I12">
        <v>50</v>
      </c>
      <c r="J12">
        <v>1</v>
      </c>
      <c r="L12" s="3">
        <f t="shared" ca="1" si="2"/>
        <v>1556.2919999999999</v>
      </c>
      <c r="M12" s="3">
        <f t="shared" ca="1" si="0"/>
        <v>1556.694</v>
      </c>
      <c r="N12" s="3">
        <f t="shared" ca="1" si="0"/>
        <v>1555.7260000000001</v>
      </c>
      <c r="O12" s="3">
        <f t="shared" ca="1" si="0"/>
        <v>1556.3969999999999</v>
      </c>
      <c r="P12" s="3">
        <f t="shared" ca="1" si="0"/>
        <v>1556.143</v>
      </c>
      <c r="Q12" s="3">
        <f t="shared" ca="1" si="0"/>
        <v>1556.3779999999999</v>
      </c>
      <c r="R12" s="3">
        <f t="shared" ca="1" si="0"/>
        <v>1556.5530000000001</v>
      </c>
      <c r="S12" s="3">
        <f t="shared" ca="1" si="0"/>
        <v>1556.481</v>
      </c>
      <c r="T12" s="3">
        <f t="shared" ca="1" si="0"/>
        <v>1556.8150000000001</v>
      </c>
      <c r="U12" s="3">
        <f t="shared" ca="1" si="0"/>
        <v>1556.328</v>
      </c>
      <c r="W12" s="3">
        <f t="shared" ca="1" si="3"/>
        <v>1556.3806999999999</v>
      </c>
      <c r="Y12" s="3">
        <f ca="1">Total!E12</f>
        <v>1555.607</v>
      </c>
      <c r="AB12" s="3">
        <f t="shared" ca="1" si="1"/>
        <v>4.4034258009892309E-4</v>
      </c>
      <c r="AC12" s="3">
        <f t="shared" ca="1" si="1"/>
        <v>6.9876260520812072E-4</v>
      </c>
      <c r="AD12" s="3">
        <f t="shared" ca="1" si="1"/>
        <v>7.6497470119472264E-5</v>
      </c>
      <c r="AE12" s="3">
        <f t="shared" ca="1" si="1"/>
        <v>5.0784034785132984E-4</v>
      </c>
      <c r="AF12" s="3">
        <f t="shared" ca="1" si="1"/>
        <v>3.4456003347893023E-4</v>
      </c>
      <c r="AG12" s="3">
        <f t="shared" ca="1" si="1"/>
        <v>4.9562646606755964E-4</v>
      </c>
      <c r="AH12" s="3">
        <f t="shared" ca="1" si="1"/>
        <v>6.0812274565500161E-4</v>
      </c>
      <c r="AI12" s="3">
        <f t="shared" ca="1" si="1"/>
        <v>5.618385620532845E-4</v>
      </c>
      <c r="AJ12" s="3">
        <f t="shared" ca="1" si="1"/>
        <v>7.7654574709427491E-4</v>
      </c>
      <c r="AK12" s="3">
        <f t="shared" ca="1" si="1"/>
        <v>4.6348467189978164E-4</v>
      </c>
      <c r="AM12" s="3">
        <f t="shared" ca="1" si="4"/>
        <v>4.9736212295266782E-3</v>
      </c>
    </row>
    <row r="13" spans="1:39" x14ac:dyDescent="0.25">
      <c r="A13" s="3" t="s">
        <v>39</v>
      </c>
      <c r="B13" s="3">
        <v>50</v>
      </c>
      <c r="C13" s="3">
        <v>1</v>
      </c>
      <c r="D13" s="3">
        <v>5961.8779999999997</v>
      </c>
      <c r="E13" s="3">
        <v>2.3530000000000002</v>
      </c>
      <c r="F13" s="3">
        <v>37</v>
      </c>
      <c r="H13" t="s">
        <v>0</v>
      </c>
      <c r="I13">
        <v>100</v>
      </c>
      <c r="J13">
        <v>1</v>
      </c>
      <c r="L13" s="3">
        <f t="shared" ca="1" si="2"/>
        <v>3295.5949999999998</v>
      </c>
      <c r="M13" s="3">
        <f t="shared" ca="1" si="0"/>
        <v>3295.2759999999998</v>
      </c>
      <c r="N13" s="3">
        <f t="shared" ca="1" si="0"/>
        <v>3296.0349999999999</v>
      </c>
      <c r="O13" s="3">
        <f t="shared" ca="1" si="0"/>
        <v>3296.2849999999999</v>
      </c>
      <c r="P13" s="3">
        <f t="shared" ca="1" si="0"/>
        <v>3296.0129999999999</v>
      </c>
      <c r="Q13" s="3">
        <f t="shared" ca="1" si="0"/>
        <v>3296.1869999999999</v>
      </c>
      <c r="R13" s="3">
        <f t="shared" ca="1" si="0"/>
        <v>3295.6289999999999</v>
      </c>
      <c r="S13" s="3">
        <f t="shared" ca="1" si="0"/>
        <v>3296.2849999999999</v>
      </c>
      <c r="T13" s="3">
        <f t="shared" ca="1" si="0"/>
        <v>3295.241</v>
      </c>
      <c r="U13" s="3">
        <f t="shared" ca="1" si="0"/>
        <v>3294.6410000000001</v>
      </c>
      <c r="W13" s="3">
        <f t="shared" ca="1" si="3"/>
        <v>3295.7186999999999</v>
      </c>
      <c r="Y13" s="3">
        <f ca="1">Total!E13</f>
        <v>3292.8870000000002</v>
      </c>
      <c r="AB13" s="3">
        <f t="shared" ca="1" si="1"/>
        <v>8.2237866042765171E-4</v>
      </c>
      <c r="AC13" s="3">
        <f t="shared" ca="1" si="1"/>
        <v>7.2550318307298999E-4</v>
      </c>
      <c r="AD13" s="3">
        <f t="shared" ca="1" si="1"/>
        <v>9.5600000850308055E-4</v>
      </c>
      <c r="AE13" s="3">
        <f t="shared" ca="1" si="1"/>
        <v>1.0319212290004738E-3</v>
      </c>
      <c r="AF13" s="3">
        <f t="shared" ca="1" si="1"/>
        <v>9.4931894109932975E-4</v>
      </c>
      <c r="AG13" s="3">
        <f t="shared" ca="1" si="1"/>
        <v>1.002160110565509E-3</v>
      </c>
      <c r="AH13" s="3">
        <f t="shared" ca="1" si="1"/>
        <v>8.327039464153292E-4</v>
      </c>
      <c r="AI13" s="3">
        <f t="shared" ca="1" si="1"/>
        <v>1.0319212290004738E-3</v>
      </c>
      <c r="AJ13" s="3">
        <f t="shared" ca="1" si="1"/>
        <v>7.1487421220339917E-4</v>
      </c>
      <c r="AK13" s="3">
        <f t="shared" ca="1" si="1"/>
        <v>5.3266328300968281E-4</v>
      </c>
      <c r="AM13" s="3">
        <f t="shared" ca="1" si="4"/>
        <v>8.5994448032979207E-3</v>
      </c>
    </row>
    <row r="14" spans="1:39" x14ac:dyDescent="0.25">
      <c r="A14" s="3" t="s">
        <v>39</v>
      </c>
      <c r="B14" s="3">
        <v>50</v>
      </c>
      <c r="C14" s="3">
        <v>1</v>
      </c>
      <c r="D14" s="3">
        <v>5961.8059999999996</v>
      </c>
      <c r="E14" s="3">
        <v>2.3540000000000001</v>
      </c>
      <c r="F14" s="3">
        <v>37</v>
      </c>
      <c r="H14" t="s">
        <v>32</v>
      </c>
      <c r="I14">
        <v>29</v>
      </c>
      <c r="J14">
        <v>1</v>
      </c>
      <c r="L14" s="3">
        <f t="shared" ca="1" si="2"/>
        <v>18152.432000000001</v>
      </c>
      <c r="M14" s="3">
        <f t="shared" ca="1" si="0"/>
        <v>18152.432000000001</v>
      </c>
      <c r="N14" s="3">
        <f t="shared" ca="1" si="0"/>
        <v>18152.432000000001</v>
      </c>
      <c r="O14" s="3">
        <f t="shared" ca="1" si="0"/>
        <v>18152.432000000001</v>
      </c>
      <c r="P14" s="3">
        <f t="shared" ca="1" si="0"/>
        <v>18152.432000000001</v>
      </c>
      <c r="Q14" s="3">
        <f t="shared" ca="1" si="0"/>
        <v>18152.432000000001</v>
      </c>
      <c r="R14" s="3">
        <f t="shared" ca="1" si="0"/>
        <v>18152.432000000001</v>
      </c>
      <c r="S14" s="3">
        <f t="shared" ca="1" si="0"/>
        <v>18152.432000000001</v>
      </c>
      <c r="T14" s="3">
        <f t="shared" ca="1" si="0"/>
        <v>18152.432000000001</v>
      </c>
      <c r="U14" s="3">
        <f t="shared" ca="1" si="0"/>
        <v>18152.432000000001</v>
      </c>
      <c r="W14" s="3">
        <f t="shared" ca="1" si="3"/>
        <v>18152.432000000001</v>
      </c>
      <c r="Y14" s="3">
        <f ca="1">Total!E14</f>
        <v>18152.432000000001</v>
      </c>
      <c r="AB14" s="3">
        <f t="shared" ca="1" si="1"/>
        <v>0</v>
      </c>
      <c r="AC14" s="3">
        <f t="shared" ca="1" si="1"/>
        <v>0</v>
      </c>
      <c r="AD14" s="3">
        <f t="shared" ca="1" si="1"/>
        <v>0</v>
      </c>
      <c r="AE14" s="3">
        <f t="shared" ca="1" si="1"/>
        <v>0</v>
      </c>
      <c r="AF14" s="3">
        <f t="shared" ca="1" si="1"/>
        <v>0</v>
      </c>
      <c r="AG14" s="3">
        <f t="shared" ca="1" si="1"/>
        <v>0</v>
      </c>
      <c r="AH14" s="3">
        <f t="shared" ca="1" si="1"/>
        <v>0</v>
      </c>
      <c r="AI14" s="3">
        <f t="shared" ca="1" si="1"/>
        <v>0</v>
      </c>
      <c r="AJ14" s="3">
        <f t="shared" ca="1" si="1"/>
        <v>0</v>
      </c>
      <c r="AK14" s="3">
        <f t="shared" ca="1" si="1"/>
        <v>0</v>
      </c>
      <c r="AM14" s="3">
        <f t="shared" ca="1" si="4"/>
        <v>0</v>
      </c>
    </row>
    <row r="15" spans="1:39" x14ac:dyDescent="0.25">
      <c r="A15" s="3" t="s">
        <v>39</v>
      </c>
      <c r="B15" s="3">
        <v>50</v>
      </c>
      <c r="C15" s="3">
        <v>1</v>
      </c>
      <c r="D15" s="3">
        <v>5961.7749999999996</v>
      </c>
      <c r="E15" s="3">
        <v>2.347</v>
      </c>
      <c r="F15" s="3">
        <v>37</v>
      </c>
      <c r="H15" t="s">
        <v>32</v>
      </c>
      <c r="I15">
        <v>58</v>
      </c>
      <c r="J15">
        <v>1</v>
      </c>
      <c r="L15" s="3">
        <f t="shared" ca="1" si="2"/>
        <v>35271.311000000002</v>
      </c>
      <c r="M15" s="3">
        <f t="shared" ca="1" si="0"/>
        <v>35269.480000000003</v>
      </c>
      <c r="N15" s="3">
        <f t="shared" ca="1" si="0"/>
        <v>35264.1</v>
      </c>
      <c r="O15" s="3">
        <f t="shared" ca="1" si="0"/>
        <v>35269.370000000003</v>
      </c>
      <c r="P15" s="3">
        <f t="shared" ca="1" si="0"/>
        <v>35269.347999999998</v>
      </c>
      <c r="Q15" s="3">
        <f t="shared" ca="1" si="0"/>
        <v>35269.347999999998</v>
      </c>
      <c r="R15" s="3">
        <f t="shared" ca="1" si="0"/>
        <v>35269.347999999998</v>
      </c>
      <c r="S15" s="3">
        <f t="shared" ca="1" si="0"/>
        <v>35269.847999999998</v>
      </c>
      <c r="T15" s="3">
        <f t="shared" ca="1" si="0"/>
        <v>35269.56</v>
      </c>
      <c r="U15" s="3">
        <f t="shared" ca="1" si="0"/>
        <v>35271.334999999999</v>
      </c>
      <c r="W15" s="3">
        <f t="shared" ca="1" si="3"/>
        <v>35269.304799999998</v>
      </c>
      <c r="Y15" s="3">
        <f ca="1">Total!E15</f>
        <v>35259.963000000003</v>
      </c>
      <c r="AB15" s="3">
        <f t="shared" ca="1" si="1"/>
        <v>3.2183811423733304E-4</v>
      </c>
      <c r="AC15" s="3">
        <f t="shared" ca="1" si="1"/>
        <v>2.6990952883302303E-4</v>
      </c>
      <c r="AD15" s="3">
        <f t="shared" ca="1" si="1"/>
        <v>1.1732854058851872E-4</v>
      </c>
      <c r="AE15" s="3">
        <f t="shared" ca="1" si="1"/>
        <v>2.6678984319975727E-4</v>
      </c>
      <c r="AF15" s="3">
        <f t="shared" ca="1" si="1"/>
        <v>2.6616590607298027E-4</v>
      </c>
      <c r="AG15" s="3">
        <f t="shared" ca="1" si="1"/>
        <v>2.6616590607298027E-4</v>
      </c>
      <c r="AH15" s="3">
        <f t="shared" ca="1" si="1"/>
        <v>2.6616590607298027E-4</v>
      </c>
      <c r="AI15" s="3">
        <f t="shared" ca="1" si="1"/>
        <v>2.8034629531502233E-4</v>
      </c>
      <c r="AJ15" s="3">
        <f t="shared" ca="1" si="1"/>
        <v>2.7217839111159291E-4</v>
      </c>
      <c r="AK15" s="3">
        <f t="shared" ca="1" si="1"/>
        <v>3.2251877292088337E-4</v>
      </c>
      <c r="AM15" s="3">
        <f t="shared" ca="1" si="4"/>
        <v>2.6494072044250714E-3</v>
      </c>
    </row>
    <row r="16" spans="1:39" x14ac:dyDescent="0.25">
      <c r="A16" s="3" t="s">
        <v>39</v>
      </c>
      <c r="B16" s="3">
        <v>50</v>
      </c>
      <c r="C16" s="3">
        <v>1</v>
      </c>
      <c r="D16" s="3">
        <v>5964.1049999999996</v>
      </c>
      <c r="E16" s="3">
        <v>2.335</v>
      </c>
      <c r="F16" s="3">
        <v>36</v>
      </c>
      <c r="H16" t="s">
        <v>32</v>
      </c>
      <c r="I16">
        <v>97</v>
      </c>
      <c r="J16">
        <v>1</v>
      </c>
      <c r="L16" s="3">
        <f t="shared" ca="1" si="2"/>
        <v>52439.213000000003</v>
      </c>
      <c r="M16" s="3">
        <f t="shared" ca="1" si="0"/>
        <v>52439.470999999998</v>
      </c>
      <c r="N16" s="3">
        <f t="shared" ca="1" si="0"/>
        <v>52439.374000000003</v>
      </c>
      <c r="O16" s="3">
        <f t="shared" ca="1" si="0"/>
        <v>52439.495000000003</v>
      </c>
      <c r="P16" s="3">
        <f t="shared" ca="1" si="0"/>
        <v>52439.453000000001</v>
      </c>
      <c r="Q16" s="3">
        <f t="shared" ca="1" si="0"/>
        <v>52439.944000000003</v>
      </c>
      <c r="R16" s="3">
        <f t="shared" ca="1" si="0"/>
        <v>52439.5</v>
      </c>
      <c r="S16" s="3">
        <f t="shared" ca="1" si="0"/>
        <v>52439.408000000003</v>
      </c>
      <c r="T16" s="3">
        <f t="shared" ca="1" si="0"/>
        <v>52439.487000000001</v>
      </c>
      <c r="U16" s="3">
        <f t="shared" ca="1" si="0"/>
        <v>52439.258999999998</v>
      </c>
      <c r="W16" s="3">
        <f t="shared" ca="1" si="3"/>
        <v>52439.460400000004</v>
      </c>
      <c r="Y16" s="3">
        <f ca="1">Total!E16</f>
        <v>52439.15</v>
      </c>
      <c r="AB16" s="3">
        <f t="shared" ca="1" si="1"/>
        <v>1.2013924711197808E-6</v>
      </c>
      <c r="AC16" s="3">
        <f t="shared" ca="1" si="1"/>
        <v>6.1213806859240609E-6</v>
      </c>
      <c r="AD16" s="3">
        <f t="shared" ca="1" si="1"/>
        <v>4.2716176750000531E-6</v>
      </c>
      <c r="AE16" s="3">
        <f t="shared" ca="1" si="1"/>
        <v>6.5790540083346918E-6</v>
      </c>
      <c r="AF16" s="3">
        <f t="shared" ca="1" si="1"/>
        <v>5.7781256942548375E-6</v>
      </c>
      <c r="AG16" s="3">
        <f t="shared" ca="1" si="1"/>
        <v>1.5141359080032533E-5</v>
      </c>
      <c r="AH16" s="3">
        <f t="shared" ca="1" si="1"/>
        <v>6.6744026171008643E-6</v>
      </c>
      <c r="AI16" s="3">
        <f t="shared" ca="1" si="1"/>
        <v>4.9199882149430307E-6</v>
      </c>
      <c r="AJ16" s="3">
        <f t="shared" ca="1" si="1"/>
        <v>6.4264962341978143E-6</v>
      </c>
      <c r="AK16" s="3">
        <f t="shared" ca="1" si="1"/>
        <v>2.0785996721293224E-6</v>
      </c>
      <c r="AM16" s="3">
        <f t="shared" ca="1" si="4"/>
        <v>5.9192416353036993E-5</v>
      </c>
    </row>
    <row r="17" spans="1:6" x14ac:dyDescent="0.25">
      <c r="A17" s="3" t="s">
        <v>39</v>
      </c>
      <c r="B17" s="3">
        <v>50</v>
      </c>
      <c r="C17" s="3">
        <v>1</v>
      </c>
      <c r="D17" s="3">
        <v>5961.7420000000002</v>
      </c>
      <c r="E17" s="3">
        <v>2.3420000000000001</v>
      </c>
      <c r="F17" s="3">
        <v>37</v>
      </c>
    </row>
    <row r="18" spans="1:6" x14ac:dyDescent="0.25">
      <c r="A18" s="3" t="s">
        <v>39</v>
      </c>
      <c r="B18" s="3">
        <v>50</v>
      </c>
      <c r="C18" s="3">
        <v>1</v>
      </c>
      <c r="D18" s="3">
        <v>5961.933</v>
      </c>
      <c r="E18" s="3">
        <v>2.3439999999999999</v>
      </c>
      <c r="F18" s="3">
        <v>37</v>
      </c>
    </row>
    <row r="19" spans="1:6" x14ac:dyDescent="0.25">
      <c r="A19" s="3" t="s">
        <v>39</v>
      </c>
      <c r="B19" s="3">
        <v>50</v>
      </c>
      <c r="C19" s="3">
        <v>1</v>
      </c>
      <c r="D19" s="3">
        <v>5962.2610000000004</v>
      </c>
      <c r="E19" s="3">
        <v>2.3420000000000001</v>
      </c>
      <c r="F19" s="3">
        <v>34</v>
      </c>
    </row>
    <row r="20" spans="1:6" x14ac:dyDescent="0.25">
      <c r="A20" s="3" t="s">
        <v>39</v>
      </c>
      <c r="B20" s="3">
        <v>50</v>
      </c>
      <c r="C20" s="3">
        <v>1</v>
      </c>
      <c r="D20" s="3">
        <v>5966.8379999999997</v>
      </c>
      <c r="E20" s="3">
        <v>2.3559999999999999</v>
      </c>
      <c r="F20" s="3">
        <v>38</v>
      </c>
    </row>
    <row r="21" spans="1:6" x14ac:dyDescent="0.25">
      <c r="A21" s="3" t="s">
        <v>39</v>
      </c>
      <c r="B21" s="3">
        <v>100</v>
      </c>
      <c r="C21" s="3">
        <v>1</v>
      </c>
      <c r="D21" s="3">
        <v>8784.08</v>
      </c>
      <c r="E21" s="3">
        <v>7.9889999999999999</v>
      </c>
      <c r="F21" s="3">
        <v>23</v>
      </c>
    </row>
    <row r="22" spans="1:6" x14ac:dyDescent="0.25">
      <c r="A22" s="3" t="s">
        <v>39</v>
      </c>
      <c r="B22" s="3">
        <v>100</v>
      </c>
      <c r="C22" s="3">
        <v>1</v>
      </c>
      <c r="D22" s="3">
        <v>8754.2919999999995</v>
      </c>
      <c r="E22" s="3">
        <v>8.0380000000000003</v>
      </c>
      <c r="F22" s="3">
        <v>23</v>
      </c>
    </row>
    <row r="23" spans="1:6" x14ac:dyDescent="0.25">
      <c r="A23" s="3" t="s">
        <v>39</v>
      </c>
      <c r="B23" s="3">
        <v>100</v>
      </c>
      <c r="C23" s="3">
        <v>1</v>
      </c>
      <c r="D23" s="3">
        <v>8812.3310000000001</v>
      </c>
      <c r="E23" s="3">
        <v>8.0069999999999997</v>
      </c>
      <c r="F23" s="3">
        <v>23</v>
      </c>
    </row>
    <row r="24" spans="1:6" x14ac:dyDescent="0.25">
      <c r="A24" s="3" t="s">
        <v>39</v>
      </c>
      <c r="B24" s="3">
        <v>100</v>
      </c>
      <c r="C24" s="3">
        <v>1</v>
      </c>
      <c r="D24" s="3">
        <v>8752.8559999999998</v>
      </c>
      <c r="E24" s="3">
        <v>8.0609999999999999</v>
      </c>
      <c r="F24" s="3">
        <v>23</v>
      </c>
    </row>
    <row r="25" spans="1:6" x14ac:dyDescent="0.25">
      <c r="A25" s="3" t="s">
        <v>39</v>
      </c>
      <c r="B25" s="3">
        <v>100</v>
      </c>
      <c r="C25" s="3">
        <v>1</v>
      </c>
      <c r="D25" s="3">
        <v>8831.5259999999998</v>
      </c>
      <c r="E25" s="3">
        <v>7.9729999999999999</v>
      </c>
      <c r="F25" s="3">
        <v>23</v>
      </c>
    </row>
    <row r="26" spans="1:6" x14ac:dyDescent="0.25">
      <c r="A26" s="3" t="s">
        <v>39</v>
      </c>
      <c r="B26" s="3">
        <v>100</v>
      </c>
      <c r="C26" s="3">
        <v>1</v>
      </c>
      <c r="D26" s="3">
        <v>8762.39</v>
      </c>
      <c r="E26" s="3">
        <v>7.992</v>
      </c>
      <c r="F26" s="3">
        <v>23</v>
      </c>
    </row>
    <row r="27" spans="1:6" x14ac:dyDescent="0.25">
      <c r="A27" s="3" t="s">
        <v>39</v>
      </c>
      <c r="B27" s="3">
        <v>100</v>
      </c>
      <c r="C27" s="3">
        <v>1</v>
      </c>
      <c r="D27" s="3">
        <v>8767.8140000000003</v>
      </c>
      <c r="E27" s="3">
        <v>8.0609999999999999</v>
      </c>
      <c r="F27" s="3">
        <v>23</v>
      </c>
    </row>
    <row r="28" spans="1:6" x14ac:dyDescent="0.25">
      <c r="A28" s="3" t="s">
        <v>39</v>
      </c>
      <c r="B28" s="3">
        <v>100</v>
      </c>
      <c r="C28" s="3">
        <v>1</v>
      </c>
      <c r="D28" s="3">
        <v>8799.3490000000002</v>
      </c>
      <c r="E28" s="3">
        <v>8.0220000000000002</v>
      </c>
      <c r="F28" s="3">
        <v>23</v>
      </c>
    </row>
    <row r="29" spans="1:6" x14ac:dyDescent="0.25">
      <c r="A29" s="3" t="s">
        <v>39</v>
      </c>
      <c r="B29" s="3">
        <v>100</v>
      </c>
      <c r="C29" s="3">
        <v>1</v>
      </c>
      <c r="D29" s="3">
        <v>8758.17</v>
      </c>
      <c r="E29" s="3">
        <v>8.0839999999999996</v>
      </c>
      <c r="F29" s="3">
        <v>23</v>
      </c>
    </row>
    <row r="30" spans="1:6" x14ac:dyDescent="0.25">
      <c r="A30" s="3" t="s">
        <v>39</v>
      </c>
      <c r="B30" s="3">
        <v>100</v>
      </c>
      <c r="C30" s="3">
        <v>1</v>
      </c>
      <c r="D30" s="3">
        <v>8747.9410000000007</v>
      </c>
      <c r="E30" s="3">
        <v>8.0269999999999992</v>
      </c>
      <c r="F30" s="3">
        <v>23</v>
      </c>
    </row>
    <row r="31" spans="1:6" x14ac:dyDescent="0.25">
      <c r="A31" s="3" t="s">
        <v>2</v>
      </c>
      <c r="B31" s="3">
        <v>24</v>
      </c>
      <c r="C31" s="3">
        <v>1</v>
      </c>
      <c r="D31" s="3">
        <v>54834.661</v>
      </c>
      <c r="E31" s="3">
        <v>0.82399999999999995</v>
      </c>
      <c r="F31" s="3">
        <v>59</v>
      </c>
    </row>
    <row r="32" spans="1:6" x14ac:dyDescent="0.25">
      <c r="A32" s="3" t="s">
        <v>2</v>
      </c>
      <c r="B32" s="3">
        <v>24</v>
      </c>
      <c r="C32" s="3">
        <v>1</v>
      </c>
      <c r="D32" s="3">
        <v>54806.124000000003</v>
      </c>
      <c r="E32" s="3">
        <v>0.82299999999999995</v>
      </c>
      <c r="F32" s="3">
        <v>61</v>
      </c>
    </row>
    <row r="33" spans="1:6" x14ac:dyDescent="0.25">
      <c r="A33" s="3" t="s">
        <v>2</v>
      </c>
      <c r="B33" s="3">
        <v>24</v>
      </c>
      <c r="C33" s="3">
        <v>1</v>
      </c>
      <c r="D33" s="3">
        <v>54806.482000000004</v>
      </c>
      <c r="E33" s="3">
        <v>0.82</v>
      </c>
      <c r="F33" s="3">
        <v>60</v>
      </c>
    </row>
    <row r="34" spans="1:6" x14ac:dyDescent="0.25">
      <c r="A34" s="3" t="s">
        <v>2</v>
      </c>
      <c r="B34" s="3">
        <v>24</v>
      </c>
      <c r="C34" s="3">
        <v>1</v>
      </c>
      <c r="D34" s="3">
        <v>54805.675000000003</v>
      </c>
      <c r="E34" s="3">
        <v>0.81899999999999995</v>
      </c>
      <c r="F34" s="3">
        <v>62</v>
      </c>
    </row>
    <row r="35" spans="1:6" x14ac:dyDescent="0.25">
      <c r="A35" s="3" t="s">
        <v>2</v>
      </c>
      <c r="B35" s="3">
        <v>24</v>
      </c>
      <c r="C35" s="3">
        <v>1</v>
      </c>
      <c r="D35" s="3">
        <v>54802.190999999999</v>
      </c>
      <c r="E35" s="3">
        <v>0.82399999999999995</v>
      </c>
      <c r="F35" s="3">
        <v>62</v>
      </c>
    </row>
    <row r="36" spans="1:6" x14ac:dyDescent="0.25">
      <c r="A36" s="3" t="s">
        <v>2</v>
      </c>
      <c r="B36" s="3">
        <v>24</v>
      </c>
      <c r="C36" s="3">
        <v>1</v>
      </c>
      <c r="D36" s="3">
        <v>54811</v>
      </c>
      <c r="E36" s="3">
        <v>0.82399999999999995</v>
      </c>
      <c r="F36" s="3">
        <v>62</v>
      </c>
    </row>
    <row r="37" spans="1:6" x14ac:dyDescent="0.25">
      <c r="A37" s="3" t="s">
        <v>2</v>
      </c>
      <c r="B37" s="3">
        <v>24</v>
      </c>
      <c r="C37" s="3">
        <v>1</v>
      </c>
      <c r="D37" s="3">
        <v>54810.502999999997</v>
      </c>
      <c r="E37" s="3">
        <v>0.82099999999999995</v>
      </c>
      <c r="F37" s="3">
        <v>61</v>
      </c>
    </row>
    <row r="38" spans="1:6" x14ac:dyDescent="0.25">
      <c r="A38" s="3" t="s">
        <v>2</v>
      </c>
      <c r="B38" s="3">
        <v>24</v>
      </c>
      <c r="C38" s="3">
        <v>1</v>
      </c>
      <c r="D38" s="3">
        <v>54815.946000000004</v>
      </c>
      <c r="E38" s="3">
        <v>0.82</v>
      </c>
      <c r="F38" s="3">
        <v>60</v>
      </c>
    </row>
    <row r="39" spans="1:6" x14ac:dyDescent="0.25">
      <c r="A39" s="3" t="s">
        <v>2</v>
      </c>
      <c r="B39" s="3">
        <v>24</v>
      </c>
      <c r="C39" s="3">
        <v>1</v>
      </c>
      <c r="D39" s="3">
        <v>54797.55</v>
      </c>
      <c r="E39" s="3">
        <v>0.81799999999999995</v>
      </c>
      <c r="F39" s="3">
        <v>62</v>
      </c>
    </row>
    <row r="40" spans="1:6" x14ac:dyDescent="0.25">
      <c r="A40" s="3" t="s">
        <v>2</v>
      </c>
      <c r="B40" s="3">
        <v>24</v>
      </c>
      <c r="C40" s="3">
        <v>1</v>
      </c>
      <c r="D40" s="3">
        <v>54801.184999999998</v>
      </c>
      <c r="E40" s="3">
        <v>0.82399999999999995</v>
      </c>
      <c r="F40" s="3">
        <v>62</v>
      </c>
    </row>
    <row r="41" spans="1:6" x14ac:dyDescent="0.25">
      <c r="A41" s="3" t="s">
        <v>2</v>
      </c>
      <c r="B41" s="3">
        <v>47</v>
      </c>
      <c r="C41" s="3">
        <v>1</v>
      </c>
      <c r="D41" s="3">
        <v>126084.899</v>
      </c>
      <c r="E41" s="3">
        <v>2.6150000000000002</v>
      </c>
      <c r="F41" s="3">
        <v>45</v>
      </c>
    </row>
    <row r="42" spans="1:6" x14ac:dyDescent="0.25">
      <c r="A42" s="3" t="s">
        <v>2</v>
      </c>
      <c r="B42" s="3">
        <v>47</v>
      </c>
      <c r="C42" s="3">
        <v>1</v>
      </c>
      <c r="D42" s="3">
        <v>126081.13099999999</v>
      </c>
      <c r="E42" s="3">
        <v>2.6030000000000002</v>
      </c>
      <c r="F42" s="3">
        <v>47</v>
      </c>
    </row>
    <row r="43" spans="1:6" x14ac:dyDescent="0.25">
      <c r="A43" s="3" t="s">
        <v>2</v>
      </c>
      <c r="B43" s="3">
        <v>47</v>
      </c>
      <c r="C43" s="3">
        <v>1</v>
      </c>
      <c r="D43" s="3">
        <v>126080.302</v>
      </c>
      <c r="E43" s="3">
        <v>2.605</v>
      </c>
      <c r="F43" s="3">
        <v>47</v>
      </c>
    </row>
    <row r="44" spans="1:6" x14ac:dyDescent="0.25">
      <c r="A44" s="3" t="s">
        <v>2</v>
      </c>
      <c r="B44" s="3">
        <v>47</v>
      </c>
      <c r="C44" s="3">
        <v>1</v>
      </c>
      <c r="D44" s="3">
        <v>126080.299</v>
      </c>
      <c r="E44" s="3">
        <v>2.6110000000000002</v>
      </c>
      <c r="F44" s="3">
        <v>47</v>
      </c>
    </row>
    <row r="45" spans="1:6" x14ac:dyDescent="0.25">
      <c r="A45" s="3" t="s">
        <v>2</v>
      </c>
      <c r="B45" s="3">
        <v>47</v>
      </c>
      <c r="C45" s="3">
        <v>1</v>
      </c>
      <c r="D45" s="3">
        <v>126082.63499999999</v>
      </c>
      <c r="E45" s="3">
        <v>2.6</v>
      </c>
      <c r="F45" s="3">
        <v>47</v>
      </c>
    </row>
    <row r="46" spans="1:6" x14ac:dyDescent="0.25">
      <c r="A46" s="3" t="s">
        <v>2</v>
      </c>
      <c r="B46" s="3">
        <v>47</v>
      </c>
      <c r="C46" s="3">
        <v>1</v>
      </c>
      <c r="D46" s="3">
        <v>126079.19100000001</v>
      </c>
      <c r="E46" s="3">
        <v>2.601</v>
      </c>
      <c r="F46" s="3">
        <v>47</v>
      </c>
    </row>
    <row r="47" spans="1:6" x14ac:dyDescent="0.25">
      <c r="A47" s="3" t="s">
        <v>2</v>
      </c>
      <c r="B47" s="3">
        <v>47</v>
      </c>
      <c r="C47" s="3">
        <v>1</v>
      </c>
      <c r="D47" s="3">
        <v>126080.70299999999</v>
      </c>
      <c r="E47" s="3">
        <v>2.601</v>
      </c>
      <c r="F47" s="3">
        <v>46</v>
      </c>
    </row>
    <row r="48" spans="1:6" x14ac:dyDescent="0.25">
      <c r="A48" s="3" t="s">
        <v>2</v>
      </c>
      <c r="B48" s="3">
        <v>47</v>
      </c>
      <c r="C48" s="3">
        <v>1</v>
      </c>
      <c r="D48" s="3">
        <v>126077.77499999999</v>
      </c>
      <c r="E48" s="3">
        <v>2.6059999999999999</v>
      </c>
      <c r="F48" s="3">
        <v>48</v>
      </c>
    </row>
    <row r="49" spans="1:6" x14ac:dyDescent="0.25">
      <c r="A49" s="3" t="s">
        <v>2</v>
      </c>
      <c r="B49" s="3">
        <v>47</v>
      </c>
      <c r="C49" s="3">
        <v>1</v>
      </c>
      <c r="D49" s="3">
        <v>126081.323</v>
      </c>
      <c r="E49" s="3">
        <v>2.6219999999999999</v>
      </c>
      <c r="F49" s="3">
        <v>47</v>
      </c>
    </row>
    <row r="50" spans="1:6" x14ac:dyDescent="0.25">
      <c r="A50" s="3" t="s">
        <v>2</v>
      </c>
      <c r="B50" s="3">
        <v>47</v>
      </c>
      <c r="C50" s="3">
        <v>1</v>
      </c>
      <c r="D50" s="3">
        <v>126079</v>
      </c>
      <c r="E50" s="3">
        <v>2.617</v>
      </c>
      <c r="F50" s="3">
        <v>47</v>
      </c>
    </row>
    <row r="51" spans="1:6" x14ac:dyDescent="0.25">
      <c r="A51" s="3" t="s">
        <v>2</v>
      </c>
      <c r="B51" s="3">
        <v>100</v>
      </c>
      <c r="C51" s="3">
        <v>1</v>
      </c>
      <c r="D51" s="3">
        <v>1222515.024</v>
      </c>
      <c r="E51" s="3">
        <v>8.2100000000000009</v>
      </c>
      <c r="F51" s="3">
        <v>23</v>
      </c>
    </row>
    <row r="52" spans="1:6" x14ac:dyDescent="0.25">
      <c r="A52" s="3" t="s">
        <v>2</v>
      </c>
      <c r="B52" s="3">
        <v>100</v>
      </c>
      <c r="C52" s="3">
        <v>1</v>
      </c>
      <c r="D52" s="3">
        <v>1222512.487</v>
      </c>
      <c r="E52" s="3">
        <v>8.1760000000000002</v>
      </c>
      <c r="F52" s="3">
        <v>24</v>
      </c>
    </row>
    <row r="53" spans="1:6" x14ac:dyDescent="0.25">
      <c r="A53" s="3" t="s">
        <v>2</v>
      </c>
      <c r="B53" s="3">
        <v>100</v>
      </c>
      <c r="C53" s="3">
        <v>1</v>
      </c>
      <c r="D53" s="3">
        <v>1222518.7790000001</v>
      </c>
      <c r="E53" s="3">
        <v>8.234</v>
      </c>
      <c r="F53" s="3">
        <v>24</v>
      </c>
    </row>
    <row r="54" spans="1:6" x14ac:dyDescent="0.25">
      <c r="A54" s="3" t="s">
        <v>2</v>
      </c>
      <c r="B54" s="3">
        <v>100</v>
      </c>
      <c r="C54" s="3">
        <v>1</v>
      </c>
      <c r="D54" s="3">
        <v>1222517.5560000001</v>
      </c>
      <c r="E54" s="3">
        <v>8.2390000000000008</v>
      </c>
      <c r="F54" s="3">
        <v>24</v>
      </c>
    </row>
    <row r="55" spans="1:6" x14ac:dyDescent="0.25">
      <c r="A55" s="3" t="s">
        <v>2</v>
      </c>
      <c r="B55" s="3">
        <v>100</v>
      </c>
      <c r="C55" s="3">
        <v>1</v>
      </c>
      <c r="D55" s="3">
        <v>1222511.7050000001</v>
      </c>
      <c r="E55" s="3">
        <v>8.2420000000000009</v>
      </c>
      <c r="F55" s="3">
        <v>23</v>
      </c>
    </row>
    <row r="56" spans="1:6" x14ac:dyDescent="0.25">
      <c r="A56" s="3" t="s">
        <v>2</v>
      </c>
      <c r="B56" s="3">
        <v>100</v>
      </c>
      <c r="C56" s="3">
        <v>1</v>
      </c>
      <c r="D56" s="3">
        <v>1222527.3729999999</v>
      </c>
      <c r="E56" s="3">
        <v>8.2029999999999994</v>
      </c>
      <c r="F56" s="3">
        <v>24</v>
      </c>
    </row>
    <row r="57" spans="1:6" x14ac:dyDescent="0.25">
      <c r="A57" s="3" t="s">
        <v>2</v>
      </c>
      <c r="B57" s="3">
        <v>100</v>
      </c>
      <c r="C57" s="3">
        <v>1</v>
      </c>
      <c r="D57" s="3">
        <v>1222510.375</v>
      </c>
      <c r="E57" s="3">
        <v>8.1890000000000001</v>
      </c>
      <c r="F57" s="3">
        <v>23</v>
      </c>
    </row>
    <row r="58" spans="1:6" x14ac:dyDescent="0.25">
      <c r="A58" s="3" t="s">
        <v>2</v>
      </c>
      <c r="B58" s="3">
        <v>100</v>
      </c>
      <c r="C58" s="3">
        <v>1</v>
      </c>
      <c r="D58" s="3">
        <v>1222513.8670000001</v>
      </c>
      <c r="E58" s="3">
        <v>8.1769999999999996</v>
      </c>
      <c r="F58" s="3">
        <v>23</v>
      </c>
    </row>
    <row r="59" spans="1:6" x14ac:dyDescent="0.25">
      <c r="A59" s="3" t="s">
        <v>2</v>
      </c>
      <c r="B59" s="3">
        <v>100</v>
      </c>
      <c r="C59" s="3">
        <v>1</v>
      </c>
      <c r="D59" s="3">
        <v>1222514.5390000001</v>
      </c>
      <c r="E59" s="3">
        <v>8.1989999999999998</v>
      </c>
      <c r="F59" s="3">
        <v>23</v>
      </c>
    </row>
    <row r="60" spans="1:6" x14ac:dyDescent="0.25">
      <c r="A60" s="3" t="s">
        <v>2</v>
      </c>
      <c r="B60" s="3">
        <v>100</v>
      </c>
      <c r="C60" s="3">
        <v>1</v>
      </c>
      <c r="D60" s="3">
        <v>1222515.2409999999</v>
      </c>
      <c r="E60" s="3">
        <v>8.1739999999999995</v>
      </c>
      <c r="F60" s="3">
        <v>23</v>
      </c>
    </row>
    <row r="61" spans="1:6" x14ac:dyDescent="0.25">
      <c r="A61" s="3" t="s">
        <v>1</v>
      </c>
      <c r="B61" s="3">
        <v>30</v>
      </c>
      <c r="C61" s="3">
        <v>1</v>
      </c>
      <c r="D61" s="3">
        <v>19973.400000000001</v>
      </c>
      <c r="E61" s="3">
        <v>1.075</v>
      </c>
      <c r="F61" s="3">
        <v>49</v>
      </c>
    </row>
    <row r="62" spans="1:6" x14ac:dyDescent="0.25">
      <c r="A62" s="3" t="s">
        <v>1</v>
      </c>
      <c r="B62" s="3">
        <v>30</v>
      </c>
      <c r="C62" s="3">
        <v>1</v>
      </c>
      <c r="D62" s="3">
        <v>19973.894</v>
      </c>
      <c r="E62" s="3">
        <v>1.08</v>
      </c>
      <c r="F62" s="3">
        <v>49</v>
      </c>
    </row>
    <row r="63" spans="1:6" x14ac:dyDescent="0.25">
      <c r="A63" s="3" t="s">
        <v>1</v>
      </c>
      <c r="B63" s="3">
        <v>30</v>
      </c>
      <c r="C63" s="3">
        <v>1</v>
      </c>
      <c r="D63" s="3">
        <v>19974.321</v>
      </c>
      <c r="E63" s="3">
        <v>1.075</v>
      </c>
      <c r="F63" s="3">
        <v>49</v>
      </c>
    </row>
    <row r="64" spans="1:6" x14ac:dyDescent="0.25">
      <c r="A64" s="3" t="s">
        <v>1</v>
      </c>
      <c r="B64" s="3">
        <v>30</v>
      </c>
      <c r="C64" s="3">
        <v>1</v>
      </c>
      <c r="D64" s="3">
        <v>19973.894</v>
      </c>
      <c r="E64" s="3">
        <v>1.077</v>
      </c>
      <c r="F64" s="3">
        <v>48</v>
      </c>
    </row>
    <row r="65" spans="1:6" x14ac:dyDescent="0.25">
      <c r="A65" s="3" t="s">
        <v>1</v>
      </c>
      <c r="B65" s="3">
        <v>30</v>
      </c>
      <c r="C65" s="3">
        <v>1</v>
      </c>
      <c r="D65" s="3">
        <v>19983.138999999999</v>
      </c>
      <c r="E65" s="3">
        <v>1.0780000000000001</v>
      </c>
      <c r="F65" s="3">
        <v>52</v>
      </c>
    </row>
    <row r="66" spans="1:6" x14ac:dyDescent="0.25">
      <c r="A66" s="3" t="s">
        <v>1</v>
      </c>
      <c r="B66" s="3">
        <v>30</v>
      </c>
      <c r="C66" s="3">
        <v>1</v>
      </c>
      <c r="D66" s="3">
        <v>19974.64</v>
      </c>
      <c r="E66" s="3">
        <v>1.07</v>
      </c>
      <c r="F66" s="3">
        <v>48</v>
      </c>
    </row>
    <row r="67" spans="1:6" x14ac:dyDescent="0.25">
      <c r="A67" s="3" t="s">
        <v>1</v>
      </c>
      <c r="B67" s="3">
        <v>30</v>
      </c>
      <c r="C67" s="3">
        <v>1</v>
      </c>
      <c r="D67" s="3">
        <v>19973.207999999999</v>
      </c>
      <c r="E67" s="3">
        <v>1.079</v>
      </c>
      <c r="F67" s="3">
        <v>51</v>
      </c>
    </row>
    <row r="68" spans="1:6" x14ac:dyDescent="0.25">
      <c r="A68" s="3" t="s">
        <v>1</v>
      </c>
      <c r="B68" s="3">
        <v>30</v>
      </c>
      <c r="C68" s="3">
        <v>1</v>
      </c>
      <c r="D68" s="3">
        <v>19973.39</v>
      </c>
      <c r="E68" s="3">
        <v>1.0720000000000001</v>
      </c>
      <c r="F68" s="3">
        <v>49</v>
      </c>
    </row>
    <row r="69" spans="1:6" x14ac:dyDescent="0.25">
      <c r="A69" s="3" t="s">
        <v>1</v>
      </c>
      <c r="B69" s="3">
        <v>30</v>
      </c>
      <c r="C69" s="3">
        <v>1</v>
      </c>
      <c r="D69" s="3">
        <v>19975.804</v>
      </c>
      <c r="E69" s="3">
        <v>1.07</v>
      </c>
      <c r="F69" s="3">
        <v>49</v>
      </c>
    </row>
    <row r="70" spans="1:6" x14ac:dyDescent="0.25">
      <c r="A70" s="3" t="s">
        <v>1</v>
      </c>
      <c r="B70" s="3">
        <v>30</v>
      </c>
      <c r="C70" s="3">
        <v>1</v>
      </c>
      <c r="D70" s="3">
        <v>19972.928</v>
      </c>
      <c r="E70" s="3">
        <v>1.077</v>
      </c>
      <c r="F70" s="3">
        <v>50</v>
      </c>
    </row>
    <row r="71" spans="1:6" x14ac:dyDescent="0.25">
      <c r="A71" s="3" t="s">
        <v>1</v>
      </c>
      <c r="B71" s="3">
        <v>50</v>
      </c>
      <c r="C71" s="3">
        <v>1</v>
      </c>
      <c r="D71" s="3">
        <v>35503.048000000003</v>
      </c>
      <c r="E71" s="3">
        <v>1.9610000000000001</v>
      </c>
      <c r="F71" s="3">
        <v>30</v>
      </c>
    </row>
    <row r="72" spans="1:6" x14ac:dyDescent="0.25">
      <c r="A72" s="3" t="s">
        <v>1</v>
      </c>
      <c r="B72" s="3">
        <v>50</v>
      </c>
      <c r="C72" s="3">
        <v>1</v>
      </c>
      <c r="D72" s="3">
        <v>35500.033000000003</v>
      </c>
      <c r="E72" s="3">
        <v>1.954</v>
      </c>
      <c r="F72" s="3">
        <v>28</v>
      </c>
    </row>
    <row r="73" spans="1:6" x14ac:dyDescent="0.25">
      <c r="A73" s="3" t="s">
        <v>1</v>
      </c>
      <c r="B73" s="3">
        <v>50</v>
      </c>
      <c r="C73" s="3">
        <v>1</v>
      </c>
      <c r="D73" s="3">
        <v>35498.209000000003</v>
      </c>
      <c r="E73" s="3">
        <v>1.944</v>
      </c>
      <c r="F73" s="3">
        <v>30</v>
      </c>
    </row>
    <row r="74" spans="1:6" x14ac:dyDescent="0.25">
      <c r="A74" s="3" t="s">
        <v>1</v>
      </c>
      <c r="B74" s="3">
        <v>50</v>
      </c>
      <c r="C74" s="3">
        <v>1</v>
      </c>
      <c r="D74" s="3">
        <v>35500.106</v>
      </c>
      <c r="E74" s="3">
        <v>1.9430000000000001</v>
      </c>
      <c r="F74" s="3">
        <v>27</v>
      </c>
    </row>
    <row r="75" spans="1:6" x14ac:dyDescent="0.25">
      <c r="A75" s="3" t="s">
        <v>1</v>
      </c>
      <c r="B75" s="3">
        <v>50</v>
      </c>
      <c r="C75" s="3">
        <v>1</v>
      </c>
      <c r="D75" s="3">
        <v>35496.944000000003</v>
      </c>
      <c r="E75" s="3">
        <v>1.9510000000000001</v>
      </c>
      <c r="F75" s="3">
        <v>28</v>
      </c>
    </row>
    <row r="76" spans="1:6" x14ac:dyDescent="0.25">
      <c r="A76" s="3" t="s">
        <v>1</v>
      </c>
      <c r="B76" s="3">
        <v>50</v>
      </c>
      <c r="C76" s="3">
        <v>1</v>
      </c>
      <c r="D76" s="3">
        <v>35498.737000000001</v>
      </c>
      <c r="E76" s="3">
        <v>1.9359999999999999</v>
      </c>
      <c r="F76" s="3">
        <v>28</v>
      </c>
    </row>
    <row r="77" spans="1:6" x14ac:dyDescent="0.25">
      <c r="A77" s="3" t="s">
        <v>1</v>
      </c>
      <c r="B77" s="3">
        <v>50</v>
      </c>
      <c r="C77" s="3">
        <v>1</v>
      </c>
      <c r="D77" s="3">
        <v>35500.188999999998</v>
      </c>
      <c r="E77" s="3">
        <v>1.96</v>
      </c>
      <c r="F77" s="3">
        <v>28</v>
      </c>
    </row>
    <row r="78" spans="1:6" x14ac:dyDescent="0.25">
      <c r="A78" s="3" t="s">
        <v>1</v>
      </c>
      <c r="B78" s="3">
        <v>50</v>
      </c>
      <c r="C78" s="3">
        <v>1</v>
      </c>
      <c r="D78" s="3">
        <v>35508.069000000003</v>
      </c>
      <c r="E78" s="3">
        <v>1.956</v>
      </c>
      <c r="F78" s="3">
        <v>28</v>
      </c>
    </row>
    <row r="79" spans="1:6" x14ac:dyDescent="0.25">
      <c r="A79" s="3" t="s">
        <v>1</v>
      </c>
      <c r="B79" s="3">
        <v>50</v>
      </c>
      <c r="C79" s="3">
        <v>1</v>
      </c>
      <c r="D79" s="3">
        <v>35502.985000000001</v>
      </c>
      <c r="E79" s="3">
        <v>1.9359999999999999</v>
      </c>
      <c r="F79" s="3">
        <v>27</v>
      </c>
    </row>
    <row r="80" spans="1:6" x14ac:dyDescent="0.25">
      <c r="A80" s="3" t="s">
        <v>1</v>
      </c>
      <c r="B80" s="3">
        <v>50</v>
      </c>
      <c r="C80" s="3">
        <v>1</v>
      </c>
      <c r="D80" s="3">
        <v>35503.743999999999</v>
      </c>
      <c r="E80" s="3">
        <v>1.952</v>
      </c>
      <c r="F80" s="3">
        <v>28</v>
      </c>
    </row>
    <row r="81" spans="1:6" x14ac:dyDescent="0.25">
      <c r="A81" s="3" t="s">
        <v>1</v>
      </c>
      <c r="B81" s="3">
        <v>100</v>
      </c>
      <c r="C81" s="3">
        <v>1</v>
      </c>
      <c r="D81" s="3">
        <v>63448.832999999999</v>
      </c>
      <c r="E81" s="3">
        <v>6.2850000000000001</v>
      </c>
      <c r="F81" s="3">
        <v>19</v>
      </c>
    </row>
    <row r="82" spans="1:6" x14ac:dyDescent="0.25">
      <c r="A82" s="3" t="s">
        <v>1</v>
      </c>
      <c r="B82" s="3">
        <v>100</v>
      </c>
      <c r="C82" s="3">
        <v>1</v>
      </c>
      <c r="D82" s="3">
        <v>63447.072</v>
      </c>
      <c r="E82" s="3">
        <v>6.1950000000000003</v>
      </c>
      <c r="F82" s="3">
        <v>18</v>
      </c>
    </row>
    <row r="83" spans="1:6" x14ac:dyDescent="0.25">
      <c r="A83" s="3" t="s">
        <v>1</v>
      </c>
      <c r="B83" s="3">
        <v>100</v>
      </c>
      <c r="C83" s="3">
        <v>1</v>
      </c>
      <c r="D83" s="3">
        <v>63446.478000000003</v>
      </c>
      <c r="E83" s="3">
        <v>6.2930000000000001</v>
      </c>
      <c r="F83" s="3">
        <v>19</v>
      </c>
    </row>
    <row r="84" spans="1:6" x14ac:dyDescent="0.25">
      <c r="A84" s="3" t="s">
        <v>1</v>
      </c>
      <c r="B84" s="3">
        <v>100</v>
      </c>
      <c r="C84" s="3">
        <v>1</v>
      </c>
      <c r="D84" s="3">
        <v>63443.195</v>
      </c>
      <c r="E84" s="3">
        <v>6.3019999999999996</v>
      </c>
      <c r="F84" s="3">
        <v>19</v>
      </c>
    </row>
    <row r="85" spans="1:6" x14ac:dyDescent="0.25">
      <c r="A85" s="3" t="s">
        <v>1</v>
      </c>
      <c r="B85" s="3">
        <v>100</v>
      </c>
      <c r="C85" s="3">
        <v>1</v>
      </c>
      <c r="D85" s="3">
        <v>63444.550999999999</v>
      </c>
      <c r="E85" s="3">
        <v>6.2240000000000002</v>
      </c>
      <c r="F85" s="3">
        <v>19</v>
      </c>
    </row>
    <row r="86" spans="1:6" x14ac:dyDescent="0.25">
      <c r="A86" s="3" t="s">
        <v>1</v>
      </c>
      <c r="B86" s="3">
        <v>100</v>
      </c>
      <c r="C86" s="3">
        <v>1</v>
      </c>
      <c r="D86" s="3">
        <v>63445.021000000001</v>
      </c>
      <c r="E86" s="3">
        <v>6.1710000000000003</v>
      </c>
      <c r="F86" s="3">
        <v>18</v>
      </c>
    </row>
    <row r="87" spans="1:6" x14ac:dyDescent="0.25">
      <c r="A87" s="3" t="s">
        <v>1</v>
      </c>
      <c r="B87" s="3">
        <v>100</v>
      </c>
      <c r="C87" s="3">
        <v>1</v>
      </c>
      <c r="D87" s="3">
        <v>63443.9</v>
      </c>
      <c r="E87" s="3">
        <v>6.1879999999999997</v>
      </c>
      <c r="F87" s="3">
        <v>18</v>
      </c>
    </row>
    <row r="88" spans="1:6" x14ac:dyDescent="0.25">
      <c r="A88" s="3" t="s">
        <v>1</v>
      </c>
      <c r="B88" s="3">
        <v>100</v>
      </c>
      <c r="C88" s="3">
        <v>1</v>
      </c>
      <c r="D88" s="3">
        <v>63453.37</v>
      </c>
      <c r="E88" s="3">
        <v>6.2590000000000003</v>
      </c>
      <c r="F88" s="3">
        <v>19</v>
      </c>
    </row>
    <row r="89" spans="1:6" x14ac:dyDescent="0.25">
      <c r="A89" s="3" t="s">
        <v>1</v>
      </c>
      <c r="B89" s="3">
        <v>100</v>
      </c>
      <c r="C89" s="3">
        <v>1</v>
      </c>
      <c r="D89" s="3">
        <v>63449.459000000003</v>
      </c>
      <c r="E89" s="3">
        <v>6.2510000000000003</v>
      </c>
      <c r="F89" s="3">
        <v>19</v>
      </c>
    </row>
    <row r="90" spans="1:6" x14ac:dyDescent="0.25">
      <c r="A90" s="3" t="s">
        <v>1</v>
      </c>
      <c r="B90" s="3">
        <v>100</v>
      </c>
      <c r="C90" s="3">
        <v>1</v>
      </c>
      <c r="D90" s="3">
        <v>63445.211000000003</v>
      </c>
      <c r="E90" s="3">
        <v>6.1840000000000002</v>
      </c>
      <c r="F90" s="3">
        <v>18</v>
      </c>
    </row>
    <row r="91" spans="1:6" x14ac:dyDescent="0.25">
      <c r="A91" s="3" t="s">
        <v>0</v>
      </c>
      <c r="B91" s="3">
        <v>25</v>
      </c>
      <c r="C91" s="3">
        <v>1</v>
      </c>
      <c r="D91" s="3">
        <v>705.65700000000004</v>
      </c>
      <c r="E91" s="3">
        <v>0.79800000000000004</v>
      </c>
      <c r="F91" s="3">
        <v>56</v>
      </c>
    </row>
    <row r="92" spans="1:6" x14ac:dyDescent="0.25">
      <c r="A92" s="3" t="s">
        <v>0</v>
      </c>
      <c r="B92" s="3">
        <v>25</v>
      </c>
      <c r="C92" s="3">
        <v>1</v>
      </c>
      <c r="D92" s="3">
        <v>705.71699999999998</v>
      </c>
      <c r="E92" s="3">
        <v>0.80200000000000005</v>
      </c>
      <c r="F92" s="3">
        <v>55</v>
      </c>
    </row>
    <row r="93" spans="1:6" x14ac:dyDescent="0.25">
      <c r="A93" s="3" t="s">
        <v>0</v>
      </c>
      <c r="B93" s="3">
        <v>25</v>
      </c>
      <c r="C93" s="3">
        <v>1</v>
      </c>
      <c r="D93" s="3">
        <v>705.71699999999998</v>
      </c>
      <c r="E93" s="3">
        <v>0.79900000000000004</v>
      </c>
      <c r="F93" s="3">
        <v>55</v>
      </c>
    </row>
    <row r="94" spans="1:6" x14ac:dyDescent="0.25">
      <c r="A94" s="3" t="s">
        <v>0</v>
      </c>
      <c r="B94" s="3">
        <v>25</v>
      </c>
      <c r="C94" s="3">
        <v>1</v>
      </c>
      <c r="D94" s="3">
        <v>705.71699999999998</v>
      </c>
      <c r="E94" s="3">
        <v>0.80100000000000005</v>
      </c>
      <c r="F94" s="3">
        <v>56</v>
      </c>
    </row>
    <row r="95" spans="1:6" x14ac:dyDescent="0.25">
      <c r="A95" s="3" t="s">
        <v>0</v>
      </c>
      <c r="B95" s="3">
        <v>25</v>
      </c>
      <c r="C95" s="3">
        <v>1</v>
      </c>
      <c r="D95" s="3">
        <v>705.71699999999998</v>
      </c>
      <c r="E95" s="3">
        <v>0.79500000000000004</v>
      </c>
      <c r="F95" s="3">
        <v>55</v>
      </c>
    </row>
    <row r="96" spans="1:6" x14ac:dyDescent="0.25">
      <c r="A96" s="3" t="s">
        <v>0</v>
      </c>
      <c r="B96" s="3">
        <v>25</v>
      </c>
      <c r="C96" s="3">
        <v>1</v>
      </c>
      <c r="D96" s="3">
        <v>705.50300000000004</v>
      </c>
      <c r="E96" s="3">
        <v>0.79600000000000004</v>
      </c>
      <c r="F96" s="3">
        <v>54</v>
      </c>
    </row>
    <row r="97" spans="1:6" x14ac:dyDescent="0.25">
      <c r="A97" s="3" t="s">
        <v>0</v>
      </c>
      <c r="B97" s="3">
        <v>25</v>
      </c>
      <c r="C97" s="3">
        <v>1</v>
      </c>
      <c r="D97" s="3">
        <v>705.50300000000004</v>
      </c>
      <c r="E97" s="3">
        <v>0.79900000000000004</v>
      </c>
      <c r="F97" s="3">
        <v>55</v>
      </c>
    </row>
    <row r="98" spans="1:6" x14ac:dyDescent="0.25">
      <c r="A98" s="3" t="s">
        <v>0</v>
      </c>
      <c r="B98" s="3">
        <v>25</v>
      </c>
      <c r="C98" s="3">
        <v>1</v>
      </c>
      <c r="D98" s="3">
        <v>705.65499999999997</v>
      </c>
      <c r="E98" s="3">
        <v>0.79900000000000004</v>
      </c>
      <c r="F98" s="3">
        <v>55</v>
      </c>
    </row>
    <row r="99" spans="1:6" x14ac:dyDescent="0.25">
      <c r="A99" s="3" t="s">
        <v>0</v>
      </c>
      <c r="B99" s="3">
        <v>25</v>
      </c>
      <c r="C99" s="3">
        <v>1</v>
      </c>
      <c r="D99" s="3">
        <v>705.74900000000002</v>
      </c>
      <c r="E99" s="3">
        <v>0.79700000000000004</v>
      </c>
      <c r="F99" s="3">
        <v>56</v>
      </c>
    </row>
    <row r="100" spans="1:6" x14ac:dyDescent="0.25">
      <c r="A100" s="3" t="s">
        <v>0</v>
      </c>
      <c r="B100" s="3">
        <v>25</v>
      </c>
      <c r="C100" s="3">
        <v>1</v>
      </c>
      <c r="D100" s="3">
        <v>705.65700000000004</v>
      </c>
      <c r="E100" s="3">
        <v>0.79700000000000004</v>
      </c>
      <c r="F100" s="3">
        <v>34</v>
      </c>
    </row>
    <row r="101" spans="1:6" x14ac:dyDescent="0.25">
      <c r="A101" s="3" t="s">
        <v>0</v>
      </c>
      <c r="B101" s="3">
        <v>50</v>
      </c>
      <c r="C101" s="3">
        <v>1</v>
      </c>
      <c r="D101" s="3">
        <v>1556.2919999999999</v>
      </c>
      <c r="E101" s="3">
        <v>1.827</v>
      </c>
      <c r="F101" s="3">
        <v>28</v>
      </c>
    </row>
    <row r="102" spans="1:6" x14ac:dyDescent="0.25">
      <c r="A102" s="3" t="s">
        <v>0</v>
      </c>
      <c r="B102" s="3">
        <v>50</v>
      </c>
      <c r="C102" s="3">
        <v>1</v>
      </c>
      <c r="D102" s="3">
        <v>1556.694</v>
      </c>
      <c r="E102" s="3">
        <v>1.833</v>
      </c>
      <c r="F102" s="3">
        <v>29</v>
      </c>
    </row>
    <row r="103" spans="1:6" x14ac:dyDescent="0.25">
      <c r="A103" s="3" t="s">
        <v>0</v>
      </c>
      <c r="B103" s="3">
        <v>50</v>
      </c>
      <c r="C103" s="3">
        <v>1</v>
      </c>
      <c r="D103" s="3">
        <v>1555.7260000000001</v>
      </c>
      <c r="E103" s="3">
        <v>1.81</v>
      </c>
      <c r="F103" s="3">
        <v>28</v>
      </c>
    </row>
    <row r="104" spans="1:6" x14ac:dyDescent="0.25">
      <c r="A104" s="3" t="s">
        <v>0</v>
      </c>
      <c r="B104" s="3">
        <v>50</v>
      </c>
      <c r="C104" s="3">
        <v>1</v>
      </c>
      <c r="D104" s="3">
        <v>1556.3969999999999</v>
      </c>
      <c r="E104" s="3">
        <v>1.8089999999999999</v>
      </c>
      <c r="F104" s="3">
        <v>28</v>
      </c>
    </row>
    <row r="105" spans="1:6" x14ac:dyDescent="0.25">
      <c r="A105" s="3" t="s">
        <v>0</v>
      </c>
      <c r="B105" s="3">
        <v>50</v>
      </c>
      <c r="C105" s="3">
        <v>1</v>
      </c>
      <c r="D105" s="3">
        <v>1556.143</v>
      </c>
      <c r="E105" s="3">
        <v>1.8080000000000001</v>
      </c>
      <c r="F105" s="3">
        <v>28</v>
      </c>
    </row>
    <row r="106" spans="1:6" x14ac:dyDescent="0.25">
      <c r="A106" s="3" t="s">
        <v>0</v>
      </c>
      <c r="B106" s="3">
        <v>50</v>
      </c>
      <c r="C106" s="3">
        <v>1</v>
      </c>
      <c r="D106" s="3">
        <v>1556.3779999999999</v>
      </c>
      <c r="E106" s="3">
        <v>1.8120000000000001</v>
      </c>
      <c r="F106" s="3">
        <v>28</v>
      </c>
    </row>
    <row r="107" spans="1:6" x14ac:dyDescent="0.25">
      <c r="A107" s="3" t="s">
        <v>0</v>
      </c>
      <c r="B107" s="3">
        <v>50</v>
      </c>
      <c r="C107" s="3">
        <v>1</v>
      </c>
      <c r="D107" s="3">
        <v>1556.5530000000001</v>
      </c>
      <c r="E107" s="3">
        <v>1.8120000000000001</v>
      </c>
      <c r="F107" s="3">
        <v>28</v>
      </c>
    </row>
    <row r="108" spans="1:6" x14ac:dyDescent="0.25">
      <c r="A108" s="3" t="s">
        <v>0</v>
      </c>
      <c r="B108" s="3">
        <v>50</v>
      </c>
      <c r="C108" s="3">
        <v>1</v>
      </c>
      <c r="D108" s="3">
        <v>1556.481</v>
      </c>
      <c r="E108" s="3">
        <v>1.81</v>
      </c>
      <c r="F108" s="3">
        <v>28</v>
      </c>
    </row>
    <row r="109" spans="1:6" x14ac:dyDescent="0.25">
      <c r="A109" s="3" t="s">
        <v>0</v>
      </c>
      <c r="B109" s="3">
        <v>50</v>
      </c>
      <c r="C109" s="3">
        <v>1</v>
      </c>
      <c r="D109" s="3">
        <v>1556.8150000000001</v>
      </c>
      <c r="E109" s="3">
        <v>1.8089999999999999</v>
      </c>
      <c r="F109" s="3">
        <v>28</v>
      </c>
    </row>
    <row r="110" spans="1:6" x14ac:dyDescent="0.25">
      <c r="A110" s="3" t="s">
        <v>0</v>
      </c>
      <c r="B110" s="3">
        <v>50</v>
      </c>
      <c r="C110" s="3">
        <v>1</v>
      </c>
      <c r="D110" s="3">
        <v>1556.328</v>
      </c>
      <c r="E110" s="3">
        <v>1.8140000000000001</v>
      </c>
      <c r="F110" s="3">
        <v>28</v>
      </c>
    </row>
    <row r="111" spans="1:6" x14ac:dyDescent="0.25">
      <c r="A111" s="3" t="s">
        <v>0</v>
      </c>
      <c r="B111" s="3">
        <v>100</v>
      </c>
      <c r="C111" s="3">
        <v>1</v>
      </c>
      <c r="D111" s="3">
        <v>3295.5949999999998</v>
      </c>
      <c r="E111" s="3">
        <v>5.2889999999999997</v>
      </c>
      <c r="F111" s="3">
        <v>16</v>
      </c>
    </row>
    <row r="112" spans="1:6" x14ac:dyDescent="0.25">
      <c r="A112" s="3" t="s">
        <v>0</v>
      </c>
      <c r="B112" s="3">
        <v>100</v>
      </c>
      <c r="C112" s="3">
        <v>1</v>
      </c>
      <c r="D112" s="3">
        <v>3295.2759999999998</v>
      </c>
      <c r="E112" s="3">
        <v>5.3869999999999996</v>
      </c>
      <c r="F112" s="3">
        <v>17</v>
      </c>
    </row>
    <row r="113" spans="1:6" x14ac:dyDescent="0.25">
      <c r="A113" s="3" t="s">
        <v>0</v>
      </c>
      <c r="B113" s="3">
        <v>100</v>
      </c>
      <c r="C113" s="3">
        <v>1</v>
      </c>
      <c r="D113" s="3">
        <v>3296.0349999999999</v>
      </c>
      <c r="E113" s="3">
        <v>5.2670000000000003</v>
      </c>
      <c r="F113" s="3">
        <v>16</v>
      </c>
    </row>
    <row r="114" spans="1:6" x14ac:dyDescent="0.25">
      <c r="A114" s="3" t="s">
        <v>0</v>
      </c>
      <c r="B114" s="3">
        <v>100</v>
      </c>
      <c r="C114" s="3">
        <v>1</v>
      </c>
      <c r="D114" s="3">
        <v>3296.2849999999999</v>
      </c>
      <c r="E114" s="3">
        <v>5.3879999999999999</v>
      </c>
      <c r="F114" s="3">
        <v>17</v>
      </c>
    </row>
    <row r="115" spans="1:6" x14ac:dyDescent="0.25">
      <c r="A115" s="3" t="s">
        <v>0</v>
      </c>
      <c r="B115" s="3">
        <v>100</v>
      </c>
      <c r="C115" s="3">
        <v>1</v>
      </c>
      <c r="D115" s="3">
        <v>3296.0129999999999</v>
      </c>
      <c r="E115" s="3">
        <v>5.391</v>
      </c>
      <c r="F115" s="3">
        <v>17</v>
      </c>
    </row>
    <row r="116" spans="1:6" x14ac:dyDescent="0.25">
      <c r="A116" s="3" t="s">
        <v>0</v>
      </c>
      <c r="B116" s="3">
        <v>100</v>
      </c>
      <c r="C116" s="3">
        <v>1</v>
      </c>
      <c r="D116" s="3">
        <v>3296.1869999999999</v>
      </c>
      <c r="E116" s="3">
        <v>5.3890000000000002</v>
      </c>
      <c r="F116" s="3">
        <v>17</v>
      </c>
    </row>
    <row r="117" spans="1:6" x14ac:dyDescent="0.25">
      <c r="A117" s="3" t="s">
        <v>0</v>
      </c>
      <c r="B117" s="3">
        <v>100</v>
      </c>
      <c r="C117" s="3">
        <v>1</v>
      </c>
      <c r="D117" s="3">
        <v>3295.6289999999999</v>
      </c>
      <c r="E117" s="3">
        <v>5.3920000000000003</v>
      </c>
      <c r="F117" s="3">
        <v>17</v>
      </c>
    </row>
    <row r="118" spans="1:6" x14ac:dyDescent="0.25">
      <c r="A118" s="3" t="s">
        <v>0</v>
      </c>
      <c r="B118" s="3">
        <v>100</v>
      </c>
      <c r="C118" s="3">
        <v>1</v>
      </c>
      <c r="D118" s="3">
        <v>3296.2849999999999</v>
      </c>
      <c r="E118" s="3">
        <v>5.3849999999999998</v>
      </c>
      <c r="F118" s="3">
        <v>17</v>
      </c>
    </row>
    <row r="119" spans="1:6" x14ac:dyDescent="0.25">
      <c r="A119" s="3" t="s">
        <v>0</v>
      </c>
      <c r="B119" s="3">
        <v>100</v>
      </c>
      <c r="C119" s="3">
        <v>1</v>
      </c>
      <c r="D119" s="3">
        <v>3295.241</v>
      </c>
      <c r="E119" s="3">
        <v>5.2649999999999997</v>
      </c>
      <c r="F119" s="3">
        <v>16</v>
      </c>
    </row>
    <row r="120" spans="1:6" x14ac:dyDescent="0.25">
      <c r="A120" s="3" t="s">
        <v>0</v>
      </c>
      <c r="B120" s="3">
        <v>100</v>
      </c>
      <c r="C120" s="3">
        <v>1</v>
      </c>
      <c r="D120" s="3">
        <v>3294.6410000000001</v>
      </c>
      <c r="E120" s="3">
        <v>5.3869999999999996</v>
      </c>
      <c r="F120" s="3">
        <v>17</v>
      </c>
    </row>
    <row r="121" spans="1:6" x14ac:dyDescent="0.25">
      <c r="A121" s="3" t="s">
        <v>40</v>
      </c>
      <c r="B121" s="3">
        <v>29</v>
      </c>
      <c r="C121" s="3">
        <v>1</v>
      </c>
      <c r="D121" s="3">
        <v>18152.432000000001</v>
      </c>
      <c r="E121" s="3">
        <v>1.4390000000000001</v>
      </c>
      <c r="F121" s="3">
        <v>77</v>
      </c>
    </row>
    <row r="122" spans="1:6" x14ac:dyDescent="0.25">
      <c r="A122" s="3" t="s">
        <v>40</v>
      </c>
      <c r="B122" s="3">
        <v>29</v>
      </c>
      <c r="C122" s="3">
        <v>1</v>
      </c>
      <c r="D122" s="3">
        <v>18152.432000000001</v>
      </c>
      <c r="E122" s="3">
        <v>1.446</v>
      </c>
      <c r="F122" s="3">
        <v>78</v>
      </c>
    </row>
    <row r="123" spans="1:6" x14ac:dyDescent="0.25">
      <c r="A123" s="3" t="s">
        <v>40</v>
      </c>
      <c r="B123" s="3">
        <v>29</v>
      </c>
      <c r="C123" s="3">
        <v>1</v>
      </c>
      <c r="D123" s="3">
        <v>18152.432000000001</v>
      </c>
      <c r="E123" s="3">
        <v>1.4450000000000001</v>
      </c>
      <c r="F123" s="3">
        <v>78</v>
      </c>
    </row>
    <row r="124" spans="1:6" x14ac:dyDescent="0.25">
      <c r="A124" s="3" t="s">
        <v>40</v>
      </c>
      <c r="B124" s="3">
        <v>29</v>
      </c>
      <c r="C124" s="3">
        <v>1</v>
      </c>
      <c r="D124" s="3">
        <v>18152.432000000001</v>
      </c>
      <c r="E124" s="3">
        <v>1.444</v>
      </c>
      <c r="F124" s="3">
        <v>78</v>
      </c>
    </row>
    <row r="125" spans="1:6" x14ac:dyDescent="0.25">
      <c r="A125" s="3" t="s">
        <v>40</v>
      </c>
      <c r="B125" s="3">
        <v>29</v>
      </c>
      <c r="C125" s="3">
        <v>1</v>
      </c>
      <c r="D125" s="3">
        <v>18152.432000000001</v>
      </c>
      <c r="E125" s="3">
        <v>1.4390000000000001</v>
      </c>
      <c r="F125" s="3">
        <v>77</v>
      </c>
    </row>
    <row r="126" spans="1:6" x14ac:dyDescent="0.25">
      <c r="A126" s="3" t="s">
        <v>40</v>
      </c>
      <c r="B126" s="3">
        <v>29</v>
      </c>
      <c r="C126" s="3">
        <v>1</v>
      </c>
      <c r="D126" s="3">
        <v>18152.432000000001</v>
      </c>
      <c r="E126" s="3">
        <v>1.446</v>
      </c>
      <c r="F126" s="3">
        <v>78</v>
      </c>
    </row>
    <row r="127" spans="1:6" x14ac:dyDescent="0.25">
      <c r="A127" s="3" t="s">
        <v>40</v>
      </c>
      <c r="B127" s="3">
        <v>29</v>
      </c>
      <c r="C127" s="3">
        <v>1</v>
      </c>
      <c r="D127" s="3">
        <v>18152.432000000001</v>
      </c>
      <c r="E127" s="3">
        <v>1.4450000000000001</v>
      </c>
      <c r="F127" s="3">
        <v>78</v>
      </c>
    </row>
    <row r="128" spans="1:6" x14ac:dyDescent="0.25">
      <c r="A128" s="3" t="s">
        <v>40</v>
      </c>
      <c r="B128" s="3">
        <v>29</v>
      </c>
      <c r="C128" s="3">
        <v>1</v>
      </c>
      <c r="D128" s="3">
        <v>18152.432000000001</v>
      </c>
      <c r="E128" s="3">
        <v>1.448</v>
      </c>
      <c r="F128" s="3">
        <v>78</v>
      </c>
    </row>
    <row r="129" spans="1:6" x14ac:dyDescent="0.25">
      <c r="A129" s="3" t="s">
        <v>40</v>
      </c>
      <c r="B129" s="3">
        <v>29</v>
      </c>
      <c r="C129" s="3">
        <v>1</v>
      </c>
      <c r="D129" s="3">
        <v>18152.432000000001</v>
      </c>
      <c r="E129" s="3">
        <v>1.4450000000000001</v>
      </c>
      <c r="F129" s="3">
        <v>78</v>
      </c>
    </row>
    <row r="130" spans="1:6" x14ac:dyDescent="0.25">
      <c r="A130" s="3" t="s">
        <v>40</v>
      </c>
      <c r="B130" s="3">
        <v>29</v>
      </c>
      <c r="C130" s="3">
        <v>1</v>
      </c>
      <c r="D130" s="3">
        <v>18152.432000000001</v>
      </c>
      <c r="E130" s="3">
        <v>1.44</v>
      </c>
      <c r="F130" s="3">
        <v>76</v>
      </c>
    </row>
    <row r="131" spans="1:6" x14ac:dyDescent="0.25">
      <c r="A131" s="3" t="s">
        <v>40</v>
      </c>
      <c r="B131" s="3">
        <v>58</v>
      </c>
      <c r="C131" s="3">
        <v>1</v>
      </c>
      <c r="D131" s="3">
        <v>35271.311000000002</v>
      </c>
      <c r="E131" s="3">
        <v>4.9610000000000003</v>
      </c>
      <c r="F131" s="3">
        <v>56</v>
      </c>
    </row>
    <row r="132" spans="1:6" x14ac:dyDescent="0.25">
      <c r="A132" s="3" t="s">
        <v>40</v>
      </c>
      <c r="B132" s="3">
        <v>58</v>
      </c>
      <c r="C132" s="3">
        <v>1</v>
      </c>
      <c r="D132" s="3">
        <v>35269.480000000003</v>
      </c>
      <c r="E132" s="3">
        <v>4.9530000000000003</v>
      </c>
      <c r="F132" s="3">
        <v>57</v>
      </c>
    </row>
    <row r="133" spans="1:6" x14ac:dyDescent="0.25">
      <c r="A133" s="3" t="s">
        <v>40</v>
      </c>
      <c r="B133" s="3">
        <v>58</v>
      </c>
      <c r="C133" s="3">
        <v>1</v>
      </c>
      <c r="D133" s="3">
        <v>35264.1</v>
      </c>
      <c r="E133" s="3">
        <v>4.968</v>
      </c>
      <c r="F133" s="3">
        <v>56</v>
      </c>
    </row>
    <row r="134" spans="1:6" x14ac:dyDescent="0.25">
      <c r="A134" s="3" t="s">
        <v>40</v>
      </c>
      <c r="B134" s="3">
        <v>58</v>
      </c>
      <c r="C134" s="3">
        <v>1</v>
      </c>
      <c r="D134" s="3">
        <v>35269.370000000003</v>
      </c>
      <c r="E134" s="3">
        <v>4.9729999999999999</v>
      </c>
      <c r="F134" s="3">
        <v>57</v>
      </c>
    </row>
    <row r="135" spans="1:6" x14ac:dyDescent="0.25">
      <c r="A135" s="3" t="s">
        <v>40</v>
      </c>
      <c r="B135" s="3">
        <v>58</v>
      </c>
      <c r="C135" s="3">
        <v>1</v>
      </c>
      <c r="D135" s="3">
        <v>35269.347999999998</v>
      </c>
      <c r="E135" s="3">
        <v>4.9409999999999998</v>
      </c>
      <c r="F135" s="3">
        <v>56</v>
      </c>
    </row>
    <row r="136" spans="1:6" x14ac:dyDescent="0.25">
      <c r="A136" s="3" t="s">
        <v>40</v>
      </c>
      <c r="B136" s="3">
        <v>58</v>
      </c>
      <c r="C136" s="3">
        <v>1</v>
      </c>
      <c r="D136" s="3">
        <v>35269.347999999998</v>
      </c>
      <c r="E136" s="3">
        <v>4.9630000000000001</v>
      </c>
      <c r="F136" s="3">
        <v>57</v>
      </c>
    </row>
    <row r="137" spans="1:6" x14ac:dyDescent="0.25">
      <c r="A137" s="3" t="s">
        <v>40</v>
      </c>
      <c r="B137" s="3">
        <v>58</v>
      </c>
      <c r="C137" s="3">
        <v>1</v>
      </c>
      <c r="D137" s="3">
        <v>35269.347999999998</v>
      </c>
      <c r="E137" s="3">
        <v>4.9779999999999998</v>
      </c>
      <c r="F137" s="3">
        <v>57</v>
      </c>
    </row>
    <row r="138" spans="1:6" x14ac:dyDescent="0.25">
      <c r="A138" s="3" t="s">
        <v>40</v>
      </c>
      <c r="B138" s="3">
        <v>58</v>
      </c>
      <c r="C138" s="3">
        <v>1</v>
      </c>
      <c r="D138" s="3">
        <v>35269.847999999998</v>
      </c>
      <c r="E138" s="3">
        <v>4.9470000000000001</v>
      </c>
      <c r="F138" s="3">
        <v>57</v>
      </c>
    </row>
    <row r="139" spans="1:6" x14ac:dyDescent="0.25">
      <c r="A139" s="3" t="s">
        <v>40</v>
      </c>
      <c r="B139" s="3">
        <v>58</v>
      </c>
      <c r="C139" s="3">
        <v>1</v>
      </c>
      <c r="D139" s="3">
        <v>35269.56</v>
      </c>
      <c r="E139" s="3">
        <v>4.9560000000000004</v>
      </c>
      <c r="F139" s="3">
        <v>57</v>
      </c>
    </row>
    <row r="140" spans="1:6" x14ac:dyDescent="0.25">
      <c r="A140" s="3" t="s">
        <v>40</v>
      </c>
      <c r="B140" s="3">
        <v>58</v>
      </c>
      <c r="C140" s="3">
        <v>1</v>
      </c>
      <c r="D140" s="3">
        <v>35271.334999999999</v>
      </c>
      <c r="E140" s="3">
        <v>4.976</v>
      </c>
      <c r="F140" s="3">
        <v>57</v>
      </c>
    </row>
    <row r="141" spans="1:6" x14ac:dyDescent="0.25">
      <c r="A141" s="3" t="s">
        <v>40</v>
      </c>
      <c r="B141" s="3">
        <v>97</v>
      </c>
      <c r="C141" s="3">
        <v>1</v>
      </c>
      <c r="D141" s="3">
        <v>52439.213000000003</v>
      </c>
      <c r="E141" s="3">
        <v>15.208</v>
      </c>
      <c r="F141" s="3">
        <v>50</v>
      </c>
    </row>
    <row r="142" spans="1:6" x14ac:dyDescent="0.25">
      <c r="A142" s="3" t="s">
        <v>40</v>
      </c>
      <c r="B142" s="3">
        <v>97</v>
      </c>
      <c r="C142" s="3">
        <v>1</v>
      </c>
      <c r="D142" s="3">
        <v>52439.470999999998</v>
      </c>
      <c r="E142" s="3">
        <v>15.234</v>
      </c>
      <c r="F142" s="3">
        <v>52</v>
      </c>
    </row>
    <row r="143" spans="1:6" x14ac:dyDescent="0.25">
      <c r="A143" s="3" t="s">
        <v>40</v>
      </c>
      <c r="B143" s="3">
        <v>97</v>
      </c>
      <c r="C143" s="3">
        <v>1</v>
      </c>
      <c r="D143" s="3">
        <v>52439.374000000003</v>
      </c>
      <c r="E143" s="3">
        <v>15.198</v>
      </c>
      <c r="F143" s="3">
        <v>51</v>
      </c>
    </row>
    <row r="144" spans="1:6" x14ac:dyDescent="0.25">
      <c r="A144" s="3" t="s">
        <v>40</v>
      </c>
      <c r="B144" s="3">
        <v>97</v>
      </c>
      <c r="C144" s="3">
        <v>1</v>
      </c>
      <c r="D144" s="3">
        <v>52439.495000000003</v>
      </c>
      <c r="E144" s="3">
        <v>15.207000000000001</v>
      </c>
      <c r="F144" s="3">
        <v>52</v>
      </c>
    </row>
    <row r="145" spans="1:6" x14ac:dyDescent="0.25">
      <c r="A145" s="3" t="s">
        <v>40</v>
      </c>
      <c r="B145" s="3">
        <v>97</v>
      </c>
      <c r="C145" s="3">
        <v>1</v>
      </c>
      <c r="D145" s="3">
        <v>52439.453000000001</v>
      </c>
      <c r="E145" s="3">
        <v>15.23</v>
      </c>
      <c r="F145" s="3">
        <v>52</v>
      </c>
    </row>
    <row r="146" spans="1:6" x14ac:dyDescent="0.25">
      <c r="A146" s="3" t="s">
        <v>40</v>
      </c>
      <c r="B146" s="3">
        <v>97</v>
      </c>
      <c r="C146" s="3">
        <v>1</v>
      </c>
      <c r="D146" s="3">
        <v>52439.944000000003</v>
      </c>
      <c r="E146" s="3">
        <v>15.233000000000001</v>
      </c>
      <c r="F146" s="3">
        <v>52</v>
      </c>
    </row>
    <row r="147" spans="1:6" x14ac:dyDescent="0.25">
      <c r="A147" s="3" t="s">
        <v>40</v>
      </c>
      <c r="B147" s="3">
        <v>97</v>
      </c>
      <c r="C147" s="3">
        <v>1</v>
      </c>
      <c r="D147" s="3">
        <v>52439.5</v>
      </c>
      <c r="E147" s="3">
        <v>15.289</v>
      </c>
      <c r="F147" s="3">
        <v>52</v>
      </c>
    </row>
    <row r="148" spans="1:6" x14ac:dyDescent="0.25">
      <c r="A148" s="3" t="s">
        <v>40</v>
      </c>
      <c r="B148" s="3">
        <v>97</v>
      </c>
      <c r="C148" s="3">
        <v>1</v>
      </c>
      <c r="D148" s="3">
        <v>52439.408000000003</v>
      </c>
      <c r="E148" s="3">
        <v>15.256</v>
      </c>
      <c r="F148" s="3">
        <v>52</v>
      </c>
    </row>
    <row r="149" spans="1:6" x14ac:dyDescent="0.25">
      <c r="A149" s="3" t="s">
        <v>40</v>
      </c>
      <c r="B149" s="3">
        <v>97</v>
      </c>
      <c r="C149" s="3">
        <v>1</v>
      </c>
      <c r="D149" s="3">
        <v>52439.487000000001</v>
      </c>
      <c r="E149" s="3">
        <v>15.209</v>
      </c>
      <c r="F149" s="3">
        <v>52</v>
      </c>
    </row>
    <row r="150" spans="1:6" x14ac:dyDescent="0.25">
      <c r="A150" s="3" t="s">
        <v>40</v>
      </c>
      <c r="B150" s="3">
        <v>97</v>
      </c>
      <c r="C150" s="3">
        <v>1</v>
      </c>
      <c r="D150" s="3">
        <v>52439.258999999998</v>
      </c>
      <c r="E150" s="3">
        <v>15.231</v>
      </c>
      <c r="F150" s="3">
        <v>52</v>
      </c>
    </row>
  </sheetData>
  <phoneticPr fontId="1" type="noConversion"/>
  <pageMargins left="0.7" right="0.7" top="0.75" bottom="0.75" header="0.3" footer="0.3"/>
  <pageSetup paperSize="152" orientation="portrait" horizontalDpi="4294967293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50"/>
  <sheetViews>
    <sheetView zoomScale="85" zoomScaleNormal="85" workbookViewId="0">
      <selection sqref="A1:F151"/>
    </sheetView>
  </sheetViews>
  <sheetFormatPr defaultColWidth="9" defaultRowHeight="15" x14ac:dyDescent="0.25"/>
  <cols>
    <col min="1" max="1" width="7.5" style="3" customWidth="1"/>
    <col min="2" max="2" width="4.375" style="3" bestFit="1" customWidth="1"/>
    <col min="3" max="3" width="2.625" style="3" bestFit="1" customWidth="1"/>
    <col min="4" max="4" width="9" style="3"/>
    <col min="5" max="5" width="7" style="3" bestFit="1" customWidth="1"/>
    <col min="6" max="6" width="4.375" style="3" bestFit="1" customWidth="1"/>
    <col min="7" max="7" width="2.5" style="3" customWidth="1"/>
    <col min="8" max="8" width="8.625" style="3" customWidth="1"/>
    <col min="9" max="9" width="3.5" style="3" customWidth="1"/>
    <col min="10" max="10" width="3.125" style="3" bestFit="1" customWidth="1"/>
    <col min="11" max="11" width="2.375" style="3" customWidth="1"/>
    <col min="12" max="21" width="9" style="3"/>
    <col min="22" max="22" width="3.25" style="3" customWidth="1"/>
    <col min="23" max="23" width="9" style="3"/>
    <col min="24" max="24" width="2.5" style="3" customWidth="1"/>
    <col min="25" max="25" width="9" style="3"/>
    <col min="26" max="26" width="2.625" style="3" customWidth="1"/>
    <col min="27" max="27" width="2.5" style="3" customWidth="1"/>
    <col min="28" max="37" width="9" style="3"/>
    <col min="38" max="38" width="5.625" style="3" customWidth="1"/>
    <col min="39" max="16384" width="9" style="3"/>
  </cols>
  <sheetData>
    <row r="1" spans="1:39" x14ac:dyDescent="0.25">
      <c r="A1" s="3" t="s">
        <v>39</v>
      </c>
      <c r="B1" s="3">
        <v>30</v>
      </c>
      <c r="C1" s="3">
        <v>1</v>
      </c>
      <c r="D1" s="3">
        <v>4441.0959999999995</v>
      </c>
      <c r="E1" s="3">
        <v>1.395</v>
      </c>
      <c r="F1" s="3">
        <v>60</v>
      </c>
      <c r="H1" s="4" t="s">
        <v>13</v>
      </c>
      <c r="I1" s="4" t="s">
        <v>14</v>
      </c>
      <c r="J1" s="4" t="s">
        <v>10</v>
      </c>
      <c r="K1" s="2"/>
      <c r="L1" s="2">
        <v>1</v>
      </c>
      <c r="M1" s="2">
        <v>2</v>
      </c>
      <c r="N1" s="2">
        <v>3</v>
      </c>
      <c r="O1" s="2">
        <v>4</v>
      </c>
      <c r="P1" s="2">
        <v>5</v>
      </c>
      <c r="Q1" s="2">
        <v>6</v>
      </c>
      <c r="R1" s="2">
        <v>7</v>
      </c>
      <c r="S1" s="2">
        <v>8</v>
      </c>
      <c r="T1" s="2">
        <v>9</v>
      </c>
      <c r="U1" s="2">
        <v>10</v>
      </c>
      <c r="W1" s="2" t="s">
        <v>11</v>
      </c>
      <c r="X1" s="2"/>
      <c r="Y1" s="2" t="s">
        <v>9</v>
      </c>
      <c r="Z1" s="2"/>
      <c r="AM1" s="4" t="s">
        <v>12</v>
      </c>
    </row>
    <row r="2" spans="1:39" x14ac:dyDescent="0.25">
      <c r="A2" s="3" t="s">
        <v>39</v>
      </c>
      <c r="B2" s="3">
        <v>30</v>
      </c>
      <c r="C2" s="3">
        <v>1</v>
      </c>
      <c r="D2" s="3">
        <v>4441.0990000000002</v>
      </c>
      <c r="E2" s="3">
        <v>1.3959999999999999</v>
      </c>
      <c r="F2" s="3">
        <v>62</v>
      </c>
      <c r="H2" t="s">
        <v>31</v>
      </c>
      <c r="I2">
        <v>30</v>
      </c>
      <c r="J2">
        <v>1</v>
      </c>
      <c r="L2" s="3">
        <f ca="1">INDIRECT("D"&amp;1+(ROW(D1)-1)*10+COLUMN(A1)-1)</f>
        <v>4441.0959999999995</v>
      </c>
      <c r="M2" s="3">
        <f t="shared" ref="M2:U16" ca="1" si="0">INDIRECT("D"&amp;1+(ROW(E1)-1)*10+COLUMN(B1)-1)</f>
        <v>4441.0990000000002</v>
      </c>
      <c r="N2" s="3">
        <f t="shared" ca="1" si="0"/>
        <v>4441.1049999999996</v>
      </c>
      <c r="O2" s="3">
        <f t="shared" ca="1" si="0"/>
        <v>4441.9340000000002</v>
      </c>
      <c r="P2" s="3">
        <f t="shared" ca="1" si="0"/>
        <v>4441.1030000000001</v>
      </c>
      <c r="Q2" s="3">
        <f t="shared" ca="1" si="0"/>
        <v>4441.1080000000002</v>
      </c>
      <c r="R2" s="3">
        <f t="shared" ca="1" si="0"/>
        <v>4442.5230000000001</v>
      </c>
      <c r="S2" s="3">
        <f t="shared" ca="1" si="0"/>
        <v>4441.1279999999997</v>
      </c>
      <c r="T2" s="3">
        <f t="shared" ca="1" si="0"/>
        <v>4442.8959999999997</v>
      </c>
      <c r="U2" s="3">
        <f t="shared" ca="1" si="0"/>
        <v>4442.54</v>
      </c>
      <c r="W2" s="3">
        <f ca="1">AVERAGE(L2:U2)</f>
        <v>4441.6531999999997</v>
      </c>
      <c r="Y2" s="3">
        <f ca="1">Total!E2</f>
        <v>4441.0959999999995</v>
      </c>
      <c r="AB2" s="3">
        <f ca="1">(L2-$Y2)/$Y2</f>
        <v>0</v>
      </c>
      <c r="AC2" s="3">
        <f t="shared" ref="AB2:AK16" ca="1" si="1">(M2-$Y2)/$Y2</f>
        <v>6.7550892856429602E-7</v>
      </c>
      <c r="AD2" s="3">
        <f t="shared" ca="1" si="1"/>
        <v>2.0265267852833068E-6</v>
      </c>
      <c r="AE2" s="3">
        <f t="shared" ca="1" si="1"/>
        <v>1.8869216067399751E-4</v>
      </c>
      <c r="AF2" s="3">
        <f t="shared" ca="1" si="1"/>
        <v>1.5761874997785668E-6</v>
      </c>
      <c r="AG2" s="3">
        <f t="shared" ca="1" si="1"/>
        <v>2.702035713847603E-6</v>
      </c>
      <c r="AH2" s="3">
        <f t="shared" ca="1" si="1"/>
        <v>3.2131708028842191E-4</v>
      </c>
      <c r="AI2" s="3">
        <f t="shared" ca="1" si="1"/>
        <v>7.2054285699189565E-6</v>
      </c>
      <c r="AJ2" s="3">
        <f t="shared" ca="1" si="1"/>
        <v>4.0530535705604701E-4</v>
      </c>
      <c r="AK2" s="3">
        <f t="shared" ca="1" si="1"/>
        <v>3.2514496421613378E-4</v>
      </c>
      <c r="AM2" s="3">
        <f ca="1">SUM(AB2:AK2)</f>
        <v>1.2546452497319929E-3</v>
      </c>
    </row>
    <row r="3" spans="1:39" x14ac:dyDescent="0.25">
      <c r="A3" s="3" t="s">
        <v>39</v>
      </c>
      <c r="B3" s="3">
        <v>30</v>
      </c>
      <c r="C3" s="3">
        <v>1</v>
      </c>
      <c r="D3" s="3">
        <v>4441.1049999999996</v>
      </c>
      <c r="E3" s="3">
        <v>1.3979999999999999</v>
      </c>
      <c r="F3" s="3">
        <v>62</v>
      </c>
      <c r="H3" t="s">
        <v>30</v>
      </c>
      <c r="I3">
        <v>50</v>
      </c>
      <c r="J3">
        <v>1</v>
      </c>
      <c r="L3" s="3">
        <f t="shared" ref="L3:L16" ca="1" si="2">INDIRECT("D"&amp;1+(ROW(D2)-1)*10+COLUMN(A2)-1)</f>
        <v>5962.808</v>
      </c>
      <c r="M3" s="3">
        <f t="shared" ca="1" si="0"/>
        <v>5966.6930000000002</v>
      </c>
      <c r="N3" s="3">
        <f t="shared" ca="1" si="0"/>
        <v>5981.1419999999998</v>
      </c>
      <c r="O3" s="3">
        <f t="shared" ca="1" si="0"/>
        <v>5961.7330000000002</v>
      </c>
      <c r="P3" s="3">
        <f t="shared" ca="1" si="0"/>
        <v>5969.0339999999997</v>
      </c>
      <c r="Q3" s="3">
        <f t="shared" ca="1" si="0"/>
        <v>5962.8370000000004</v>
      </c>
      <c r="R3" s="3">
        <f t="shared" ca="1" si="0"/>
        <v>5961.7560000000003</v>
      </c>
      <c r="S3" s="3">
        <f t="shared" ca="1" si="0"/>
        <v>5961.9309999999996</v>
      </c>
      <c r="T3" s="3">
        <f t="shared" ca="1" si="0"/>
        <v>5961.7650000000003</v>
      </c>
      <c r="U3" s="3">
        <f t="shared" ca="1" si="0"/>
        <v>5975.7849999999999</v>
      </c>
      <c r="W3" s="3">
        <f t="shared" ref="W3:W16" ca="1" si="3">AVERAGE(L3:U3)</f>
        <v>5966.5483999999997</v>
      </c>
      <c r="Y3" s="3">
        <f ca="1">Total!E3</f>
        <v>5961.732</v>
      </c>
      <c r="AB3" s="3">
        <f t="shared" ca="1" si="1"/>
        <v>1.8048446323988093E-4</v>
      </c>
      <c r="AC3" s="3">
        <f t="shared" ca="1" si="1"/>
        <v>8.3214072688947438E-4</v>
      </c>
      <c r="AD3" s="3">
        <f t="shared" ca="1" si="1"/>
        <v>3.2557652708977616E-3</v>
      </c>
      <c r="AE3" s="3">
        <f t="shared" ca="1" si="1"/>
        <v>1.6773649003405837E-7</v>
      </c>
      <c r="AF3" s="3">
        <f t="shared" ca="1" si="1"/>
        <v>1.2248118499791135E-3</v>
      </c>
      <c r="AG3" s="3">
        <f t="shared" ca="1" si="1"/>
        <v>1.8534882144995328E-4</v>
      </c>
      <c r="AH3" s="3">
        <f t="shared" ca="1" si="1"/>
        <v>4.025675760054623E-6</v>
      </c>
      <c r="AI3" s="3">
        <f t="shared" ca="1" si="1"/>
        <v>3.3379561509912616E-5</v>
      </c>
      <c r="AJ3" s="3">
        <f t="shared" ca="1" si="1"/>
        <v>5.5353041700560379E-6</v>
      </c>
      <c r="AK3" s="3">
        <f t="shared" ca="1" si="1"/>
        <v>2.3572008939683775E-3</v>
      </c>
      <c r="AM3" s="3">
        <f t="shared" ref="AM3:AM16" ca="1" si="4">SUM(AB3:AK3)</f>
        <v>8.0788603043546181E-3</v>
      </c>
    </row>
    <row r="4" spans="1:39" x14ac:dyDescent="0.25">
      <c r="A4" s="3" t="s">
        <v>39</v>
      </c>
      <c r="B4" s="3">
        <v>30</v>
      </c>
      <c r="C4" s="3">
        <v>1</v>
      </c>
      <c r="D4" s="3">
        <v>4441.9340000000002</v>
      </c>
      <c r="E4" s="3">
        <v>1.389</v>
      </c>
      <c r="F4" s="3">
        <v>62</v>
      </c>
      <c r="H4" t="s">
        <v>30</v>
      </c>
      <c r="I4">
        <v>100</v>
      </c>
      <c r="J4">
        <v>1</v>
      </c>
      <c r="L4" s="3">
        <f t="shared" ca="1" si="2"/>
        <v>8809.2070000000003</v>
      </c>
      <c r="M4" s="3">
        <f t="shared" ca="1" si="0"/>
        <v>8769.1450000000004</v>
      </c>
      <c r="N4" s="3">
        <f t="shared" ca="1" si="0"/>
        <v>8795.0059999999994</v>
      </c>
      <c r="O4" s="3">
        <f t="shared" ca="1" si="0"/>
        <v>8783.1419999999998</v>
      </c>
      <c r="P4" s="3">
        <f t="shared" ca="1" si="0"/>
        <v>8786.6229999999996</v>
      </c>
      <c r="Q4" s="3">
        <f t="shared" ca="1" si="0"/>
        <v>8790.4770000000008</v>
      </c>
      <c r="R4" s="3">
        <f t="shared" ca="1" si="0"/>
        <v>8746.8009999999995</v>
      </c>
      <c r="S4" s="3">
        <f t="shared" ca="1" si="0"/>
        <v>8815.6180000000004</v>
      </c>
      <c r="T4" s="3">
        <f t="shared" ca="1" si="0"/>
        <v>8793.473</v>
      </c>
      <c r="U4" s="3">
        <f t="shared" ca="1" si="0"/>
        <v>8798.3709999999992</v>
      </c>
      <c r="W4" s="3">
        <f t="shared" ca="1" si="3"/>
        <v>8788.7862999999998</v>
      </c>
      <c r="Y4" s="3">
        <f ca="1">Total!E4</f>
        <v>8745.8989999999994</v>
      </c>
      <c r="AB4" s="3">
        <f t="shared" ca="1" si="1"/>
        <v>7.2385926249549535E-3</v>
      </c>
      <c r="AC4" s="3">
        <f t="shared" ca="1" si="1"/>
        <v>2.6579314487854256E-3</v>
      </c>
      <c r="AD4" s="3">
        <f t="shared" ca="1" si="1"/>
        <v>5.6148601761808565E-3</v>
      </c>
      <c r="AE4" s="3">
        <f t="shared" ca="1" si="1"/>
        <v>4.2583386796486442E-3</v>
      </c>
      <c r="AF4" s="3">
        <f t="shared" ca="1" si="1"/>
        <v>4.6563537950758595E-3</v>
      </c>
      <c r="AG4" s="3">
        <f t="shared" ca="1" si="1"/>
        <v>5.0970174707027074E-3</v>
      </c>
      <c r="AH4" s="3">
        <f t="shared" ca="1" si="1"/>
        <v>1.0313405174242736E-4</v>
      </c>
      <c r="AI4" s="3">
        <f t="shared" ca="1" si="1"/>
        <v>7.9716218995898487E-3</v>
      </c>
      <c r="AJ4" s="3">
        <f t="shared" ca="1" si="1"/>
        <v>5.4395780239401949E-3</v>
      </c>
      <c r="AK4" s="3">
        <f t="shared" ca="1" si="1"/>
        <v>5.9996119324039476E-3</v>
      </c>
      <c r="AM4" s="3">
        <f t="shared" ca="1" si="4"/>
        <v>4.903704010302487E-2</v>
      </c>
    </row>
    <row r="5" spans="1:39" x14ac:dyDescent="0.25">
      <c r="A5" s="3" t="s">
        <v>39</v>
      </c>
      <c r="B5" s="3">
        <v>30</v>
      </c>
      <c r="C5" s="3">
        <v>1</v>
      </c>
      <c r="D5" s="3">
        <v>4441.1030000000001</v>
      </c>
      <c r="E5" s="3">
        <v>1.391</v>
      </c>
      <c r="F5" s="3">
        <v>63</v>
      </c>
      <c r="H5" t="s">
        <v>2</v>
      </c>
      <c r="I5">
        <v>24</v>
      </c>
      <c r="J5">
        <v>1</v>
      </c>
      <c r="L5" s="3">
        <f t="shared" ca="1" si="2"/>
        <v>54805.322999999997</v>
      </c>
      <c r="M5" s="3">
        <f t="shared" ca="1" si="0"/>
        <v>54800.781000000003</v>
      </c>
      <c r="N5" s="3">
        <f t="shared" ca="1" si="0"/>
        <v>54821.315999999999</v>
      </c>
      <c r="O5" s="3">
        <f t="shared" ca="1" si="0"/>
        <v>54807.582000000002</v>
      </c>
      <c r="P5" s="3">
        <f t="shared" ca="1" si="0"/>
        <v>54813.773000000001</v>
      </c>
      <c r="Q5" s="3">
        <f t="shared" ca="1" si="0"/>
        <v>54807.610999999997</v>
      </c>
      <c r="R5" s="3">
        <f t="shared" ca="1" si="0"/>
        <v>54805.180999999997</v>
      </c>
      <c r="S5" s="3">
        <f t="shared" ca="1" si="0"/>
        <v>54817.487000000001</v>
      </c>
      <c r="T5" s="3">
        <f t="shared" ca="1" si="0"/>
        <v>54803.067999999999</v>
      </c>
      <c r="U5" s="3">
        <f t="shared" ca="1" si="0"/>
        <v>54813.63</v>
      </c>
      <c r="W5" s="3">
        <f t="shared" ca="1" si="3"/>
        <v>54809.575199999999</v>
      </c>
      <c r="Y5" s="3">
        <f ca="1">Total!E5</f>
        <v>54789.983</v>
      </c>
      <c r="AB5" s="3">
        <f t="shared" ca="1" si="1"/>
        <v>2.7997818506343588E-4</v>
      </c>
      <c r="AC5" s="3">
        <f t="shared" ca="1" si="1"/>
        <v>1.9707982022922882E-4</v>
      </c>
      <c r="AD5" s="3">
        <f t="shared" ca="1" si="1"/>
        <v>5.7187460707915755E-4</v>
      </c>
      <c r="AE5" s="3">
        <f t="shared" ca="1" si="1"/>
        <v>3.2120834934374736E-4</v>
      </c>
      <c r="AF5" s="3">
        <f t="shared" ca="1" si="1"/>
        <v>4.3420345649679932E-4</v>
      </c>
      <c r="AG5" s="3">
        <f t="shared" ca="1" si="1"/>
        <v>3.2173764317461047E-4</v>
      </c>
      <c r="AH5" s="3">
        <f t="shared" ca="1" si="1"/>
        <v>2.7738647044290345E-4</v>
      </c>
      <c r="AI5" s="3">
        <f t="shared" ca="1" si="1"/>
        <v>5.019895698817942E-4</v>
      </c>
      <c r="AJ5" s="3">
        <f t="shared" ca="1" si="1"/>
        <v>2.3882102682892101E-4</v>
      </c>
      <c r="AK5" s="3">
        <f t="shared" ca="1" si="1"/>
        <v>4.315934903647845E-4</v>
      </c>
      <c r="AM5" s="3">
        <f t="shared" ca="1" si="4"/>
        <v>3.5758726189053826E-3</v>
      </c>
    </row>
    <row r="6" spans="1:39" x14ac:dyDescent="0.25">
      <c r="A6" s="3" t="s">
        <v>39</v>
      </c>
      <c r="B6" s="3">
        <v>30</v>
      </c>
      <c r="C6" s="3">
        <v>1</v>
      </c>
      <c r="D6" s="3">
        <v>4441.1080000000002</v>
      </c>
      <c r="E6" s="3">
        <v>1.3939999999999999</v>
      </c>
      <c r="F6" s="3">
        <v>61</v>
      </c>
      <c r="H6" t="s">
        <v>2</v>
      </c>
      <c r="I6">
        <v>47</v>
      </c>
      <c r="J6">
        <v>1</v>
      </c>
      <c r="L6" s="3">
        <f t="shared" ca="1" si="2"/>
        <v>126081.283</v>
      </c>
      <c r="M6" s="3">
        <f t="shared" ca="1" si="0"/>
        <v>126082.461</v>
      </c>
      <c r="N6" s="3">
        <f t="shared" ca="1" si="0"/>
        <v>126082.076</v>
      </c>
      <c r="O6" s="3">
        <f t="shared" ca="1" si="0"/>
        <v>126084.211</v>
      </c>
      <c r="P6" s="3">
        <f t="shared" ca="1" si="0"/>
        <v>126084.27099999999</v>
      </c>
      <c r="Q6" s="3">
        <f t="shared" ca="1" si="0"/>
        <v>126079.60799999999</v>
      </c>
      <c r="R6" s="3">
        <f t="shared" ca="1" si="0"/>
        <v>126081.624</v>
      </c>
      <c r="S6" s="3">
        <f t="shared" ca="1" si="0"/>
        <v>126083.985</v>
      </c>
      <c r="T6" s="3">
        <f t="shared" ca="1" si="0"/>
        <v>126106.462</v>
      </c>
      <c r="U6" s="3">
        <f t="shared" ca="1" si="0"/>
        <v>126079.966</v>
      </c>
      <c r="W6" s="3">
        <f t="shared" ca="1" si="3"/>
        <v>126084.59469999999</v>
      </c>
      <c r="Y6" s="3">
        <f ca="1">Total!E6</f>
        <v>126074.20299999999</v>
      </c>
      <c r="AB6" s="3">
        <f t="shared" ca="1" si="1"/>
        <v>5.6157404381939634E-5</v>
      </c>
      <c r="AC6" s="3">
        <f t="shared" ca="1" si="1"/>
        <v>6.5501108105372116E-5</v>
      </c>
      <c r="AD6" s="3">
        <f t="shared" ca="1" si="1"/>
        <v>6.2447350946227029E-5</v>
      </c>
      <c r="AE6" s="3">
        <f t="shared" ca="1" si="1"/>
        <v>7.9381822465311396E-5</v>
      </c>
      <c r="AF6" s="3">
        <f t="shared" ca="1" si="1"/>
        <v>7.9857732671919423E-5</v>
      </c>
      <c r="AG6" s="3">
        <f t="shared" ca="1" si="1"/>
        <v>4.287157778026038E-5</v>
      </c>
      <c r="AH6" s="3">
        <f t="shared" ca="1" si="1"/>
        <v>5.8862160722936282E-5</v>
      </c>
      <c r="AI6" s="3">
        <f t="shared" ca="1" si="1"/>
        <v>7.7589227353723743E-5</v>
      </c>
      <c r="AJ6" s="3">
        <f t="shared" ca="1" si="1"/>
        <v>2.5587312259277555E-4</v>
      </c>
      <c r="AK6" s="3">
        <f t="shared" ca="1" si="1"/>
        <v>4.5711175346524196E-5</v>
      </c>
      <c r="AM6" s="3">
        <f t="shared" ca="1" si="4"/>
        <v>8.2425268236698977E-4</v>
      </c>
    </row>
    <row r="7" spans="1:39" x14ac:dyDescent="0.25">
      <c r="A7" s="3" t="s">
        <v>39</v>
      </c>
      <c r="B7" s="3">
        <v>30</v>
      </c>
      <c r="C7" s="3">
        <v>1</v>
      </c>
      <c r="D7" s="3">
        <v>4442.5230000000001</v>
      </c>
      <c r="E7" s="3">
        <v>1.39</v>
      </c>
      <c r="F7" s="3">
        <v>61</v>
      </c>
      <c r="H7" t="s">
        <v>2</v>
      </c>
      <c r="I7">
        <v>100</v>
      </c>
      <c r="J7">
        <v>1</v>
      </c>
      <c r="L7" s="3">
        <f t="shared" ca="1" si="2"/>
        <v>1222510.746</v>
      </c>
      <c r="M7" s="3">
        <f t="shared" ca="1" si="0"/>
        <v>1222512.7760000001</v>
      </c>
      <c r="N7" s="3">
        <f t="shared" ca="1" si="0"/>
        <v>1222521.5930000001</v>
      </c>
      <c r="O7" s="3">
        <f t="shared" ca="1" si="0"/>
        <v>1222513.4480000001</v>
      </c>
      <c r="P7" s="3">
        <f t="shared" ca="1" si="0"/>
        <v>1222515.193</v>
      </c>
      <c r="Q7" s="3">
        <f t="shared" ca="1" si="0"/>
        <v>1222511.534</v>
      </c>
      <c r="R7" s="3">
        <f t="shared" ca="1" si="0"/>
        <v>1222522.048</v>
      </c>
      <c r="S7" s="3">
        <f t="shared" ca="1" si="0"/>
        <v>1222514.8899999999</v>
      </c>
      <c r="T7" s="3">
        <f t="shared" ca="1" si="0"/>
        <v>1222515.8389999999</v>
      </c>
      <c r="U7" s="3">
        <f t="shared" ca="1" si="0"/>
        <v>1222518.2879999999</v>
      </c>
      <c r="W7" s="3">
        <f t="shared" ca="1" si="3"/>
        <v>1222515.6355000001</v>
      </c>
      <c r="Y7" s="3">
        <f ca="1">Total!E7</f>
        <v>1222509.9950000001</v>
      </c>
      <c r="AB7" s="3">
        <f t="shared" ca="1" si="1"/>
        <v>6.143099058515935E-7</v>
      </c>
      <c r="AC7" s="3">
        <f t="shared" ca="1" si="1"/>
        <v>2.27482802703713E-6</v>
      </c>
      <c r="AD7" s="3">
        <f t="shared" ca="1" si="1"/>
        <v>9.4870389996264491E-6</v>
      </c>
      <c r="AE7" s="3">
        <f t="shared" ca="1" si="1"/>
        <v>2.8245167844042949E-6</v>
      </c>
      <c r="AF7" s="3">
        <f t="shared" ca="1" si="1"/>
        <v>4.2519079771273678E-6</v>
      </c>
      <c r="AG7" s="3">
        <f t="shared" ca="1" si="1"/>
        <v>1.2588854129354909E-6</v>
      </c>
      <c r="AH7" s="3">
        <f t="shared" ca="1" si="1"/>
        <v>9.8592240956196125E-6</v>
      </c>
      <c r="AI7" s="3">
        <f t="shared" ca="1" si="1"/>
        <v>4.0040572427269152E-6</v>
      </c>
      <c r="AJ7" s="3">
        <f t="shared" ca="1" si="1"/>
        <v>4.7803290146581965E-6</v>
      </c>
      <c r="AK7" s="3">
        <f t="shared" ca="1" si="1"/>
        <v>6.7835846199609182E-6</v>
      </c>
      <c r="AM7" s="3">
        <f t="shared" ca="1" si="4"/>
        <v>4.6138682079947967E-5</v>
      </c>
    </row>
    <row r="8" spans="1:39" x14ac:dyDescent="0.25">
      <c r="A8" s="3" t="s">
        <v>39</v>
      </c>
      <c r="B8" s="3">
        <v>30</v>
      </c>
      <c r="C8" s="3">
        <v>1</v>
      </c>
      <c r="D8" s="3">
        <v>4441.1279999999997</v>
      </c>
      <c r="E8" s="3">
        <v>1.3919999999999999</v>
      </c>
      <c r="F8" s="3">
        <v>63</v>
      </c>
      <c r="H8" t="s">
        <v>1</v>
      </c>
      <c r="I8">
        <v>30</v>
      </c>
      <c r="J8">
        <v>1</v>
      </c>
      <c r="L8" s="3">
        <f t="shared" ca="1" si="2"/>
        <v>19983.456999999999</v>
      </c>
      <c r="M8" s="3">
        <f t="shared" ca="1" si="0"/>
        <v>19974.021000000001</v>
      </c>
      <c r="N8" s="3">
        <f t="shared" ca="1" si="0"/>
        <v>19973.350999999999</v>
      </c>
      <c r="O8" s="3">
        <f t="shared" ca="1" si="0"/>
        <v>19972.925999999999</v>
      </c>
      <c r="P8" s="3">
        <f t="shared" ca="1" si="0"/>
        <v>19973.516</v>
      </c>
      <c r="Q8" s="3">
        <f t="shared" ca="1" si="0"/>
        <v>19973.505000000001</v>
      </c>
      <c r="R8" s="3">
        <f t="shared" ca="1" si="0"/>
        <v>19972.963</v>
      </c>
      <c r="S8" s="3">
        <f t="shared" ca="1" si="0"/>
        <v>19972.963</v>
      </c>
      <c r="T8" s="3">
        <f t="shared" ca="1" si="0"/>
        <v>19973.112000000001</v>
      </c>
      <c r="U8" s="3">
        <f t="shared" ca="1" si="0"/>
        <v>19975.37</v>
      </c>
      <c r="W8" s="3">
        <f t="shared" ca="1" si="3"/>
        <v>19974.518399999997</v>
      </c>
      <c r="Y8" s="3">
        <f ca="1">Total!E8</f>
        <v>19972.925999999999</v>
      </c>
      <c r="AB8" s="3">
        <f t="shared" ca="1" si="1"/>
        <v>5.2726375694773218E-4</v>
      </c>
      <c r="AC8" s="3">
        <f t="shared" ca="1" si="1"/>
        <v>5.4824215540635567E-5</v>
      </c>
      <c r="AD8" s="3">
        <f t="shared" ca="1" si="1"/>
        <v>2.1278805118452469E-5</v>
      </c>
      <c r="AE8" s="3">
        <f t="shared" ca="1" si="1"/>
        <v>0</v>
      </c>
      <c r="AF8" s="3">
        <f t="shared" ca="1" si="1"/>
        <v>2.9539988282144817E-5</v>
      </c>
      <c r="AG8" s="3">
        <f t="shared" ca="1" si="1"/>
        <v>2.8989242737971518E-5</v>
      </c>
      <c r="AH8" s="3">
        <f t="shared" ca="1" si="1"/>
        <v>1.8525077397403833E-6</v>
      </c>
      <c r="AI8" s="3">
        <f t="shared" ca="1" si="1"/>
        <v>1.8525077397403833E-6</v>
      </c>
      <c r="AJ8" s="3">
        <f t="shared" ca="1" si="1"/>
        <v>9.312606475461502E-6</v>
      </c>
      <c r="AK8" s="3">
        <f t="shared" ca="1" si="1"/>
        <v>1.2236564637547375E-4</v>
      </c>
      <c r="AM8" s="3">
        <f t="shared" ca="1" si="4"/>
        <v>7.9727927695735236E-4</v>
      </c>
    </row>
    <row r="9" spans="1:39" x14ac:dyDescent="0.25">
      <c r="A9" s="3" t="s">
        <v>39</v>
      </c>
      <c r="B9" s="3">
        <v>30</v>
      </c>
      <c r="C9" s="3">
        <v>1</v>
      </c>
      <c r="D9" s="3">
        <v>4442.8959999999997</v>
      </c>
      <c r="E9" s="3">
        <v>1.39</v>
      </c>
      <c r="F9" s="3">
        <v>62</v>
      </c>
      <c r="H9" t="s">
        <v>1</v>
      </c>
      <c r="I9">
        <v>50</v>
      </c>
      <c r="J9">
        <v>1</v>
      </c>
      <c r="L9" s="3">
        <f t="shared" ca="1" si="2"/>
        <v>35497.783000000003</v>
      </c>
      <c r="M9" s="3">
        <f t="shared" ca="1" si="0"/>
        <v>35499.366999999998</v>
      </c>
      <c r="N9" s="3">
        <f t="shared" ca="1" si="0"/>
        <v>35500.303</v>
      </c>
      <c r="O9" s="3">
        <f t="shared" ca="1" si="0"/>
        <v>35497.339</v>
      </c>
      <c r="P9" s="3">
        <f t="shared" ca="1" si="0"/>
        <v>35498.733</v>
      </c>
      <c r="Q9" s="3">
        <f t="shared" ca="1" si="0"/>
        <v>35500.561000000002</v>
      </c>
      <c r="R9" s="3">
        <f t="shared" ca="1" si="0"/>
        <v>35496.432999999997</v>
      </c>
      <c r="S9" s="3">
        <f t="shared" ca="1" si="0"/>
        <v>35503.862999999998</v>
      </c>
      <c r="T9" s="3">
        <f t="shared" ca="1" si="0"/>
        <v>35498.921000000002</v>
      </c>
      <c r="U9" s="3">
        <f t="shared" ca="1" si="0"/>
        <v>35500.838000000003</v>
      </c>
      <c r="W9" s="3">
        <f t="shared" ca="1" si="3"/>
        <v>35499.414099999995</v>
      </c>
      <c r="Y9" s="3">
        <f ca="1">Total!E9</f>
        <v>35495.587</v>
      </c>
      <c r="AB9" s="3">
        <f t="shared" ca="1" si="1"/>
        <v>6.1866845588538961E-5</v>
      </c>
      <c r="AC9" s="3">
        <f t="shared" ca="1" si="1"/>
        <v>1.0649211125875551E-4</v>
      </c>
      <c r="AD9" s="3">
        <f t="shared" ca="1" si="1"/>
        <v>1.3286158642764097E-4</v>
      </c>
      <c r="AE9" s="3">
        <f t="shared" ca="1" si="1"/>
        <v>4.9358248392973681E-5</v>
      </c>
      <c r="AF9" s="3">
        <f t="shared" ca="1" si="1"/>
        <v>8.8630735984184184E-5</v>
      </c>
      <c r="AG9" s="3">
        <f t="shared" ca="1" si="1"/>
        <v>1.4013009560884227E-4</v>
      </c>
      <c r="AH9" s="3">
        <f t="shared" ca="1" si="1"/>
        <v>2.3833948710236286E-5</v>
      </c>
      <c r="AI9" s="3">
        <f t="shared" ca="1" si="1"/>
        <v>2.3315574412103738E-4</v>
      </c>
      <c r="AJ9" s="3">
        <f t="shared" ca="1" si="1"/>
        <v>9.3927169030971685E-5</v>
      </c>
      <c r="AK9" s="3">
        <f t="shared" ca="1" si="1"/>
        <v>1.4793388259796471E-4</v>
      </c>
      <c r="AM9" s="3">
        <f t="shared" ca="1" si="4"/>
        <v>1.0781903677211458E-3</v>
      </c>
    </row>
    <row r="10" spans="1:39" x14ac:dyDescent="0.25">
      <c r="A10" s="3" t="s">
        <v>39</v>
      </c>
      <c r="B10" s="3">
        <v>30</v>
      </c>
      <c r="C10" s="3">
        <v>1</v>
      </c>
      <c r="D10" s="3">
        <v>4442.54</v>
      </c>
      <c r="E10" s="3">
        <v>1.3939999999999999</v>
      </c>
      <c r="F10" s="3">
        <v>62</v>
      </c>
      <c r="H10" t="s">
        <v>1</v>
      </c>
      <c r="I10">
        <v>100</v>
      </c>
      <c r="J10">
        <v>1</v>
      </c>
      <c r="L10" s="3">
        <f t="shared" ca="1" si="2"/>
        <v>63446.402000000002</v>
      </c>
      <c r="M10" s="3">
        <f t="shared" ca="1" si="0"/>
        <v>63444.436000000002</v>
      </c>
      <c r="N10" s="3">
        <f t="shared" ca="1" si="0"/>
        <v>63442.826000000001</v>
      </c>
      <c r="O10" s="3">
        <f t="shared" ca="1" si="0"/>
        <v>63444.550999999999</v>
      </c>
      <c r="P10" s="3">
        <f t="shared" ca="1" si="0"/>
        <v>63442.616000000002</v>
      </c>
      <c r="Q10" s="3">
        <f t="shared" ca="1" si="0"/>
        <v>63444.781999999999</v>
      </c>
      <c r="R10" s="3">
        <f t="shared" ca="1" si="0"/>
        <v>63447.517</v>
      </c>
      <c r="S10" s="3">
        <f t="shared" ca="1" si="0"/>
        <v>63444.358</v>
      </c>
      <c r="T10" s="3">
        <f t="shared" ca="1" si="0"/>
        <v>63449.072999999997</v>
      </c>
      <c r="U10" s="3">
        <f t="shared" ca="1" si="0"/>
        <v>63447.048000000003</v>
      </c>
      <c r="W10" s="3">
        <f t="shared" ca="1" si="3"/>
        <v>63445.360899999992</v>
      </c>
      <c r="Y10" s="3">
        <f ca="1">Total!E10</f>
        <v>63442.616000000002</v>
      </c>
      <c r="AB10" s="3">
        <f t="shared" ca="1" si="1"/>
        <v>5.9675975530392036E-5</v>
      </c>
      <c r="AC10" s="3">
        <f t="shared" ca="1" si="1"/>
        <v>2.8687341644293309E-5</v>
      </c>
      <c r="AD10" s="3">
        <f t="shared" ca="1" si="1"/>
        <v>3.3100778820206103E-6</v>
      </c>
      <c r="AE10" s="3">
        <f t="shared" ca="1" si="1"/>
        <v>3.0500003341565732E-5</v>
      </c>
      <c r="AF10" s="3">
        <f t="shared" ca="1" si="1"/>
        <v>0</v>
      </c>
      <c r="AG10" s="3">
        <f t="shared" ca="1" si="1"/>
        <v>3.4141089011799874E-5</v>
      </c>
      <c r="AH10" s="3">
        <f t="shared" ca="1" si="1"/>
        <v>7.7250912856399568E-5</v>
      </c>
      <c r="AI10" s="3">
        <f t="shared" ca="1" si="1"/>
        <v>2.7457884145230866E-5</v>
      </c>
      <c r="AJ10" s="3">
        <f t="shared" ca="1" si="1"/>
        <v>1.0177701373466184E-4</v>
      </c>
      <c r="AK10" s="3">
        <f t="shared" ca="1" si="1"/>
        <v>6.9858405586565006E-5</v>
      </c>
      <c r="AM10" s="3">
        <f t="shared" ca="1" si="4"/>
        <v>4.326587037329288E-4</v>
      </c>
    </row>
    <row r="11" spans="1:39" x14ac:dyDescent="0.25">
      <c r="A11" s="3" t="s">
        <v>39</v>
      </c>
      <c r="B11" s="3">
        <v>50</v>
      </c>
      <c r="C11" s="3">
        <v>1</v>
      </c>
      <c r="D11" s="3">
        <v>5962.808</v>
      </c>
      <c r="E11" s="3">
        <v>2.343</v>
      </c>
      <c r="F11" s="3">
        <v>33</v>
      </c>
      <c r="H11" t="s">
        <v>0</v>
      </c>
      <c r="I11">
        <v>25</v>
      </c>
      <c r="J11">
        <v>1</v>
      </c>
      <c r="L11" s="3">
        <f t="shared" ca="1" si="2"/>
        <v>705.50300000000004</v>
      </c>
      <c r="M11" s="3">
        <f t="shared" ca="1" si="0"/>
        <v>705.50300000000004</v>
      </c>
      <c r="N11" s="3">
        <f t="shared" ca="1" si="0"/>
        <v>705.65499999999997</v>
      </c>
      <c r="O11" s="3">
        <f t="shared" ca="1" si="0"/>
        <v>705.65700000000004</v>
      </c>
      <c r="P11" s="3">
        <f t="shared" ca="1" si="0"/>
        <v>705.50300000000004</v>
      </c>
      <c r="Q11" s="3">
        <f t="shared" ca="1" si="0"/>
        <v>705.50300000000004</v>
      </c>
      <c r="R11" s="3">
        <f t="shared" ca="1" si="0"/>
        <v>705.71699999999998</v>
      </c>
      <c r="S11" s="3">
        <f t="shared" ca="1" si="0"/>
        <v>705.72799999999995</v>
      </c>
      <c r="T11" s="3">
        <f t="shared" ca="1" si="0"/>
        <v>705.50300000000004</v>
      </c>
      <c r="U11" s="3">
        <f t="shared" ca="1" si="0"/>
        <v>705.65700000000004</v>
      </c>
      <c r="W11" s="3">
        <f t="shared" ca="1" si="3"/>
        <v>705.59289999999999</v>
      </c>
      <c r="Y11" s="3">
        <f ca="1">Total!E11</f>
        <v>705.50300000000004</v>
      </c>
      <c r="AB11" s="3">
        <f t="shared" ca="1" si="1"/>
        <v>0</v>
      </c>
      <c r="AC11" s="3">
        <f t="shared" ca="1" si="1"/>
        <v>0</v>
      </c>
      <c r="AD11" s="3">
        <f t="shared" ca="1" si="1"/>
        <v>2.1544911928075424E-4</v>
      </c>
      <c r="AE11" s="3">
        <f t="shared" ca="1" si="1"/>
        <v>2.1828397611349117E-4</v>
      </c>
      <c r="AF11" s="3">
        <f t="shared" ca="1" si="1"/>
        <v>0</v>
      </c>
      <c r="AG11" s="3">
        <f t="shared" ca="1" si="1"/>
        <v>0</v>
      </c>
      <c r="AH11" s="3">
        <f t="shared" ca="1" si="1"/>
        <v>3.0332968109269811E-4</v>
      </c>
      <c r="AI11" s="3">
        <f t="shared" ca="1" si="1"/>
        <v>3.1892139367218714E-4</v>
      </c>
      <c r="AJ11" s="3">
        <f t="shared" ca="1" si="1"/>
        <v>0</v>
      </c>
      <c r="AK11" s="3">
        <f t="shared" ca="1" si="1"/>
        <v>2.1828397611349117E-4</v>
      </c>
      <c r="AM11" s="3">
        <f t="shared" ca="1" si="4"/>
        <v>1.2742681462726217E-3</v>
      </c>
    </row>
    <row r="12" spans="1:39" x14ac:dyDescent="0.25">
      <c r="A12" s="3" t="s">
        <v>39</v>
      </c>
      <c r="B12" s="3">
        <v>50</v>
      </c>
      <c r="C12" s="3">
        <v>1</v>
      </c>
      <c r="D12" s="3">
        <v>5966.6930000000002</v>
      </c>
      <c r="E12" s="3">
        <v>2.3450000000000002</v>
      </c>
      <c r="F12" s="3">
        <v>34</v>
      </c>
      <c r="H12" t="s">
        <v>0</v>
      </c>
      <c r="I12">
        <v>50</v>
      </c>
      <c r="J12">
        <v>1</v>
      </c>
      <c r="L12" s="3">
        <f t="shared" ca="1" si="2"/>
        <v>1556.019</v>
      </c>
      <c r="M12" s="3">
        <f t="shared" ca="1" si="0"/>
        <v>1555.94</v>
      </c>
      <c r="N12" s="3">
        <f t="shared" ca="1" si="0"/>
        <v>1555.7660000000001</v>
      </c>
      <c r="O12" s="3">
        <f t="shared" ca="1" si="0"/>
        <v>1556.356</v>
      </c>
      <c r="P12" s="3">
        <f t="shared" ca="1" si="0"/>
        <v>1555.8589999999999</v>
      </c>
      <c r="Q12" s="3">
        <f t="shared" ca="1" si="0"/>
        <v>1556.2190000000001</v>
      </c>
      <c r="R12" s="3">
        <f t="shared" ca="1" si="0"/>
        <v>1555.9670000000001</v>
      </c>
      <c r="S12" s="3">
        <f t="shared" ca="1" si="0"/>
        <v>1556.355</v>
      </c>
      <c r="T12" s="3">
        <f t="shared" ca="1" si="0"/>
        <v>1556.328</v>
      </c>
      <c r="U12" s="3">
        <f t="shared" ca="1" si="0"/>
        <v>1556.182</v>
      </c>
      <c r="W12" s="3">
        <f t="shared" ca="1" si="3"/>
        <v>1556.0990999999999</v>
      </c>
      <c r="Y12" s="3">
        <f ca="1">Total!E12</f>
        <v>1555.607</v>
      </c>
      <c r="AB12" s="3">
        <f t="shared" ca="1" si="1"/>
        <v>2.6484838394275328E-4</v>
      </c>
      <c r="AC12" s="3">
        <f t="shared" ca="1" si="1"/>
        <v>2.1406434915764952E-4</v>
      </c>
      <c r="AD12" s="3">
        <f t="shared" ca="1" si="1"/>
        <v>1.0221090545369461E-4</v>
      </c>
      <c r="AE12" s="3">
        <f t="shared" ca="1" si="1"/>
        <v>4.8148407663376651E-4</v>
      </c>
      <c r="AF12" s="3">
        <f t="shared" ca="1" si="1"/>
        <v>1.6199464260571771E-4</v>
      </c>
      <c r="AG12" s="3">
        <f t="shared" ca="1" si="1"/>
        <v>3.9341556061401115E-4</v>
      </c>
      <c r="AH12" s="3">
        <f t="shared" ca="1" si="1"/>
        <v>2.3142091800829344E-4</v>
      </c>
      <c r="AI12" s="3">
        <f t="shared" ca="1" si="1"/>
        <v>4.8084124075042559E-4</v>
      </c>
      <c r="AJ12" s="3">
        <f t="shared" ca="1" si="1"/>
        <v>4.6348467189978164E-4</v>
      </c>
      <c r="AK12" s="3">
        <f t="shared" ca="1" si="1"/>
        <v>3.6963063292981161E-4</v>
      </c>
      <c r="AM12" s="3">
        <f t="shared" ca="1" si="4"/>
        <v>3.1633953819959052E-3</v>
      </c>
    </row>
    <row r="13" spans="1:39" x14ac:dyDescent="0.25">
      <c r="A13" s="3" t="s">
        <v>39</v>
      </c>
      <c r="B13" s="3">
        <v>50</v>
      </c>
      <c r="C13" s="3">
        <v>1</v>
      </c>
      <c r="D13" s="3">
        <v>5981.1419999999998</v>
      </c>
      <c r="E13" s="3">
        <v>2.3380000000000001</v>
      </c>
      <c r="F13" s="3">
        <v>32</v>
      </c>
      <c r="H13" t="s">
        <v>0</v>
      </c>
      <c r="I13">
        <v>100</v>
      </c>
      <c r="J13">
        <v>1</v>
      </c>
      <c r="L13" s="3">
        <f t="shared" ca="1" si="2"/>
        <v>3294.636</v>
      </c>
      <c r="M13" s="3">
        <f t="shared" ca="1" si="0"/>
        <v>3294.7</v>
      </c>
      <c r="N13" s="3">
        <f t="shared" ca="1" si="0"/>
        <v>3295.18</v>
      </c>
      <c r="O13" s="3">
        <f t="shared" ca="1" si="0"/>
        <v>3293.221</v>
      </c>
      <c r="P13" s="3">
        <f t="shared" ca="1" si="0"/>
        <v>3294.2660000000001</v>
      </c>
      <c r="Q13" s="3">
        <f t="shared" ca="1" si="0"/>
        <v>3294.989</v>
      </c>
      <c r="R13" s="3">
        <f t="shared" ca="1" si="0"/>
        <v>3294.9740000000002</v>
      </c>
      <c r="S13" s="3">
        <f t="shared" ca="1" si="0"/>
        <v>3294.4960000000001</v>
      </c>
      <c r="T13" s="3">
        <f t="shared" ca="1" si="0"/>
        <v>3295.0650000000001</v>
      </c>
      <c r="U13" s="3">
        <f t="shared" ca="1" si="0"/>
        <v>3295.6439999999998</v>
      </c>
      <c r="W13" s="3">
        <f t="shared" ca="1" si="3"/>
        <v>3294.7170999999994</v>
      </c>
      <c r="Y13" s="3">
        <f ca="1">Total!E13</f>
        <v>3292.8870000000002</v>
      </c>
      <c r="AB13" s="3">
        <f t="shared" ca="1" si="1"/>
        <v>5.3114485859970175E-4</v>
      </c>
      <c r="AC13" s="3">
        <f t="shared" ca="1" si="1"/>
        <v>5.5058069104698922E-4</v>
      </c>
      <c r="AD13" s="3">
        <f t="shared" ca="1" si="1"/>
        <v>6.9634943440198983E-4</v>
      </c>
      <c r="AE13" s="3">
        <f t="shared" ca="1" si="1"/>
        <v>1.0143075058446665E-4</v>
      </c>
      <c r="AF13" s="3">
        <f t="shared" ca="1" si="1"/>
        <v>4.187814522635928E-4</v>
      </c>
      <c r="AG13" s="3">
        <f t="shared" ca="1" si="1"/>
        <v>6.3834562194204107E-4</v>
      </c>
      <c r="AH13" s="3">
        <f t="shared" ca="1" si="1"/>
        <v>6.3379034871223613E-4</v>
      </c>
      <c r="AI13" s="3">
        <f t="shared" ca="1" si="1"/>
        <v>4.8862897512120021E-4</v>
      </c>
      <c r="AJ13" s="3">
        <f t="shared" ca="1" si="1"/>
        <v>6.6142567297325524E-4</v>
      </c>
      <c r="AK13" s="3">
        <f t="shared" ca="1" si="1"/>
        <v>8.3725921964513414E-4</v>
      </c>
      <c r="AM13" s="3">
        <f t="shared" ca="1" si="4"/>
        <v>5.5577370252906074E-3</v>
      </c>
    </row>
    <row r="14" spans="1:39" x14ac:dyDescent="0.25">
      <c r="A14" s="3" t="s">
        <v>39</v>
      </c>
      <c r="B14" s="3">
        <v>50</v>
      </c>
      <c r="C14" s="3">
        <v>1</v>
      </c>
      <c r="D14" s="3">
        <v>5961.7330000000002</v>
      </c>
      <c r="E14" s="3">
        <v>2.3580000000000001</v>
      </c>
      <c r="F14" s="3">
        <v>35</v>
      </c>
      <c r="H14" t="s">
        <v>32</v>
      </c>
      <c r="I14">
        <v>29</v>
      </c>
      <c r="J14">
        <v>1</v>
      </c>
      <c r="L14" s="3">
        <f t="shared" ca="1" si="2"/>
        <v>18152.432000000001</v>
      </c>
      <c r="M14" s="3">
        <f t="shared" ca="1" si="0"/>
        <v>18152.432000000001</v>
      </c>
      <c r="N14" s="3">
        <f t="shared" ca="1" si="0"/>
        <v>18152.432000000001</v>
      </c>
      <c r="O14" s="3">
        <f t="shared" ca="1" si="0"/>
        <v>18152.432000000001</v>
      </c>
      <c r="P14" s="3">
        <f t="shared" ca="1" si="0"/>
        <v>18152.432000000001</v>
      </c>
      <c r="Q14" s="3">
        <f t="shared" ca="1" si="0"/>
        <v>18152.432000000001</v>
      </c>
      <c r="R14" s="3">
        <f t="shared" ca="1" si="0"/>
        <v>18152.432000000001</v>
      </c>
      <c r="S14" s="3">
        <f t="shared" ca="1" si="0"/>
        <v>18152.432000000001</v>
      </c>
      <c r="T14" s="3">
        <f t="shared" ca="1" si="0"/>
        <v>18152.432000000001</v>
      </c>
      <c r="U14" s="3">
        <f t="shared" ca="1" si="0"/>
        <v>18152.432000000001</v>
      </c>
      <c r="W14" s="3">
        <f t="shared" ca="1" si="3"/>
        <v>18152.432000000001</v>
      </c>
      <c r="Y14" s="3">
        <f ca="1">Total!E14</f>
        <v>18152.432000000001</v>
      </c>
      <c r="AB14" s="3">
        <f t="shared" ca="1" si="1"/>
        <v>0</v>
      </c>
      <c r="AC14" s="3">
        <f t="shared" ca="1" si="1"/>
        <v>0</v>
      </c>
      <c r="AD14" s="3">
        <f t="shared" ca="1" si="1"/>
        <v>0</v>
      </c>
      <c r="AE14" s="3">
        <f t="shared" ca="1" si="1"/>
        <v>0</v>
      </c>
      <c r="AF14" s="3">
        <f t="shared" ca="1" si="1"/>
        <v>0</v>
      </c>
      <c r="AG14" s="3">
        <f t="shared" ca="1" si="1"/>
        <v>0</v>
      </c>
      <c r="AH14" s="3">
        <f t="shared" ca="1" si="1"/>
        <v>0</v>
      </c>
      <c r="AI14" s="3">
        <f t="shared" ca="1" si="1"/>
        <v>0</v>
      </c>
      <c r="AJ14" s="3">
        <f t="shared" ca="1" si="1"/>
        <v>0</v>
      </c>
      <c r="AK14" s="3">
        <f t="shared" ca="1" si="1"/>
        <v>0</v>
      </c>
      <c r="AM14" s="3">
        <f t="shared" ca="1" si="4"/>
        <v>0</v>
      </c>
    </row>
    <row r="15" spans="1:39" x14ac:dyDescent="0.25">
      <c r="A15" s="3" t="s">
        <v>39</v>
      </c>
      <c r="B15" s="3">
        <v>50</v>
      </c>
      <c r="C15" s="3">
        <v>1</v>
      </c>
      <c r="D15" s="3">
        <v>5969.0339999999997</v>
      </c>
      <c r="E15" s="3">
        <v>2.3639999999999999</v>
      </c>
      <c r="F15" s="3">
        <v>33</v>
      </c>
      <c r="H15" t="s">
        <v>32</v>
      </c>
      <c r="I15">
        <v>58</v>
      </c>
      <c r="J15">
        <v>1</v>
      </c>
      <c r="L15" s="3">
        <f t="shared" ca="1" si="2"/>
        <v>35264.593999999997</v>
      </c>
      <c r="M15" s="3">
        <f t="shared" ca="1" si="0"/>
        <v>35267.567999999999</v>
      </c>
      <c r="N15" s="3">
        <f t="shared" ca="1" si="0"/>
        <v>35267.480000000003</v>
      </c>
      <c r="O15" s="3">
        <f t="shared" ca="1" si="0"/>
        <v>35269.347999999998</v>
      </c>
      <c r="P15" s="3">
        <f t="shared" ca="1" si="0"/>
        <v>35270.587</v>
      </c>
      <c r="Q15" s="3">
        <f t="shared" ca="1" si="0"/>
        <v>35267.498</v>
      </c>
      <c r="R15" s="3">
        <f t="shared" ca="1" si="0"/>
        <v>35265.644999999997</v>
      </c>
      <c r="S15" s="3">
        <f t="shared" ca="1" si="0"/>
        <v>35264.042999999998</v>
      </c>
      <c r="T15" s="3">
        <f t="shared" ca="1" si="0"/>
        <v>35263.468999999997</v>
      </c>
      <c r="U15" s="3">
        <f t="shared" ca="1" si="0"/>
        <v>35269.531999999999</v>
      </c>
      <c r="W15" s="3">
        <f t="shared" ca="1" si="3"/>
        <v>35266.9764</v>
      </c>
      <c r="Y15" s="3">
        <f ca="1">Total!E15</f>
        <v>35259.963000000003</v>
      </c>
      <c r="AB15" s="3">
        <f t="shared" ca="1" si="1"/>
        <v>1.3133876515962158E-4</v>
      </c>
      <c r="AC15" s="3">
        <f t="shared" ca="1" si="1"/>
        <v>2.156837203713437E-4</v>
      </c>
      <c r="AD15" s="3">
        <f t="shared" ca="1" si="1"/>
        <v>2.1318797186485489E-4</v>
      </c>
      <c r="AE15" s="3">
        <f t="shared" ca="1" si="1"/>
        <v>2.6616590607298027E-4</v>
      </c>
      <c r="AF15" s="3">
        <f t="shared" ca="1" si="1"/>
        <v>3.0130491061480005E-4</v>
      </c>
      <c r="AG15" s="3">
        <f t="shared" ca="1" si="1"/>
        <v>2.1369846587746607E-4</v>
      </c>
      <c r="AH15" s="3">
        <f t="shared" ca="1" si="1"/>
        <v>1.6114594334637906E-4</v>
      </c>
      <c r="AI15" s="3">
        <f t="shared" ca="1" si="1"/>
        <v>1.1571197621490612E-4</v>
      </c>
      <c r="AJ15" s="3">
        <f t="shared" ca="1" si="1"/>
        <v>9.943288936502701E-5</v>
      </c>
      <c r="AK15" s="3">
        <f t="shared" ca="1" si="1"/>
        <v>2.7138428931408311E-4</v>
      </c>
      <c r="AM15" s="3">
        <f t="shared" ca="1" si="4"/>
        <v>1.9890548382014619E-3</v>
      </c>
    </row>
    <row r="16" spans="1:39" x14ac:dyDescent="0.25">
      <c r="A16" s="3" t="s">
        <v>39</v>
      </c>
      <c r="B16" s="3">
        <v>50</v>
      </c>
      <c r="C16" s="3">
        <v>1</v>
      </c>
      <c r="D16" s="3">
        <v>5962.8370000000004</v>
      </c>
      <c r="E16" s="3">
        <v>2.3610000000000002</v>
      </c>
      <c r="F16" s="3">
        <v>33</v>
      </c>
      <c r="H16" t="s">
        <v>32</v>
      </c>
      <c r="I16">
        <v>97</v>
      </c>
      <c r="J16">
        <v>1</v>
      </c>
      <c r="L16" s="3">
        <f t="shared" ca="1" si="2"/>
        <v>52439.928999999996</v>
      </c>
      <c r="M16" s="3">
        <f t="shared" ca="1" si="0"/>
        <v>52439.423000000003</v>
      </c>
      <c r="N16" s="3">
        <f t="shared" ca="1" si="0"/>
        <v>52439.470999999998</v>
      </c>
      <c r="O16" s="3">
        <f t="shared" ca="1" si="0"/>
        <v>52439.245999999999</v>
      </c>
      <c r="P16" s="3">
        <f t="shared" ca="1" si="0"/>
        <v>52440.072999999997</v>
      </c>
      <c r="Q16" s="3">
        <f t="shared" ca="1" si="0"/>
        <v>52439.442999999999</v>
      </c>
      <c r="R16" s="3">
        <f t="shared" ca="1" si="0"/>
        <v>52439.411</v>
      </c>
      <c r="S16" s="3">
        <f t="shared" ca="1" si="0"/>
        <v>52440.106</v>
      </c>
      <c r="T16" s="3">
        <f t="shared" ca="1" si="0"/>
        <v>52439.425000000003</v>
      </c>
      <c r="U16" s="3">
        <f t="shared" ca="1" si="0"/>
        <v>52439.27</v>
      </c>
      <c r="W16" s="3">
        <f t="shared" ca="1" si="3"/>
        <v>52439.579699999987</v>
      </c>
      <c r="Y16" s="3">
        <f ca="1">Total!E16</f>
        <v>52439.15</v>
      </c>
      <c r="AB16" s="3">
        <f t="shared" ca="1" si="1"/>
        <v>1.4855313253456514E-5</v>
      </c>
      <c r="AC16" s="3">
        <f t="shared" ca="1" si="1"/>
        <v>5.2060340413802991E-6</v>
      </c>
      <c r="AD16" s="3">
        <f t="shared" ca="1" si="1"/>
        <v>6.1213806859240609E-6</v>
      </c>
      <c r="AE16" s="3">
        <f t="shared" ca="1" si="1"/>
        <v>1.8306932892262728E-6</v>
      </c>
      <c r="AF16" s="3">
        <f t="shared" ca="1" si="1"/>
        <v>1.7601353187365296E-5</v>
      </c>
      <c r="AG16" s="3">
        <f t="shared" ca="1" si="1"/>
        <v>5.5874284765837417E-6</v>
      </c>
      <c r="AH16" s="3">
        <f t="shared" ca="1" si="1"/>
        <v>4.9771973801749841E-6</v>
      </c>
      <c r="AI16" s="3">
        <f t="shared" ca="1" si="1"/>
        <v>1.8230654005610539E-5</v>
      </c>
      <c r="AJ16" s="3">
        <f t="shared" ca="1" si="1"/>
        <v>5.2441734849145191E-6</v>
      </c>
      <c r="AK16" s="3">
        <f t="shared" ca="1" si="1"/>
        <v>2.2883666114981533E-6</v>
      </c>
      <c r="AM16" s="3">
        <f t="shared" ca="1" si="4"/>
        <v>8.1942594416134379E-5</v>
      </c>
    </row>
    <row r="17" spans="1:6" x14ac:dyDescent="0.25">
      <c r="A17" s="3" t="s">
        <v>39</v>
      </c>
      <c r="B17" s="3">
        <v>50</v>
      </c>
      <c r="C17" s="3">
        <v>1</v>
      </c>
      <c r="D17" s="3">
        <v>5961.7560000000003</v>
      </c>
      <c r="E17" s="3">
        <v>2.3620000000000001</v>
      </c>
      <c r="F17" s="3">
        <v>34</v>
      </c>
    </row>
    <row r="18" spans="1:6" x14ac:dyDescent="0.25">
      <c r="A18" s="3" t="s">
        <v>39</v>
      </c>
      <c r="B18" s="3">
        <v>50</v>
      </c>
      <c r="C18" s="3">
        <v>1</v>
      </c>
      <c r="D18" s="3">
        <v>5961.9309999999996</v>
      </c>
      <c r="E18" s="3">
        <v>2.335</v>
      </c>
      <c r="F18" s="3">
        <v>33</v>
      </c>
    </row>
    <row r="19" spans="1:6" x14ac:dyDescent="0.25">
      <c r="A19" s="3" t="s">
        <v>39</v>
      </c>
      <c r="B19" s="3">
        <v>50</v>
      </c>
      <c r="C19" s="3">
        <v>1</v>
      </c>
      <c r="D19" s="3">
        <v>5961.7650000000003</v>
      </c>
      <c r="E19" s="3">
        <v>2.3450000000000002</v>
      </c>
      <c r="F19" s="3">
        <v>33</v>
      </c>
    </row>
    <row r="20" spans="1:6" x14ac:dyDescent="0.25">
      <c r="A20" s="3" t="s">
        <v>39</v>
      </c>
      <c r="B20" s="3">
        <v>50</v>
      </c>
      <c r="C20" s="3">
        <v>1</v>
      </c>
      <c r="D20" s="3">
        <v>5975.7849999999999</v>
      </c>
      <c r="E20" s="3">
        <v>2.3490000000000002</v>
      </c>
      <c r="F20" s="3">
        <v>28</v>
      </c>
    </row>
    <row r="21" spans="1:6" x14ac:dyDescent="0.25">
      <c r="A21" s="3" t="s">
        <v>39</v>
      </c>
      <c r="B21" s="3">
        <v>100</v>
      </c>
      <c r="C21" s="3">
        <v>1</v>
      </c>
      <c r="D21" s="3">
        <v>8809.2070000000003</v>
      </c>
      <c r="E21" s="3">
        <v>7.992</v>
      </c>
      <c r="F21" s="3">
        <v>23</v>
      </c>
    </row>
    <row r="22" spans="1:6" x14ac:dyDescent="0.25">
      <c r="A22" s="3" t="s">
        <v>39</v>
      </c>
      <c r="B22" s="3">
        <v>100</v>
      </c>
      <c r="C22" s="3">
        <v>1</v>
      </c>
      <c r="D22" s="3">
        <v>8769.1450000000004</v>
      </c>
      <c r="E22" s="3">
        <v>8.0350000000000001</v>
      </c>
      <c r="F22" s="3">
        <v>23</v>
      </c>
    </row>
    <row r="23" spans="1:6" x14ac:dyDescent="0.25">
      <c r="A23" s="3" t="s">
        <v>39</v>
      </c>
      <c r="B23" s="3">
        <v>100</v>
      </c>
      <c r="C23" s="3">
        <v>1</v>
      </c>
      <c r="D23" s="3">
        <v>8795.0059999999994</v>
      </c>
      <c r="E23" s="3">
        <v>8.0399999999999991</v>
      </c>
      <c r="F23" s="3">
        <v>22</v>
      </c>
    </row>
    <row r="24" spans="1:6" x14ac:dyDescent="0.25">
      <c r="A24" s="3" t="s">
        <v>39</v>
      </c>
      <c r="B24" s="3">
        <v>100</v>
      </c>
      <c r="C24" s="3">
        <v>1</v>
      </c>
      <c r="D24" s="3">
        <v>8783.1419999999998</v>
      </c>
      <c r="E24" s="3">
        <v>7.968</v>
      </c>
      <c r="F24" s="3">
        <v>22</v>
      </c>
    </row>
    <row r="25" spans="1:6" x14ac:dyDescent="0.25">
      <c r="A25" s="3" t="s">
        <v>39</v>
      </c>
      <c r="B25" s="3">
        <v>100</v>
      </c>
      <c r="C25" s="3">
        <v>1</v>
      </c>
      <c r="D25" s="3">
        <v>8786.6229999999996</v>
      </c>
      <c r="E25" s="3">
        <v>8.0839999999999996</v>
      </c>
      <c r="F25" s="3">
        <v>23</v>
      </c>
    </row>
    <row r="26" spans="1:6" x14ac:dyDescent="0.25">
      <c r="A26" s="3" t="s">
        <v>39</v>
      </c>
      <c r="B26" s="3">
        <v>100</v>
      </c>
      <c r="C26" s="3">
        <v>1</v>
      </c>
      <c r="D26" s="3">
        <v>8790.4770000000008</v>
      </c>
      <c r="E26" s="3">
        <v>8.0069999999999997</v>
      </c>
      <c r="F26" s="3">
        <v>22</v>
      </c>
    </row>
    <row r="27" spans="1:6" x14ac:dyDescent="0.25">
      <c r="A27" s="3" t="s">
        <v>39</v>
      </c>
      <c r="B27" s="3">
        <v>100</v>
      </c>
      <c r="C27" s="3">
        <v>1</v>
      </c>
      <c r="D27" s="3">
        <v>8746.8009999999995</v>
      </c>
      <c r="E27" s="3">
        <v>8.0050000000000008</v>
      </c>
      <c r="F27" s="3">
        <v>22</v>
      </c>
    </row>
    <row r="28" spans="1:6" x14ac:dyDescent="0.25">
      <c r="A28" s="3" t="s">
        <v>39</v>
      </c>
      <c r="B28" s="3">
        <v>100</v>
      </c>
      <c r="C28" s="3">
        <v>1</v>
      </c>
      <c r="D28" s="3">
        <v>8815.6180000000004</v>
      </c>
      <c r="E28" s="3">
        <v>7.9649999999999999</v>
      </c>
      <c r="F28" s="3">
        <v>22</v>
      </c>
    </row>
    <row r="29" spans="1:6" x14ac:dyDescent="0.25">
      <c r="A29" s="3" t="s">
        <v>39</v>
      </c>
      <c r="B29" s="3">
        <v>100</v>
      </c>
      <c r="C29" s="3">
        <v>1</v>
      </c>
      <c r="D29" s="3">
        <v>8793.473</v>
      </c>
      <c r="E29" s="3">
        <v>8.0220000000000002</v>
      </c>
      <c r="F29" s="3">
        <v>23</v>
      </c>
    </row>
    <row r="30" spans="1:6" x14ac:dyDescent="0.25">
      <c r="A30" s="3" t="s">
        <v>39</v>
      </c>
      <c r="B30" s="3">
        <v>100</v>
      </c>
      <c r="C30" s="3">
        <v>1</v>
      </c>
      <c r="D30" s="3">
        <v>8798.3709999999992</v>
      </c>
      <c r="E30" s="3">
        <v>8.0890000000000004</v>
      </c>
      <c r="F30" s="3">
        <v>23</v>
      </c>
    </row>
    <row r="31" spans="1:6" x14ac:dyDescent="0.25">
      <c r="A31" s="3" t="s">
        <v>2</v>
      </c>
      <c r="B31" s="3">
        <v>24</v>
      </c>
      <c r="C31" s="3">
        <v>1</v>
      </c>
      <c r="D31" s="3">
        <v>54805.322999999997</v>
      </c>
      <c r="E31" s="3">
        <v>0.82599999999999996</v>
      </c>
      <c r="F31" s="3">
        <v>57</v>
      </c>
    </row>
    <row r="32" spans="1:6" x14ac:dyDescent="0.25">
      <c r="A32" s="3" t="s">
        <v>2</v>
      </c>
      <c r="B32" s="3">
        <v>24</v>
      </c>
      <c r="C32" s="3">
        <v>1</v>
      </c>
      <c r="D32" s="3">
        <v>54800.781000000003</v>
      </c>
      <c r="E32" s="3">
        <v>0.82099999999999995</v>
      </c>
      <c r="F32" s="3">
        <v>58</v>
      </c>
    </row>
    <row r="33" spans="1:6" x14ac:dyDescent="0.25">
      <c r="A33" s="3" t="s">
        <v>2</v>
      </c>
      <c r="B33" s="3">
        <v>24</v>
      </c>
      <c r="C33" s="3">
        <v>1</v>
      </c>
      <c r="D33" s="3">
        <v>54821.315999999999</v>
      </c>
      <c r="E33" s="3">
        <v>0.82099999999999995</v>
      </c>
      <c r="F33" s="3">
        <v>58</v>
      </c>
    </row>
    <row r="34" spans="1:6" x14ac:dyDescent="0.25">
      <c r="A34" s="3" t="s">
        <v>2</v>
      </c>
      <c r="B34" s="3">
        <v>24</v>
      </c>
      <c r="C34" s="3">
        <v>1</v>
      </c>
      <c r="D34" s="3">
        <v>54807.582000000002</v>
      </c>
      <c r="E34" s="3">
        <v>0.82099999999999995</v>
      </c>
      <c r="F34" s="3">
        <v>58</v>
      </c>
    </row>
    <row r="35" spans="1:6" x14ac:dyDescent="0.25">
      <c r="A35" s="3" t="s">
        <v>2</v>
      </c>
      <c r="B35" s="3">
        <v>24</v>
      </c>
      <c r="C35" s="3">
        <v>1</v>
      </c>
      <c r="D35" s="3">
        <v>54813.773000000001</v>
      </c>
      <c r="E35" s="3">
        <v>0.82499999999999996</v>
      </c>
      <c r="F35" s="3">
        <v>58</v>
      </c>
    </row>
    <row r="36" spans="1:6" x14ac:dyDescent="0.25">
      <c r="A36" s="3" t="s">
        <v>2</v>
      </c>
      <c r="B36" s="3">
        <v>24</v>
      </c>
      <c r="C36" s="3">
        <v>1</v>
      </c>
      <c r="D36" s="3">
        <v>54807.610999999997</v>
      </c>
      <c r="E36" s="3">
        <v>0.82499999999999996</v>
      </c>
      <c r="F36" s="3">
        <v>59</v>
      </c>
    </row>
    <row r="37" spans="1:6" x14ac:dyDescent="0.25">
      <c r="A37" s="3" t="s">
        <v>2</v>
      </c>
      <c r="B37" s="3">
        <v>24</v>
      </c>
      <c r="C37" s="3">
        <v>1</v>
      </c>
      <c r="D37" s="3">
        <v>54805.180999999997</v>
      </c>
      <c r="E37" s="3">
        <v>0.82199999999999995</v>
      </c>
      <c r="F37" s="3">
        <v>58</v>
      </c>
    </row>
    <row r="38" spans="1:6" x14ac:dyDescent="0.25">
      <c r="A38" s="3" t="s">
        <v>2</v>
      </c>
      <c r="B38" s="3">
        <v>24</v>
      </c>
      <c r="C38" s="3">
        <v>1</v>
      </c>
      <c r="D38" s="3">
        <v>54817.487000000001</v>
      </c>
      <c r="E38" s="3">
        <v>0.82199999999999995</v>
      </c>
      <c r="F38" s="3">
        <v>58</v>
      </c>
    </row>
    <row r="39" spans="1:6" x14ac:dyDescent="0.25">
      <c r="A39" s="3" t="s">
        <v>2</v>
      </c>
      <c r="B39" s="3">
        <v>24</v>
      </c>
      <c r="C39" s="3">
        <v>1</v>
      </c>
      <c r="D39" s="3">
        <v>54803.067999999999</v>
      </c>
      <c r="E39" s="3">
        <v>0.82299999999999995</v>
      </c>
      <c r="F39" s="3">
        <v>58</v>
      </c>
    </row>
    <row r="40" spans="1:6" x14ac:dyDescent="0.25">
      <c r="A40" s="3" t="s">
        <v>2</v>
      </c>
      <c r="B40" s="3">
        <v>24</v>
      </c>
      <c r="C40" s="3">
        <v>1</v>
      </c>
      <c r="D40" s="3">
        <v>54813.63</v>
      </c>
      <c r="E40" s="3">
        <v>0.82499999999999996</v>
      </c>
      <c r="F40" s="3">
        <v>59</v>
      </c>
    </row>
    <row r="41" spans="1:6" x14ac:dyDescent="0.25">
      <c r="A41" s="3" t="s">
        <v>2</v>
      </c>
      <c r="B41" s="3">
        <v>47</v>
      </c>
      <c r="C41" s="3">
        <v>1</v>
      </c>
      <c r="D41" s="3">
        <v>126081.283</v>
      </c>
      <c r="E41" s="3">
        <v>2.6160000000000001</v>
      </c>
      <c r="F41" s="3">
        <v>43</v>
      </c>
    </row>
    <row r="42" spans="1:6" x14ac:dyDescent="0.25">
      <c r="A42" s="3" t="s">
        <v>2</v>
      </c>
      <c r="B42" s="3">
        <v>47</v>
      </c>
      <c r="C42" s="3">
        <v>1</v>
      </c>
      <c r="D42" s="3">
        <v>126082.461</v>
      </c>
      <c r="E42" s="3">
        <v>2.613</v>
      </c>
      <c r="F42" s="3">
        <v>44</v>
      </c>
    </row>
    <row r="43" spans="1:6" x14ac:dyDescent="0.25">
      <c r="A43" s="3" t="s">
        <v>2</v>
      </c>
      <c r="B43" s="3">
        <v>47</v>
      </c>
      <c r="C43" s="3">
        <v>1</v>
      </c>
      <c r="D43" s="3">
        <v>126082.076</v>
      </c>
      <c r="E43" s="3">
        <v>2.621</v>
      </c>
      <c r="F43" s="3">
        <v>44</v>
      </c>
    </row>
    <row r="44" spans="1:6" x14ac:dyDescent="0.25">
      <c r="A44" s="3" t="s">
        <v>2</v>
      </c>
      <c r="B44" s="3">
        <v>47</v>
      </c>
      <c r="C44" s="3">
        <v>1</v>
      </c>
      <c r="D44" s="3">
        <v>126084.211</v>
      </c>
      <c r="E44" s="3">
        <v>2.609</v>
      </c>
      <c r="F44" s="3">
        <v>43</v>
      </c>
    </row>
    <row r="45" spans="1:6" x14ac:dyDescent="0.25">
      <c r="A45" s="3" t="s">
        <v>2</v>
      </c>
      <c r="B45" s="3">
        <v>47</v>
      </c>
      <c r="C45" s="3">
        <v>1</v>
      </c>
      <c r="D45" s="3">
        <v>126084.27099999999</v>
      </c>
      <c r="E45" s="3">
        <v>2.6150000000000002</v>
      </c>
      <c r="F45" s="3">
        <v>43</v>
      </c>
    </row>
    <row r="46" spans="1:6" x14ac:dyDescent="0.25">
      <c r="A46" s="3" t="s">
        <v>2</v>
      </c>
      <c r="B46" s="3">
        <v>47</v>
      </c>
      <c r="C46" s="3">
        <v>1</v>
      </c>
      <c r="D46" s="3">
        <v>126079.60799999999</v>
      </c>
      <c r="E46" s="3">
        <v>2.6219999999999999</v>
      </c>
      <c r="F46" s="3">
        <v>43</v>
      </c>
    </row>
    <row r="47" spans="1:6" x14ac:dyDescent="0.25">
      <c r="A47" s="3" t="s">
        <v>2</v>
      </c>
      <c r="B47" s="3">
        <v>47</v>
      </c>
      <c r="C47" s="3">
        <v>1</v>
      </c>
      <c r="D47" s="3">
        <v>126081.624</v>
      </c>
      <c r="E47" s="3">
        <v>2.6120000000000001</v>
      </c>
      <c r="F47" s="3">
        <v>44</v>
      </c>
    </row>
    <row r="48" spans="1:6" x14ac:dyDescent="0.25">
      <c r="A48" s="3" t="s">
        <v>2</v>
      </c>
      <c r="B48" s="3">
        <v>47</v>
      </c>
      <c r="C48" s="3">
        <v>1</v>
      </c>
      <c r="D48" s="3">
        <v>126083.985</v>
      </c>
      <c r="E48" s="3">
        <v>2.6070000000000002</v>
      </c>
      <c r="F48" s="3">
        <v>44</v>
      </c>
    </row>
    <row r="49" spans="1:6" x14ac:dyDescent="0.25">
      <c r="A49" s="3" t="s">
        <v>2</v>
      </c>
      <c r="B49" s="3">
        <v>47</v>
      </c>
      <c r="C49" s="3">
        <v>1</v>
      </c>
      <c r="D49" s="3">
        <v>126106.462</v>
      </c>
      <c r="E49" s="3">
        <v>2.6030000000000002</v>
      </c>
      <c r="F49" s="3">
        <v>43</v>
      </c>
    </row>
    <row r="50" spans="1:6" x14ac:dyDescent="0.25">
      <c r="A50" s="3" t="s">
        <v>2</v>
      </c>
      <c r="B50" s="3">
        <v>47</v>
      </c>
      <c r="C50" s="3">
        <v>1</v>
      </c>
      <c r="D50" s="3">
        <v>126079.966</v>
      </c>
      <c r="E50" s="3">
        <v>2.6019999999999999</v>
      </c>
      <c r="F50" s="3">
        <v>43</v>
      </c>
    </row>
    <row r="51" spans="1:6" x14ac:dyDescent="0.25">
      <c r="A51" s="3" t="s">
        <v>2</v>
      </c>
      <c r="B51" s="3">
        <v>100</v>
      </c>
      <c r="C51" s="3">
        <v>1</v>
      </c>
      <c r="D51" s="3">
        <v>1222510.746</v>
      </c>
      <c r="E51" s="3">
        <v>8.1349999999999998</v>
      </c>
      <c r="F51" s="3">
        <v>20</v>
      </c>
    </row>
    <row r="52" spans="1:6" x14ac:dyDescent="0.25">
      <c r="A52" s="3" t="s">
        <v>2</v>
      </c>
      <c r="B52" s="3">
        <v>100</v>
      </c>
      <c r="C52" s="3">
        <v>1</v>
      </c>
      <c r="D52" s="3">
        <v>1222512.7760000001</v>
      </c>
      <c r="E52" s="3">
        <v>8.141</v>
      </c>
      <c r="F52" s="3">
        <v>20</v>
      </c>
    </row>
    <row r="53" spans="1:6" x14ac:dyDescent="0.25">
      <c r="A53" s="3" t="s">
        <v>2</v>
      </c>
      <c r="B53" s="3">
        <v>100</v>
      </c>
      <c r="C53" s="3">
        <v>1</v>
      </c>
      <c r="D53" s="3">
        <v>1222521.5930000001</v>
      </c>
      <c r="E53" s="3">
        <v>8.19</v>
      </c>
      <c r="F53" s="3">
        <v>22</v>
      </c>
    </row>
    <row r="54" spans="1:6" x14ac:dyDescent="0.25">
      <c r="A54" s="3" t="s">
        <v>2</v>
      </c>
      <c r="B54" s="3">
        <v>100</v>
      </c>
      <c r="C54" s="3">
        <v>1</v>
      </c>
      <c r="D54" s="3">
        <v>1222513.4480000001</v>
      </c>
      <c r="E54" s="3">
        <v>8.1609999999999996</v>
      </c>
      <c r="F54" s="3">
        <v>20</v>
      </c>
    </row>
    <row r="55" spans="1:6" x14ac:dyDescent="0.25">
      <c r="A55" s="3" t="s">
        <v>2</v>
      </c>
      <c r="B55" s="3">
        <v>100</v>
      </c>
      <c r="C55" s="3">
        <v>1</v>
      </c>
      <c r="D55" s="3">
        <v>1222515.193</v>
      </c>
      <c r="E55" s="3">
        <v>8.1869999999999994</v>
      </c>
      <c r="F55" s="3">
        <v>21</v>
      </c>
    </row>
    <row r="56" spans="1:6" x14ac:dyDescent="0.25">
      <c r="A56" s="3" t="s">
        <v>2</v>
      </c>
      <c r="B56" s="3">
        <v>100</v>
      </c>
      <c r="C56" s="3">
        <v>1</v>
      </c>
      <c r="D56" s="3">
        <v>1222511.534</v>
      </c>
      <c r="E56" s="3">
        <v>8.1509999999999998</v>
      </c>
      <c r="F56" s="3">
        <v>21</v>
      </c>
    </row>
    <row r="57" spans="1:6" x14ac:dyDescent="0.25">
      <c r="A57" s="3" t="s">
        <v>2</v>
      </c>
      <c r="B57" s="3">
        <v>100</v>
      </c>
      <c r="C57" s="3">
        <v>1</v>
      </c>
      <c r="D57" s="3">
        <v>1222522.048</v>
      </c>
      <c r="E57" s="3">
        <v>8.1449999999999996</v>
      </c>
      <c r="F57" s="3">
        <v>20</v>
      </c>
    </row>
    <row r="58" spans="1:6" x14ac:dyDescent="0.25">
      <c r="A58" s="3" t="s">
        <v>2</v>
      </c>
      <c r="B58" s="3">
        <v>100</v>
      </c>
      <c r="C58" s="3">
        <v>1</v>
      </c>
      <c r="D58" s="3">
        <v>1222514.8899999999</v>
      </c>
      <c r="E58" s="3">
        <v>8.1959999999999997</v>
      </c>
      <c r="F58" s="3">
        <v>21</v>
      </c>
    </row>
    <row r="59" spans="1:6" x14ac:dyDescent="0.25">
      <c r="A59" s="3" t="s">
        <v>2</v>
      </c>
      <c r="B59" s="3">
        <v>100</v>
      </c>
      <c r="C59" s="3">
        <v>1</v>
      </c>
      <c r="D59" s="3">
        <v>1222515.8389999999</v>
      </c>
      <c r="E59" s="3">
        <v>8.2189999999999994</v>
      </c>
      <c r="F59" s="3">
        <v>21</v>
      </c>
    </row>
    <row r="60" spans="1:6" x14ac:dyDescent="0.25">
      <c r="A60" s="3" t="s">
        <v>2</v>
      </c>
      <c r="B60" s="3">
        <v>100</v>
      </c>
      <c r="C60" s="3">
        <v>1</v>
      </c>
      <c r="D60" s="3">
        <v>1222518.2879999999</v>
      </c>
      <c r="E60" s="3">
        <v>8.1720000000000006</v>
      </c>
      <c r="F60" s="3">
        <v>23</v>
      </c>
    </row>
    <row r="61" spans="1:6" x14ac:dyDescent="0.25">
      <c r="A61" s="3" t="s">
        <v>1</v>
      </c>
      <c r="B61" s="3">
        <v>30</v>
      </c>
      <c r="C61" s="3">
        <v>1</v>
      </c>
      <c r="D61" s="3">
        <v>19983.456999999999</v>
      </c>
      <c r="E61" s="3">
        <v>1.071</v>
      </c>
      <c r="F61" s="3">
        <v>46</v>
      </c>
    </row>
    <row r="62" spans="1:6" x14ac:dyDescent="0.25">
      <c r="A62" s="3" t="s">
        <v>1</v>
      </c>
      <c r="B62" s="3">
        <v>30</v>
      </c>
      <c r="C62" s="3">
        <v>1</v>
      </c>
      <c r="D62" s="3">
        <v>19974.021000000001</v>
      </c>
      <c r="E62" s="3">
        <v>1.073</v>
      </c>
      <c r="F62" s="3">
        <v>47</v>
      </c>
    </row>
    <row r="63" spans="1:6" x14ac:dyDescent="0.25">
      <c r="A63" s="3" t="s">
        <v>1</v>
      </c>
      <c r="B63" s="3">
        <v>30</v>
      </c>
      <c r="C63" s="3">
        <v>1</v>
      </c>
      <c r="D63" s="3">
        <v>19973.350999999999</v>
      </c>
      <c r="E63" s="3">
        <v>1.0760000000000001</v>
      </c>
      <c r="F63" s="3">
        <v>47</v>
      </c>
    </row>
    <row r="64" spans="1:6" x14ac:dyDescent="0.25">
      <c r="A64" s="3" t="s">
        <v>1</v>
      </c>
      <c r="B64" s="3">
        <v>30</v>
      </c>
      <c r="C64" s="3">
        <v>1</v>
      </c>
      <c r="D64" s="3">
        <v>19972.925999999999</v>
      </c>
      <c r="E64" s="3">
        <v>1.0720000000000001</v>
      </c>
      <c r="F64" s="3">
        <v>45</v>
      </c>
    </row>
    <row r="65" spans="1:6" x14ac:dyDescent="0.25">
      <c r="A65" s="3" t="s">
        <v>1</v>
      </c>
      <c r="B65" s="3">
        <v>30</v>
      </c>
      <c r="C65" s="3">
        <v>1</v>
      </c>
      <c r="D65" s="3">
        <v>19973.516</v>
      </c>
      <c r="E65" s="3">
        <v>1.079</v>
      </c>
      <c r="F65" s="3">
        <v>47</v>
      </c>
    </row>
    <row r="66" spans="1:6" x14ac:dyDescent="0.25">
      <c r="A66" s="3" t="s">
        <v>1</v>
      </c>
      <c r="B66" s="3">
        <v>30</v>
      </c>
      <c r="C66" s="3">
        <v>1</v>
      </c>
      <c r="D66" s="3">
        <v>19973.505000000001</v>
      </c>
      <c r="E66" s="3">
        <v>1.077</v>
      </c>
      <c r="F66" s="3">
        <v>48</v>
      </c>
    </row>
    <row r="67" spans="1:6" x14ac:dyDescent="0.25">
      <c r="A67" s="3" t="s">
        <v>1</v>
      </c>
      <c r="B67" s="3">
        <v>30</v>
      </c>
      <c r="C67" s="3">
        <v>1</v>
      </c>
      <c r="D67" s="3">
        <v>19972.963</v>
      </c>
      <c r="E67" s="3">
        <v>1.0780000000000001</v>
      </c>
      <c r="F67" s="3">
        <v>49</v>
      </c>
    </row>
    <row r="68" spans="1:6" x14ac:dyDescent="0.25">
      <c r="A68" s="3" t="s">
        <v>1</v>
      </c>
      <c r="B68" s="3">
        <v>30</v>
      </c>
      <c r="C68" s="3">
        <v>1</v>
      </c>
      <c r="D68" s="3">
        <v>19972.963</v>
      </c>
      <c r="E68" s="3">
        <v>1.07</v>
      </c>
      <c r="F68" s="3">
        <v>47</v>
      </c>
    </row>
    <row r="69" spans="1:6" x14ac:dyDescent="0.25">
      <c r="A69" s="3" t="s">
        <v>1</v>
      </c>
      <c r="B69" s="3">
        <v>30</v>
      </c>
      <c r="C69" s="3">
        <v>1</v>
      </c>
      <c r="D69" s="3">
        <v>19973.112000000001</v>
      </c>
      <c r="E69" s="3">
        <v>1.077</v>
      </c>
      <c r="F69" s="3">
        <v>47</v>
      </c>
    </row>
    <row r="70" spans="1:6" x14ac:dyDescent="0.25">
      <c r="A70" s="3" t="s">
        <v>1</v>
      </c>
      <c r="B70" s="3">
        <v>30</v>
      </c>
      <c r="C70" s="3">
        <v>1</v>
      </c>
      <c r="D70" s="3">
        <v>19975.37</v>
      </c>
      <c r="E70" s="3">
        <v>1.0780000000000001</v>
      </c>
      <c r="F70" s="3">
        <v>47</v>
      </c>
    </row>
    <row r="71" spans="1:6" x14ac:dyDescent="0.25">
      <c r="A71" s="3" t="s">
        <v>1</v>
      </c>
      <c r="B71" s="3">
        <v>50</v>
      </c>
      <c r="C71" s="3">
        <v>1</v>
      </c>
      <c r="D71" s="3">
        <v>35497.783000000003</v>
      </c>
      <c r="E71" s="3">
        <v>1.9370000000000001</v>
      </c>
      <c r="F71" s="3">
        <v>26</v>
      </c>
    </row>
    <row r="72" spans="1:6" x14ac:dyDescent="0.25">
      <c r="A72" s="3" t="s">
        <v>1</v>
      </c>
      <c r="B72" s="3">
        <v>50</v>
      </c>
      <c r="C72" s="3">
        <v>1</v>
      </c>
      <c r="D72" s="3">
        <v>35499.366999999998</v>
      </c>
      <c r="E72" s="3">
        <v>1.9550000000000001</v>
      </c>
      <c r="F72" s="3">
        <v>28</v>
      </c>
    </row>
    <row r="73" spans="1:6" x14ac:dyDescent="0.25">
      <c r="A73" s="3" t="s">
        <v>1</v>
      </c>
      <c r="B73" s="3">
        <v>50</v>
      </c>
      <c r="C73" s="3">
        <v>1</v>
      </c>
      <c r="D73" s="3">
        <v>35500.303</v>
      </c>
      <c r="E73" s="3">
        <v>1.9359999999999999</v>
      </c>
      <c r="F73" s="3">
        <v>27</v>
      </c>
    </row>
    <row r="74" spans="1:6" x14ac:dyDescent="0.25">
      <c r="A74" s="3" t="s">
        <v>1</v>
      </c>
      <c r="B74" s="3">
        <v>50</v>
      </c>
      <c r="C74" s="3">
        <v>1</v>
      </c>
      <c r="D74" s="3">
        <v>35497.339</v>
      </c>
      <c r="E74" s="3">
        <v>1.9630000000000001</v>
      </c>
      <c r="F74" s="3">
        <v>27</v>
      </c>
    </row>
    <row r="75" spans="1:6" x14ac:dyDescent="0.25">
      <c r="A75" s="3" t="s">
        <v>1</v>
      </c>
      <c r="B75" s="3">
        <v>50</v>
      </c>
      <c r="C75" s="3">
        <v>1</v>
      </c>
      <c r="D75" s="3">
        <v>35498.733</v>
      </c>
      <c r="E75" s="3">
        <v>1.9590000000000001</v>
      </c>
      <c r="F75" s="3">
        <v>27</v>
      </c>
    </row>
    <row r="76" spans="1:6" x14ac:dyDescent="0.25">
      <c r="A76" s="3" t="s">
        <v>1</v>
      </c>
      <c r="B76" s="3">
        <v>50</v>
      </c>
      <c r="C76" s="3">
        <v>1</v>
      </c>
      <c r="D76" s="3">
        <v>35500.561000000002</v>
      </c>
      <c r="E76" s="3">
        <v>1.9450000000000001</v>
      </c>
      <c r="F76" s="3">
        <v>25</v>
      </c>
    </row>
    <row r="77" spans="1:6" x14ac:dyDescent="0.25">
      <c r="A77" s="3" t="s">
        <v>1</v>
      </c>
      <c r="B77" s="3">
        <v>50</v>
      </c>
      <c r="C77" s="3">
        <v>1</v>
      </c>
      <c r="D77" s="3">
        <v>35496.432999999997</v>
      </c>
      <c r="E77" s="3">
        <v>1.9390000000000001</v>
      </c>
      <c r="F77" s="3">
        <v>25</v>
      </c>
    </row>
    <row r="78" spans="1:6" x14ac:dyDescent="0.25">
      <c r="A78" s="3" t="s">
        <v>1</v>
      </c>
      <c r="B78" s="3">
        <v>50</v>
      </c>
      <c r="C78" s="3">
        <v>1</v>
      </c>
      <c r="D78" s="3">
        <v>35503.862999999998</v>
      </c>
      <c r="E78" s="3">
        <v>1.9430000000000001</v>
      </c>
      <c r="F78" s="3">
        <v>27</v>
      </c>
    </row>
    <row r="79" spans="1:6" x14ac:dyDescent="0.25">
      <c r="A79" s="3" t="s">
        <v>1</v>
      </c>
      <c r="B79" s="3">
        <v>50</v>
      </c>
      <c r="C79" s="3">
        <v>1</v>
      </c>
      <c r="D79" s="3">
        <v>35498.921000000002</v>
      </c>
      <c r="E79" s="3">
        <v>1.9590000000000001</v>
      </c>
      <c r="F79" s="3">
        <v>26</v>
      </c>
    </row>
    <row r="80" spans="1:6" x14ac:dyDescent="0.25">
      <c r="A80" s="3" t="s">
        <v>1</v>
      </c>
      <c r="B80" s="3">
        <v>50</v>
      </c>
      <c r="C80" s="3">
        <v>1</v>
      </c>
      <c r="D80" s="3">
        <v>35500.838000000003</v>
      </c>
      <c r="E80" s="3">
        <v>1.94</v>
      </c>
      <c r="F80" s="3">
        <v>25</v>
      </c>
    </row>
    <row r="81" spans="1:6" x14ac:dyDescent="0.25">
      <c r="A81" s="3" t="s">
        <v>1</v>
      </c>
      <c r="B81" s="3">
        <v>100</v>
      </c>
      <c r="C81" s="3">
        <v>1</v>
      </c>
      <c r="D81" s="3">
        <v>63446.402000000002</v>
      </c>
      <c r="E81" s="3">
        <v>6.1740000000000004</v>
      </c>
      <c r="F81" s="3">
        <v>15</v>
      </c>
    </row>
    <row r="82" spans="1:6" x14ac:dyDescent="0.25">
      <c r="A82" s="3" t="s">
        <v>1</v>
      </c>
      <c r="B82" s="3">
        <v>100</v>
      </c>
      <c r="C82" s="3">
        <v>1</v>
      </c>
      <c r="D82" s="3">
        <v>63444.436000000002</v>
      </c>
      <c r="E82" s="3">
        <v>6.1989999999999998</v>
      </c>
      <c r="F82" s="3">
        <v>15</v>
      </c>
    </row>
    <row r="83" spans="1:6" x14ac:dyDescent="0.25">
      <c r="A83" s="3" t="s">
        <v>1</v>
      </c>
      <c r="B83" s="3">
        <v>100</v>
      </c>
      <c r="C83" s="3">
        <v>1</v>
      </c>
      <c r="D83" s="3">
        <v>63442.826000000001</v>
      </c>
      <c r="E83" s="3">
        <v>6.24</v>
      </c>
      <c r="F83" s="3">
        <v>16</v>
      </c>
    </row>
    <row r="84" spans="1:6" x14ac:dyDescent="0.25">
      <c r="A84" s="3" t="s">
        <v>1</v>
      </c>
      <c r="B84" s="3">
        <v>100</v>
      </c>
      <c r="C84" s="3">
        <v>1</v>
      </c>
      <c r="D84" s="3">
        <v>63444.550999999999</v>
      </c>
      <c r="E84" s="3">
        <v>6.1710000000000003</v>
      </c>
      <c r="F84" s="3">
        <v>15</v>
      </c>
    </row>
    <row r="85" spans="1:6" x14ac:dyDescent="0.25">
      <c r="A85" s="3" t="s">
        <v>1</v>
      </c>
      <c r="B85" s="3">
        <v>100</v>
      </c>
      <c r="C85" s="3">
        <v>1</v>
      </c>
      <c r="D85" s="3">
        <v>63442.616000000002</v>
      </c>
      <c r="E85" s="3">
        <v>6.2009999999999996</v>
      </c>
      <c r="F85" s="3">
        <v>15</v>
      </c>
    </row>
    <row r="86" spans="1:6" x14ac:dyDescent="0.25">
      <c r="A86" s="3" t="s">
        <v>1</v>
      </c>
      <c r="B86" s="3">
        <v>100</v>
      </c>
      <c r="C86" s="3">
        <v>1</v>
      </c>
      <c r="D86" s="3">
        <v>63444.781999999999</v>
      </c>
      <c r="E86" s="3">
        <v>6.202</v>
      </c>
      <c r="F86" s="3">
        <v>15</v>
      </c>
    </row>
    <row r="87" spans="1:6" x14ac:dyDescent="0.25">
      <c r="A87" s="3" t="s">
        <v>1</v>
      </c>
      <c r="B87" s="3">
        <v>100</v>
      </c>
      <c r="C87" s="3">
        <v>1</v>
      </c>
      <c r="D87" s="3">
        <v>63447.517</v>
      </c>
      <c r="E87" s="3">
        <v>6.2409999999999997</v>
      </c>
      <c r="F87" s="3">
        <v>15</v>
      </c>
    </row>
    <row r="88" spans="1:6" x14ac:dyDescent="0.25">
      <c r="A88" s="3" t="s">
        <v>1</v>
      </c>
      <c r="B88" s="3">
        <v>100</v>
      </c>
      <c r="C88" s="3">
        <v>1</v>
      </c>
      <c r="D88" s="3">
        <v>63444.358</v>
      </c>
      <c r="E88" s="3">
        <v>6.2720000000000002</v>
      </c>
      <c r="F88" s="3">
        <v>16</v>
      </c>
    </row>
    <row r="89" spans="1:6" x14ac:dyDescent="0.25">
      <c r="A89" s="3" t="s">
        <v>1</v>
      </c>
      <c r="B89" s="3">
        <v>100</v>
      </c>
      <c r="C89" s="3">
        <v>1</v>
      </c>
      <c r="D89" s="3">
        <v>63449.072999999997</v>
      </c>
      <c r="E89" s="3">
        <v>6.2939999999999996</v>
      </c>
      <c r="F89" s="3">
        <v>16</v>
      </c>
    </row>
    <row r="90" spans="1:6" x14ac:dyDescent="0.25">
      <c r="A90" s="3" t="s">
        <v>1</v>
      </c>
      <c r="B90" s="3">
        <v>100</v>
      </c>
      <c r="C90" s="3">
        <v>1</v>
      </c>
      <c r="D90" s="3">
        <v>63447.048000000003</v>
      </c>
      <c r="E90" s="3">
        <v>6.2130000000000001</v>
      </c>
      <c r="F90" s="3">
        <v>15</v>
      </c>
    </row>
    <row r="91" spans="1:6" x14ac:dyDescent="0.25">
      <c r="A91" s="3" t="s">
        <v>0</v>
      </c>
      <c r="B91" s="3">
        <v>25</v>
      </c>
      <c r="C91" s="3">
        <v>1</v>
      </c>
      <c r="D91" s="3">
        <v>705.50300000000004</v>
      </c>
      <c r="E91" s="3">
        <v>0.79500000000000004</v>
      </c>
      <c r="F91" s="3">
        <v>51</v>
      </c>
    </row>
    <row r="92" spans="1:6" x14ac:dyDescent="0.25">
      <c r="A92" s="3" t="s">
        <v>0</v>
      </c>
      <c r="B92" s="3">
        <v>25</v>
      </c>
      <c r="C92" s="3">
        <v>1</v>
      </c>
      <c r="D92" s="3">
        <v>705.50300000000004</v>
      </c>
      <c r="E92" s="3">
        <v>0.79800000000000004</v>
      </c>
      <c r="F92" s="3">
        <v>52</v>
      </c>
    </row>
    <row r="93" spans="1:6" x14ac:dyDescent="0.25">
      <c r="A93" s="3" t="s">
        <v>0</v>
      </c>
      <c r="B93" s="3">
        <v>25</v>
      </c>
      <c r="C93" s="3">
        <v>1</v>
      </c>
      <c r="D93" s="3">
        <v>705.65499999999997</v>
      </c>
      <c r="E93" s="3">
        <v>0.79900000000000004</v>
      </c>
      <c r="F93" s="3">
        <v>52</v>
      </c>
    </row>
    <row r="94" spans="1:6" x14ac:dyDescent="0.25">
      <c r="A94" s="3" t="s">
        <v>0</v>
      </c>
      <c r="B94" s="3">
        <v>25</v>
      </c>
      <c r="C94" s="3">
        <v>1</v>
      </c>
      <c r="D94" s="3">
        <v>705.65700000000004</v>
      </c>
      <c r="E94" s="3">
        <v>0.80200000000000005</v>
      </c>
      <c r="F94" s="3">
        <v>52</v>
      </c>
    </row>
    <row r="95" spans="1:6" x14ac:dyDescent="0.25">
      <c r="A95" s="3" t="s">
        <v>0</v>
      </c>
      <c r="B95" s="3">
        <v>25</v>
      </c>
      <c r="C95" s="3">
        <v>1</v>
      </c>
      <c r="D95" s="3">
        <v>705.50300000000004</v>
      </c>
      <c r="E95" s="3">
        <v>0.79600000000000004</v>
      </c>
      <c r="F95" s="3">
        <v>52</v>
      </c>
    </row>
    <row r="96" spans="1:6" x14ac:dyDescent="0.25">
      <c r="A96" s="3" t="s">
        <v>0</v>
      </c>
      <c r="B96" s="3">
        <v>25</v>
      </c>
      <c r="C96" s="3">
        <v>1</v>
      </c>
      <c r="D96" s="3">
        <v>705.50300000000004</v>
      </c>
      <c r="E96" s="3">
        <v>0.80200000000000005</v>
      </c>
      <c r="F96" s="3">
        <v>52</v>
      </c>
    </row>
    <row r="97" spans="1:6" x14ac:dyDescent="0.25">
      <c r="A97" s="3" t="s">
        <v>0</v>
      </c>
      <c r="B97" s="3">
        <v>25</v>
      </c>
      <c r="C97" s="3">
        <v>1</v>
      </c>
      <c r="D97" s="3">
        <v>705.71699999999998</v>
      </c>
      <c r="E97" s="3">
        <v>0.79600000000000004</v>
      </c>
      <c r="F97" s="3">
        <v>52</v>
      </c>
    </row>
    <row r="98" spans="1:6" x14ac:dyDescent="0.25">
      <c r="A98" s="3" t="s">
        <v>0</v>
      </c>
      <c r="B98" s="3">
        <v>25</v>
      </c>
      <c r="C98" s="3">
        <v>1</v>
      </c>
      <c r="D98" s="3">
        <v>705.72799999999995</v>
      </c>
      <c r="E98" s="3">
        <v>0.79800000000000004</v>
      </c>
      <c r="F98" s="3">
        <v>53</v>
      </c>
    </row>
    <row r="99" spans="1:6" x14ac:dyDescent="0.25">
      <c r="A99" s="3" t="s">
        <v>0</v>
      </c>
      <c r="B99" s="3">
        <v>25</v>
      </c>
      <c r="C99" s="3">
        <v>1</v>
      </c>
      <c r="D99" s="3">
        <v>705.50300000000004</v>
      </c>
      <c r="E99" s="3">
        <v>0.79500000000000004</v>
      </c>
      <c r="F99" s="3">
        <v>51</v>
      </c>
    </row>
    <row r="100" spans="1:6" x14ac:dyDescent="0.25">
      <c r="A100" s="3" t="s">
        <v>0</v>
      </c>
      <c r="B100" s="3">
        <v>25</v>
      </c>
      <c r="C100" s="3">
        <v>1</v>
      </c>
      <c r="D100" s="3">
        <v>705.65700000000004</v>
      </c>
      <c r="E100" s="3">
        <v>0.79500000000000004</v>
      </c>
      <c r="F100" s="3">
        <v>54</v>
      </c>
    </row>
    <row r="101" spans="1:6" x14ac:dyDescent="0.25">
      <c r="A101" s="3" t="s">
        <v>0</v>
      </c>
      <c r="B101" s="3">
        <v>50</v>
      </c>
      <c r="C101" s="3">
        <v>1</v>
      </c>
      <c r="D101" s="3">
        <v>1556.019</v>
      </c>
      <c r="E101" s="3">
        <v>1.8260000000000001</v>
      </c>
      <c r="F101" s="3">
        <v>26</v>
      </c>
    </row>
    <row r="102" spans="1:6" x14ac:dyDescent="0.25">
      <c r="A102" s="3" t="s">
        <v>0</v>
      </c>
      <c r="B102" s="3">
        <v>50</v>
      </c>
      <c r="C102" s="3">
        <v>1</v>
      </c>
      <c r="D102" s="3">
        <v>1555.94</v>
      </c>
      <c r="E102" s="3">
        <v>1.8169999999999999</v>
      </c>
      <c r="F102" s="3">
        <v>25</v>
      </c>
    </row>
    <row r="103" spans="1:6" x14ac:dyDescent="0.25">
      <c r="A103" s="3" t="s">
        <v>0</v>
      </c>
      <c r="B103" s="3">
        <v>50</v>
      </c>
      <c r="C103" s="3">
        <v>1</v>
      </c>
      <c r="D103" s="3">
        <v>1555.7660000000001</v>
      </c>
      <c r="E103" s="3">
        <v>1.821</v>
      </c>
      <c r="F103" s="3">
        <v>26</v>
      </c>
    </row>
    <row r="104" spans="1:6" x14ac:dyDescent="0.25">
      <c r="A104" s="3" t="s">
        <v>0</v>
      </c>
      <c r="B104" s="3">
        <v>50</v>
      </c>
      <c r="C104" s="3">
        <v>1</v>
      </c>
      <c r="D104" s="3">
        <v>1556.356</v>
      </c>
      <c r="E104" s="3">
        <v>1.8320000000000001</v>
      </c>
      <c r="F104" s="3">
        <v>26</v>
      </c>
    </row>
    <row r="105" spans="1:6" x14ac:dyDescent="0.25">
      <c r="A105" s="3" t="s">
        <v>0</v>
      </c>
      <c r="B105" s="3">
        <v>50</v>
      </c>
      <c r="C105" s="3">
        <v>1</v>
      </c>
      <c r="D105" s="3">
        <v>1555.8589999999999</v>
      </c>
      <c r="E105" s="3">
        <v>1.833</v>
      </c>
      <c r="F105" s="3">
        <v>26</v>
      </c>
    </row>
    <row r="106" spans="1:6" x14ac:dyDescent="0.25">
      <c r="A106" s="3" t="s">
        <v>0</v>
      </c>
      <c r="B106" s="3">
        <v>50</v>
      </c>
      <c r="C106" s="3">
        <v>1</v>
      </c>
      <c r="D106" s="3">
        <v>1556.2190000000001</v>
      </c>
      <c r="E106" s="3">
        <v>1.8220000000000001</v>
      </c>
      <c r="F106" s="3">
        <v>26</v>
      </c>
    </row>
    <row r="107" spans="1:6" x14ac:dyDescent="0.25">
      <c r="A107" s="3" t="s">
        <v>0</v>
      </c>
      <c r="B107" s="3">
        <v>50</v>
      </c>
      <c r="C107" s="3">
        <v>1</v>
      </c>
      <c r="D107" s="3">
        <v>1555.9670000000001</v>
      </c>
      <c r="E107" s="3">
        <v>1.833</v>
      </c>
      <c r="F107" s="3">
        <v>26</v>
      </c>
    </row>
    <row r="108" spans="1:6" x14ac:dyDescent="0.25">
      <c r="A108" s="3" t="s">
        <v>0</v>
      </c>
      <c r="B108" s="3">
        <v>50</v>
      </c>
      <c r="C108" s="3">
        <v>1</v>
      </c>
      <c r="D108" s="3">
        <v>1556.355</v>
      </c>
      <c r="E108" s="3">
        <v>1.8140000000000001</v>
      </c>
      <c r="F108" s="3">
        <v>25</v>
      </c>
    </row>
    <row r="109" spans="1:6" x14ac:dyDescent="0.25">
      <c r="A109" s="3" t="s">
        <v>0</v>
      </c>
      <c r="B109" s="3">
        <v>50</v>
      </c>
      <c r="C109" s="3">
        <v>1</v>
      </c>
      <c r="D109" s="3">
        <v>1556.328</v>
      </c>
      <c r="E109" s="3">
        <v>1.8220000000000001</v>
      </c>
      <c r="F109" s="3">
        <v>25</v>
      </c>
    </row>
    <row r="110" spans="1:6" x14ac:dyDescent="0.25">
      <c r="A110" s="3" t="s">
        <v>0</v>
      </c>
      <c r="B110" s="3">
        <v>50</v>
      </c>
      <c r="C110" s="3">
        <v>1</v>
      </c>
      <c r="D110" s="3">
        <v>1556.182</v>
      </c>
      <c r="E110" s="3">
        <v>1.82</v>
      </c>
      <c r="F110" s="3">
        <v>26</v>
      </c>
    </row>
    <row r="111" spans="1:6" x14ac:dyDescent="0.25">
      <c r="A111" s="3" t="s">
        <v>0</v>
      </c>
      <c r="B111" s="3">
        <v>100</v>
      </c>
      <c r="C111" s="3">
        <v>1</v>
      </c>
      <c r="D111" s="3">
        <v>3294.636</v>
      </c>
      <c r="E111" s="3">
        <v>5.2770000000000001</v>
      </c>
      <c r="F111" s="3">
        <v>13</v>
      </c>
    </row>
    <row r="112" spans="1:6" x14ac:dyDescent="0.25">
      <c r="A112" s="3" t="s">
        <v>0</v>
      </c>
      <c r="B112" s="3">
        <v>100</v>
      </c>
      <c r="C112" s="3">
        <v>1</v>
      </c>
      <c r="D112" s="3">
        <v>3294.7</v>
      </c>
      <c r="E112" s="3">
        <v>5.2590000000000003</v>
      </c>
      <c r="F112" s="3">
        <v>13</v>
      </c>
    </row>
    <row r="113" spans="1:6" x14ac:dyDescent="0.25">
      <c r="A113" s="3" t="s">
        <v>0</v>
      </c>
      <c r="B113" s="3">
        <v>100</v>
      </c>
      <c r="C113" s="3">
        <v>1</v>
      </c>
      <c r="D113" s="3">
        <v>3295.18</v>
      </c>
      <c r="E113" s="3">
        <v>5.2670000000000003</v>
      </c>
      <c r="F113" s="3">
        <v>13</v>
      </c>
    </row>
    <row r="114" spans="1:6" x14ac:dyDescent="0.25">
      <c r="A114" s="3" t="s">
        <v>0</v>
      </c>
      <c r="B114" s="3">
        <v>100</v>
      </c>
      <c r="C114" s="3">
        <v>1</v>
      </c>
      <c r="D114" s="3">
        <v>3293.221</v>
      </c>
      <c r="E114" s="3">
        <v>5.2610000000000001</v>
      </c>
      <c r="F114" s="3">
        <v>13</v>
      </c>
    </row>
    <row r="115" spans="1:6" x14ac:dyDescent="0.25">
      <c r="A115" s="3" t="s">
        <v>0</v>
      </c>
      <c r="B115" s="3">
        <v>100</v>
      </c>
      <c r="C115" s="3">
        <v>1</v>
      </c>
      <c r="D115" s="3">
        <v>3294.2660000000001</v>
      </c>
      <c r="E115" s="3">
        <v>5.3949999999999996</v>
      </c>
      <c r="F115" s="3">
        <v>14</v>
      </c>
    </row>
    <row r="116" spans="1:6" x14ac:dyDescent="0.25">
      <c r="A116" s="3" t="s">
        <v>0</v>
      </c>
      <c r="B116" s="3">
        <v>100</v>
      </c>
      <c r="C116" s="3">
        <v>1</v>
      </c>
      <c r="D116" s="3">
        <v>3294.989</v>
      </c>
      <c r="E116" s="3">
        <v>5.3940000000000001</v>
      </c>
      <c r="F116" s="3">
        <v>14</v>
      </c>
    </row>
    <row r="117" spans="1:6" x14ac:dyDescent="0.25">
      <c r="A117" s="3" t="s">
        <v>0</v>
      </c>
      <c r="B117" s="3">
        <v>100</v>
      </c>
      <c r="C117" s="3">
        <v>1</v>
      </c>
      <c r="D117" s="3">
        <v>3294.9740000000002</v>
      </c>
      <c r="E117" s="3">
        <v>5.2649999999999997</v>
      </c>
      <c r="F117" s="3">
        <v>13</v>
      </c>
    </row>
    <row r="118" spans="1:6" x14ac:dyDescent="0.25">
      <c r="A118" s="3" t="s">
        <v>0</v>
      </c>
      <c r="B118" s="3">
        <v>100</v>
      </c>
      <c r="C118" s="3">
        <v>1</v>
      </c>
      <c r="D118" s="3">
        <v>3294.4960000000001</v>
      </c>
      <c r="E118" s="3">
        <v>5.3849999999999998</v>
      </c>
      <c r="F118" s="3">
        <v>14</v>
      </c>
    </row>
    <row r="119" spans="1:6" x14ac:dyDescent="0.25">
      <c r="A119" s="3" t="s">
        <v>0</v>
      </c>
      <c r="B119" s="3">
        <v>100</v>
      </c>
      <c r="C119" s="3">
        <v>1</v>
      </c>
      <c r="D119" s="3">
        <v>3295.0650000000001</v>
      </c>
      <c r="E119" s="3">
        <v>5.2629999999999999</v>
      </c>
      <c r="F119" s="3">
        <v>13</v>
      </c>
    </row>
    <row r="120" spans="1:6" x14ac:dyDescent="0.25">
      <c r="A120" s="3" t="s">
        <v>0</v>
      </c>
      <c r="B120" s="3">
        <v>100</v>
      </c>
      <c r="C120" s="3">
        <v>1</v>
      </c>
      <c r="D120" s="3">
        <v>3295.6439999999998</v>
      </c>
      <c r="E120" s="3">
        <v>5.258</v>
      </c>
      <c r="F120" s="3">
        <v>13</v>
      </c>
    </row>
    <row r="121" spans="1:6" x14ac:dyDescent="0.25">
      <c r="A121" s="3" t="s">
        <v>40</v>
      </c>
      <c r="B121" s="3">
        <v>29</v>
      </c>
      <c r="C121" s="3">
        <v>1</v>
      </c>
      <c r="D121" s="3">
        <v>18152.432000000001</v>
      </c>
      <c r="E121" s="3">
        <v>1.444</v>
      </c>
      <c r="F121" s="3">
        <v>74</v>
      </c>
    </row>
    <row r="122" spans="1:6" x14ac:dyDescent="0.25">
      <c r="A122" s="3" t="s">
        <v>40</v>
      </c>
      <c r="B122" s="3">
        <v>29</v>
      </c>
      <c r="C122" s="3">
        <v>1</v>
      </c>
      <c r="D122" s="3">
        <v>18152.432000000001</v>
      </c>
      <c r="E122" s="3">
        <v>1.44</v>
      </c>
      <c r="F122" s="3">
        <v>73</v>
      </c>
    </row>
    <row r="123" spans="1:6" x14ac:dyDescent="0.25">
      <c r="A123" s="3" t="s">
        <v>40</v>
      </c>
      <c r="B123" s="3">
        <v>29</v>
      </c>
      <c r="C123" s="3">
        <v>1</v>
      </c>
      <c r="D123" s="3">
        <v>18152.432000000001</v>
      </c>
      <c r="E123" s="3">
        <v>1.444</v>
      </c>
      <c r="F123" s="3">
        <v>74</v>
      </c>
    </row>
    <row r="124" spans="1:6" x14ac:dyDescent="0.25">
      <c r="A124" s="3" t="s">
        <v>40</v>
      </c>
      <c r="B124" s="3">
        <v>29</v>
      </c>
      <c r="C124" s="3">
        <v>1</v>
      </c>
      <c r="D124" s="3">
        <v>18152.432000000001</v>
      </c>
      <c r="E124" s="3">
        <v>1.448</v>
      </c>
      <c r="F124" s="3">
        <v>74</v>
      </c>
    </row>
    <row r="125" spans="1:6" x14ac:dyDescent="0.25">
      <c r="A125" s="3" t="s">
        <v>40</v>
      </c>
      <c r="B125" s="3">
        <v>29</v>
      </c>
      <c r="C125" s="3">
        <v>1</v>
      </c>
      <c r="D125" s="3">
        <v>18152.432000000001</v>
      </c>
      <c r="E125" s="3">
        <v>1.444</v>
      </c>
      <c r="F125" s="3">
        <v>74</v>
      </c>
    </row>
    <row r="126" spans="1:6" x14ac:dyDescent="0.25">
      <c r="A126" s="3" t="s">
        <v>40</v>
      </c>
      <c r="B126" s="3">
        <v>29</v>
      </c>
      <c r="C126" s="3">
        <v>1</v>
      </c>
      <c r="D126" s="3">
        <v>18152.432000000001</v>
      </c>
      <c r="E126" s="3">
        <v>1.44</v>
      </c>
      <c r="F126" s="3">
        <v>73</v>
      </c>
    </row>
    <row r="127" spans="1:6" x14ac:dyDescent="0.25">
      <c r="A127" s="3" t="s">
        <v>40</v>
      </c>
      <c r="B127" s="3">
        <v>29</v>
      </c>
      <c r="C127" s="3">
        <v>1</v>
      </c>
      <c r="D127" s="3">
        <v>18152.432000000001</v>
      </c>
      <c r="E127" s="3">
        <v>1.4379999999999999</v>
      </c>
      <c r="F127" s="3">
        <v>73</v>
      </c>
    </row>
    <row r="128" spans="1:6" x14ac:dyDescent="0.25">
      <c r="A128" s="3" t="s">
        <v>40</v>
      </c>
      <c r="B128" s="3">
        <v>29</v>
      </c>
      <c r="C128" s="3">
        <v>1</v>
      </c>
      <c r="D128" s="3">
        <v>18152.432000000001</v>
      </c>
      <c r="E128" s="3">
        <v>1.4450000000000001</v>
      </c>
      <c r="F128" s="3">
        <v>72</v>
      </c>
    </row>
    <row r="129" spans="1:6" x14ac:dyDescent="0.25">
      <c r="A129" s="3" t="s">
        <v>40</v>
      </c>
      <c r="B129" s="3">
        <v>29</v>
      </c>
      <c r="C129" s="3">
        <v>1</v>
      </c>
      <c r="D129" s="3">
        <v>18152.432000000001</v>
      </c>
      <c r="E129" s="3">
        <v>1.448</v>
      </c>
      <c r="F129" s="3">
        <v>74</v>
      </c>
    </row>
    <row r="130" spans="1:6" x14ac:dyDescent="0.25">
      <c r="A130" s="3" t="s">
        <v>40</v>
      </c>
      <c r="B130" s="3">
        <v>29</v>
      </c>
      <c r="C130" s="3">
        <v>1</v>
      </c>
      <c r="D130" s="3">
        <v>18152.432000000001</v>
      </c>
      <c r="E130" s="3">
        <v>1.446</v>
      </c>
      <c r="F130" s="3">
        <v>74</v>
      </c>
    </row>
    <row r="131" spans="1:6" x14ac:dyDescent="0.25">
      <c r="A131" s="3" t="s">
        <v>40</v>
      </c>
      <c r="B131" s="3">
        <v>58</v>
      </c>
      <c r="C131" s="3">
        <v>1</v>
      </c>
      <c r="D131" s="3">
        <v>35264.593999999997</v>
      </c>
      <c r="E131" s="3">
        <v>4.9669999999999996</v>
      </c>
      <c r="F131" s="3">
        <v>55</v>
      </c>
    </row>
    <row r="132" spans="1:6" x14ac:dyDescent="0.25">
      <c r="A132" s="3" t="s">
        <v>40</v>
      </c>
      <c r="B132" s="3">
        <v>58</v>
      </c>
      <c r="C132" s="3">
        <v>1</v>
      </c>
      <c r="D132" s="3">
        <v>35267.567999999999</v>
      </c>
      <c r="E132" s="3">
        <v>4.944</v>
      </c>
      <c r="F132" s="3">
        <v>54</v>
      </c>
    </row>
    <row r="133" spans="1:6" x14ac:dyDescent="0.25">
      <c r="A133" s="3" t="s">
        <v>40</v>
      </c>
      <c r="B133" s="3">
        <v>58</v>
      </c>
      <c r="C133" s="3">
        <v>1</v>
      </c>
      <c r="D133" s="3">
        <v>35267.480000000003</v>
      </c>
      <c r="E133" s="3">
        <v>4.9749999999999996</v>
      </c>
      <c r="F133" s="3">
        <v>54</v>
      </c>
    </row>
    <row r="134" spans="1:6" x14ac:dyDescent="0.25">
      <c r="A134" s="3" t="s">
        <v>40</v>
      </c>
      <c r="B134" s="3">
        <v>58</v>
      </c>
      <c r="C134" s="3">
        <v>1</v>
      </c>
      <c r="D134" s="3">
        <v>35269.347999999998</v>
      </c>
      <c r="E134" s="3">
        <v>4.9800000000000004</v>
      </c>
      <c r="F134" s="3">
        <v>55</v>
      </c>
    </row>
    <row r="135" spans="1:6" x14ac:dyDescent="0.25">
      <c r="A135" s="3" t="s">
        <v>40</v>
      </c>
      <c r="B135" s="3">
        <v>58</v>
      </c>
      <c r="C135" s="3">
        <v>1</v>
      </c>
      <c r="D135" s="3">
        <v>35270.587</v>
      </c>
      <c r="E135" s="3">
        <v>4.9770000000000003</v>
      </c>
      <c r="F135" s="3">
        <v>53</v>
      </c>
    </row>
    <row r="136" spans="1:6" x14ac:dyDescent="0.25">
      <c r="A136" s="3" t="s">
        <v>40</v>
      </c>
      <c r="B136" s="3">
        <v>58</v>
      </c>
      <c r="C136" s="3">
        <v>1</v>
      </c>
      <c r="D136" s="3">
        <v>35267.498</v>
      </c>
      <c r="E136" s="3">
        <v>4.9560000000000004</v>
      </c>
      <c r="F136" s="3">
        <v>54</v>
      </c>
    </row>
    <row r="137" spans="1:6" x14ac:dyDescent="0.25">
      <c r="A137" s="3" t="s">
        <v>40</v>
      </c>
      <c r="B137" s="3">
        <v>58</v>
      </c>
      <c r="C137" s="3">
        <v>1</v>
      </c>
      <c r="D137" s="3">
        <v>35265.644999999997</v>
      </c>
      <c r="E137" s="3">
        <v>4.9489999999999998</v>
      </c>
      <c r="F137" s="3">
        <v>54</v>
      </c>
    </row>
    <row r="138" spans="1:6" x14ac:dyDescent="0.25">
      <c r="A138" s="3" t="s">
        <v>40</v>
      </c>
      <c r="B138" s="3">
        <v>58</v>
      </c>
      <c r="C138" s="3">
        <v>1</v>
      </c>
      <c r="D138" s="3">
        <v>35264.042999999998</v>
      </c>
      <c r="E138" s="3">
        <v>4.9850000000000003</v>
      </c>
      <c r="F138" s="3">
        <v>55</v>
      </c>
    </row>
    <row r="139" spans="1:6" x14ac:dyDescent="0.25">
      <c r="A139" s="3" t="s">
        <v>40</v>
      </c>
      <c r="B139" s="3">
        <v>58</v>
      </c>
      <c r="C139" s="3">
        <v>1</v>
      </c>
      <c r="D139" s="3">
        <v>35263.468999999997</v>
      </c>
      <c r="E139" s="3">
        <v>4.9409999999999998</v>
      </c>
      <c r="F139" s="3">
        <v>55</v>
      </c>
    </row>
    <row r="140" spans="1:6" x14ac:dyDescent="0.25">
      <c r="A140" s="3" t="s">
        <v>40</v>
      </c>
      <c r="B140" s="3">
        <v>58</v>
      </c>
      <c r="C140" s="3">
        <v>1</v>
      </c>
      <c r="D140" s="3">
        <v>35269.531999999999</v>
      </c>
      <c r="E140" s="3">
        <v>4.97</v>
      </c>
      <c r="F140" s="3">
        <v>55</v>
      </c>
    </row>
    <row r="141" spans="1:6" x14ac:dyDescent="0.25">
      <c r="A141" s="3" t="s">
        <v>40</v>
      </c>
      <c r="B141" s="3">
        <v>97</v>
      </c>
      <c r="C141" s="3">
        <v>1</v>
      </c>
      <c r="D141" s="3">
        <v>52439.928999999996</v>
      </c>
      <c r="E141" s="3">
        <v>15.191000000000001</v>
      </c>
      <c r="F141" s="3">
        <v>45</v>
      </c>
    </row>
    <row r="142" spans="1:6" x14ac:dyDescent="0.25">
      <c r="A142" s="3" t="s">
        <v>40</v>
      </c>
      <c r="B142" s="3">
        <v>97</v>
      </c>
      <c r="C142" s="3">
        <v>1</v>
      </c>
      <c r="D142" s="3">
        <v>52439.423000000003</v>
      </c>
      <c r="E142" s="3">
        <v>15.231</v>
      </c>
      <c r="F142" s="3">
        <v>47</v>
      </c>
    </row>
    <row r="143" spans="1:6" x14ac:dyDescent="0.25">
      <c r="A143" s="3" t="s">
        <v>40</v>
      </c>
      <c r="B143" s="3">
        <v>97</v>
      </c>
      <c r="C143" s="3">
        <v>1</v>
      </c>
      <c r="D143" s="3">
        <v>52439.470999999998</v>
      </c>
      <c r="E143" s="3">
        <v>15.27</v>
      </c>
      <c r="F143" s="3">
        <v>47</v>
      </c>
    </row>
    <row r="144" spans="1:6" x14ac:dyDescent="0.25">
      <c r="A144" s="3" t="s">
        <v>40</v>
      </c>
      <c r="B144" s="3">
        <v>97</v>
      </c>
      <c r="C144" s="3">
        <v>1</v>
      </c>
      <c r="D144" s="3">
        <v>52439.245999999999</v>
      </c>
      <c r="E144" s="3">
        <v>15.262</v>
      </c>
      <c r="F144" s="3">
        <v>48</v>
      </c>
    </row>
    <row r="145" spans="1:6" x14ac:dyDescent="0.25">
      <c r="A145" s="3" t="s">
        <v>40</v>
      </c>
      <c r="B145" s="3">
        <v>97</v>
      </c>
      <c r="C145" s="3">
        <v>1</v>
      </c>
      <c r="D145" s="3">
        <v>52440.072999999997</v>
      </c>
      <c r="E145" s="3">
        <v>15.239000000000001</v>
      </c>
      <c r="F145" s="3">
        <v>48</v>
      </c>
    </row>
    <row r="146" spans="1:6" x14ac:dyDescent="0.25">
      <c r="A146" s="3" t="s">
        <v>40</v>
      </c>
      <c r="B146" s="3">
        <v>97</v>
      </c>
      <c r="C146" s="3">
        <v>1</v>
      </c>
      <c r="D146" s="3">
        <v>52439.442999999999</v>
      </c>
      <c r="E146" s="3">
        <v>15.178000000000001</v>
      </c>
      <c r="F146" s="3">
        <v>47</v>
      </c>
    </row>
    <row r="147" spans="1:6" x14ac:dyDescent="0.25">
      <c r="A147" s="3" t="s">
        <v>40</v>
      </c>
      <c r="B147" s="3">
        <v>97</v>
      </c>
      <c r="C147" s="3">
        <v>1</v>
      </c>
      <c r="D147" s="3">
        <v>52439.411</v>
      </c>
      <c r="E147" s="3">
        <v>15.308999999999999</v>
      </c>
      <c r="F147" s="3">
        <v>48</v>
      </c>
    </row>
    <row r="148" spans="1:6" x14ac:dyDescent="0.25">
      <c r="A148" s="3" t="s">
        <v>40</v>
      </c>
      <c r="B148" s="3">
        <v>97</v>
      </c>
      <c r="C148" s="3">
        <v>1</v>
      </c>
      <c r="D148" s="3">
        <v>52440.106</v>
      </c>
      <c r="E148" s="3">
        <v>15.303000000000001</v>
      </c>
      <c r="F148" s="3">
        <v>48</v>
      </c>
    </row>
    <row r="149" spans="1:6" x14ac:dyDescent="0.25">
      <c r="A149" s="3" t="s">
        <v>40</v>
      </c>
      <c r="B149" s="3">
        <v>97</v>
      </c>
      <c r="C149" s="3">
        <v>1</v>
      </c>
      <c r="D149" s="3">
        <v>52439.425000000003</v>
      </c>
      <c r="E149" s="3">
        <v>15.18</v>
      </c>
      <c r="F149" s="3">
        <v>46</v>
      </c>
    </row>
    <row r="150" spans="1:6" x14ac:dyDescent="0.25">
      <c r="A150" s="3" t="s">
        <v>40</v>
      </c>
      <c r="B150" s="3">
        <v>97</v>
      </c>
      <c r="C150" s="3">
        <v>1</v>
      </c>
      <c r="D150" s="3">
        <v>52439.27</v>
      </c>
      <c r="E150" s="3">
        <v>15.201000000000001</v>
      </c>
      <c r="F150" s="3">
        <v>46</v>
      </c>
    </row>
  </sheetData>
  <phoneticPr fontId="1" type="noConversion"/>
  <pageMargins left="0.7" right="0.7" top="0.75" bottom="0.75" header="0.3" footer="0.3"/>
  <pageSetup paperSize="152" orientation="portrait" horizontalDpi="4294967293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50"/>
  <sheetViews>
    <sheetView zoomScale="85" zoomScaleNormal="85" workbookViewId="0">
      <selection sqref="A1:F151"/>
    </sheetView>
  </sheetViews>
  <sheetFormatPr defaultColWidth="9" defaultRowHeight="15" x14ac:dyDescent="0.25"/>
  <cols>
    <col min="1" max="1" width="7.5" style="3" customWidth="1"/>
    <col min="2" max="2" width="4.375" style="3" bestFit="1" customWidth="1"/>
    <col min="3" max="3" width="2.625" style="3" bestFit="1" customWidth="1"/>
    <col min="4" max="4" width="9" style="3"/>
    <col min="5" max="5" width="7" style="3" bestFit="1" customWidth="1"/>
    <col min="6" max="6" width="4.375" style="3" bestFit="1" customWidth="1"/>
    <col min="7" max="7" width="2.5" style="3" customWidth="1"/>
    <col min="8" max="8" width="8.625" style="3" customWidth="1"/>
    <col min="9" max="9" width="3.5" style="3" customWidth="1"/>
    <col min="10" max="10" width="3.125" style="3" bestFit="1" customWidth="1"/>
    <col min="11" max="11" width="2.375" style="3" customWidth="1"/>
    <col min="12" max="21" width="9" style="3"/>
    <col min="22" max="22" width="3.25" style="3" customWidth="1"/>
    <col min="23" max="23" width="9" style="3"/>
    <col min="24" max="24" width="2.5" style="3" customWidth="1"/>
    <col min="25" max="25" width="9" style="3"/>
    <col min="26" max="26" width="2.625" style="3" customWidth="1"/>
    <col min="27" max="27" width="2.5" style="3" customWidth="1"/>
    <col min="28" max="37" width="9" style="3"/>
    <col min="38" max="38" width="5.625" style="3" customWidth="1"/>
    <col min="39" max="16384" width="9" style="3"/>
  </cols>
  <sheetData>
    <row r="1" spans="1:39" x14ac:dyDescent="0.25">
      <c r="A1" s="3" t="s">
        <v>39</v>
      </c>
      <c r="B1" s="3">
        <v>30</v>
      </c>
      <c r="C1" s="3">
        <v>1</v>
      </c>
      <c r="D1" s="3">
        <v>4441.0990000000002</v>
      </c>
      <c r="E1" s="3">
        <v>1.397</v>
      </c>
      <c r="F1" s="3">
        <v>54</v>
      </c>
      <c r="H1" s="4" t="s">
        <v>13</v>
      </c>
      <c r="I1" s="4" t="s">
        <v>14</v>
      </c>
      <c r="J1" s="4" t="s">
        <v>10</v>
      </c>
      <c r="K1" s="2"/>
      <c r="L1" s="2">
        <v>1</v>
      </c>
      <c r="M1" s="2">
        <v>2</v>
      </c>
      <c r="N1" s="2">
        <v>3</v>
      </c>
      <c r="O1" s="2">
        <v>4</v>
      </c>
      <c r="P1" s="2">
        <v>5</v>
      </c>
      <c r="Q1" s="2">
        <v>6</v>
      </c>
      <c r="R1" s="2">
        <v>7</v>
      </c>
      <c r="S1" s="2">
        <v>8</v>
      </c>
      <c r="T1" s="2">
        <v>9</v>
      </c>
      <c r="U1" s="2">
        <v>10</v>
      </c>
      <c r="W1" s="2" t="s">
        <v>11</v>
      </c>
      <c r="X1" s="2"/>
      <c r="Y1" s="2" t="s">
        <v>9</v>
      </c>
      <c r="Z1" s="2"/>
      <c r="AM1" s="4" t="s">
        <v>12</v>
      </c>
    </row>
    <row r="2" spans="1:39" x14ac:dyDescent="0.25">
      <c r="A2" s="3" t="s">
        <v>39</v>
      </c>
      <c r="B2" s="3">
        <v>30</v>
      </c>
      <c r="C2" s="3">
        <v>1</v>
      </c>
      <c r="D2" s="3">
        <v>4442.9290000000001</v>
      </c>
      <c r="E2" s="3">
        <v>1.3959999999999999</v>
      </c>
      <c r="F2" s="3">
        <v>54</v>
      </c>
      <c r="H2" t="s">
        <v>31</v>
      </c>
      <c r="I2">
        <v>30</v>
      </c>
      <c r="J2">
        <v>1</v>
      </c>
      <c r="L2" s="3">
        <f ca="1">INDIRECT("D"&amp;1+(ROW(D1)-1)*10+COLUMN(A1)-1)</f>
        <v>4441.0990000000002</v>
      </c>
      <c r="M2" s="3">
        <f t="shared" ref="M2:U16" ca="1" si="0">INDIRECT("D"&amp;1+(ROW(E1)-1)*10+COLUMN(B1)-1)</f>
        <v>4442.9290000000001</v>
      </c>
      <c r="N2" s="3">
        <f t="shared" ca="1" si="0"/>
        <v>4446.4790000000003</v>
      </c>
      <c r="O2" s="3">
        <f t="shared" ca="1" si="0"/>
        <v>4441.0959999999995</v>
      </c>
      <c r="P2" s="3">
        <f t="shared" ca="1" si="0"/>
        <v>4442.2079999999996</v>
      </c>
      <c r="Q2" s="3">
        <f t="shared" ca="1" si="0"/>
        <v>4442.223</v>
      </c>
      <c r="R2" s="3">
        <f t="shared" ca="1" si="0"/>
        <v>4441.0959999999995</v>
      </c>
      <c r="S2" s="3">
        <f t="shared" ca="1" si="0"/>
        <v>4441.0969999999998</v>
      </c>
      <c r="T2" s="3">
        <f t="shared" ca="1" si="0"/>
        <v>4442.1779999999999</v>
      </c>
      <c r="U2" s="3">
        <f t="shared" ca="1" si="0"/>
        <v>4441.1080000000002</v>
      </c>
      <c r="W2" s="3">
        <f ca="1">AVERAGE(L2:U2)</f>
        <v>4442.1512999999995</v>
      </c>
      <c r="Y2" s="3">
        <f ca="1">Total!E2</f>
        <v>4441.0959999999995</v>
      </c>
      <c r="AB2" s="3">
        <f ca="1">(L2-$Y2)/$Y2</f>
        <v>6.7550892856429602E-7</v>
      </c>
      <c r="AC2" s="3">
        <f t="shared" ref="AB2:AK16" ca="1" si="1">(M2-$Y2)/$Y2</f>
        <v>4.1273595526882071E-4</v>
      </c>
      <c r="AD2" s="3">
        <f t="shared" ca="1" si="1"/>
        <v>1.2120881872404292E-3</v>
      </c>
      <c r="AE2" s="3">
        <f t="shared" ca="1" si="1"/>
        <v>0</v>
      </c>
      <c r="AF2" s="3">
        <f t="shared" ca="1" si="1"/>
        <v>2.5038864280350621E-4</v>
      </c>
      <c r="AG2" s="3">
        <f t="shared" ca="1" si="1"/>
        <v>2.537661874457133E-4</v>
      </c>
      <c r="AH2" s="3">
        <f t="shared" ca="1" si="1"/>
        <v>0</v>
      </c>
      <c r="AI2" s="3">
        <f t="shared" ca="1" si="1"/>
        <v>2.2516964285476535E-7</v>
      </c>
      <c r="AJ2" s="3">
        <f t="shared" ca="1" si="1"/>
        <v>2.4363355351929677E-4</v>
      </c>
      <c r="AK2" s="3">
        <f t="shared" ca="1" si="1"/>
        <v>2.702035713847603E-6</v>
      </c>
      <c r="AM2" s="3">
        <f ca="1">SUM(AB2:AK2)</f>
        <v>2.3762152405630327E-3</v>
      </c>
    </row>
    <row r="3" spans="1:39" x14ac:dyDescent="0.25">
      <c r="A3" s="3" t="s">
        <v>39</v>
      </c>
      <c r="B3" s="3">
        <v>30</v>
      </c>
      <c r="C3" s="3">
        <v>1</v>
      </c>
      <c r="D3" s="3">
        <v>4446.4790000000003</v>
      </c>
      <c r="E3" s="3">
        <v>1.389</v>
      </c>
      <c r="F3" s="3">
        <v>53</v>
      </c>
      <c r="H3" t="s">
        <v>30</v>
      </c>
      <c r="I3">
        <v>50</v>
      </c>
      <c r="J3">
        <v>1</v>
      </c>
      <c r="L3" s="3">
        <f t="shared" ref="L3:L16" ca="1" si="2">INDIRECT("D"&amp;1+(ROW(D2)-1)*10+COLUMN(A2)-1)</f>
        <v>5963.5389999999998</v>
      </c>
      <c r="M3" s="3">
        <f t="shared" ca="1" si="0"/>
        <v>5962.0110000000004</v>
      </c>
      <c r="N3" s="3">
        <f t="shared" ca="1" si="0"/>
        <v>5968.643</v>
      </c>
      <c r="O3" s="3">
        <f t="shared" ca="1" si="0"/>
        <v>5969.3559999999998</v>
      </c>
      <c r="P3" s="3">
        <f t="shared" ca="1" si="0"/>
        <v>5961.7359999999999</v>
      </c>
      <c r="Q3" s="3">
        <f t="shared" ca="1" si="0"/>
        <v>5961.7349999999997</v>
      </c>
      <c r="R3" s="3">
        <f t="shared" ca="1" si="0"/>
        <v>5961.732</v>
      </c>
      <c r="S3" s="3">
        <f t="shared" ca="1" si="0"/>
        <v>5972.1530000000002</v>
      </c>
      <c r="T3" s="3">
        <f t="shared" ca="1" si="0"/>
        <v>5961.7340000000004</v>
      </c>
      <c r="U3" s="3">
        <f t="shared" ca="1" si="0"/>
        <v>5962.9</v>
      </c>
      <c r="W3" s="3">
        <f t="shared" ref="W3:W16" ca="1" si="3">AVERAGE(L3:U3)</f>
        <v>5964.5538999999999</v>
      </c>
      <c r="Y3" s="3">
        <f ca="1">Total!E3</f>
        <v>5961.732</v>
      </c>
      <c r="AB3" s="3">
        <f t="shared" ca="1" si="1"/>
        <v>3.0309983742975849E-4</v>
      </c>
      <c r="AC3" s="3">
        <f t="shared" ca="1" si="1"/>
        <v>4.6798480710043848E-5</v>
      </c>
      <c r="AD3" s="3">
        <f t="shared" ca="1" si="1"/>
        <v>1.1592268823892215E-3</v>
      </c>
      <c r="AE3" s="3">
        <f t="shared" ca="1" si="1"/>
        <v>1.2788229997590962E-3</v>
      </c>
      <c r="AF3" s="3">
        <f t="shared" ca="1" si="1"/>
        <v>6.7094595998367796E-7</v>
      </c>
      <c r="AG3" s="3">
        <f t="shared" ca="1" si="1"/>
        <v>5.0320946994961959E-7</v>
      </c>
      <c r="AH3" s="3">
        <f t="shared" ca="1" si="1"/>
        <v>0</v>
      </c>
      <c r="AI3" s="3">
        <f t="shared" ca="1" si="1"/>
        <v>1.7479819622888578E-3</v>
      </c>
      <c r="AJ3" s="3">
        <f t="shared" ca="1" si="1"/>
        <v>3.3547298006811673E-7</v>
      </c>
      <c r="AK3" s="3">
        <f t="shared" ca="1" si="1"/>
        <v>1.9591622031981063E-4</v>
      </c>
      <c r="AM3" s="3">
        <f t="shared" ref="AM3:AM16" ca="1" si="4">SUM(AB3:AK3)</f>
        <v>4.7333560113067908E-3</v>
      </c>
    </row>
    <row r="4" spans="1:39" x14ac:dyDescent="0.25">
      <c r="A4" s="3" t="s">
        <v>39</v>
      </c>
      <c r="B4" s="3">
        <v>30</v>
      </c>
      <c r="C4" s="3">
        <v>1</v>
      </c>
      <c r="D4" s="3">
        <v>4441.0959999999995</v>
      </c>
      <c r="E4" s="3">
        <v>1.395</v>
      </c>
      <c r="F4" s="3">
        <v>55</v>
      </c>
      <c r="H4" t="s">
        <v>30</v>
      </c>
      <c r="I4">
        <v>100</v>
      </c>
      <c r="J4">
        <v>1</v>
      </c>
      <c r="L4" s="3">
        <f t="shared" ca="1" si="2"/>
        <v>8793.5110000000004</v>
      </c>
      <c r="M4" s="3">
        <f t="shared" ca="1" si="0"/>
        <v>8751.08</v>
      </c>
      <c r="N4" s="3">
        <f t="shared" ca="1" si="0"/>
        <v>8767.6910000000007</v>
      </c>
      <c r="O4" s="3">
        <f t="shared" ca="1" si="0"/>
        <v>8748.1839999999993</v>
      </c>
      <c r="P4" s="3">
        <f t="shared" ca="1" si="0"/>
        <v>8775.2559999999994</v>
      </c>
      <c r="Q4" s="3">
        <f t="shared" ca="1" si="0"/>
        <v>8794.6779999999999</v>
      </c>
      <c r="R4" s="3">
        <f t="shared" ca="1" si="0"/>
        <v>8776.4719999999998</v>
      </c>
      <c r="S4" s="3">
        <f t="shared" ca="1" si="0"/>
        <v>8765.491</v>
      </c>
      <c r="T4" s="3">
        <f t="shared" ca="1" si="0"/>
        <v>8762.6830000000009</v>
      </c>
      <c r="U4" s="3">
        <f t="shared" ca="1" si="0"/>
        <v>8797.8850000000002</v>
      </c>
      <c r="W4" s="3">
        <f t="shared" ca="1" si="3"/>
        <v>8773.293099999999</v>
      </c>
      <c r="Y4" s="3">
        <f ca="1">Total!E4</f>
        <v>8745.8989999999994</v>
      </c>
      <c r="AB4" s="3">
        <f t="shared" ca="1" si="1"/>
        <v>5.4439229174726338E-3</v>
      </c>
      <c r="AC4" s="3">
        <f t="shared" ca="1" si="1"/>
        <v>5.9239193134982403E-4</v>
      </c>
      <c r="AD4" s="3">
        <f t="shared" ca="1" si="1"/>
        <v>2.4916821015199559E-3</v>
      </c>
      <c r="AE4" s="3">
        <f t="shared" ca="1" si="1"/>
        <v>2.6126530846055446E-4</v>
      </c>
      <c r="AF4" s="3">
        <f t="shared" ca="1" si="1"/>
        <v>3.356658932375045E-3</v>
      </c>
      <c r="AG4" s="3">
        <f t="shared" ca="1" si="1"/>
        <v>5.577356884638212E-3</v>
      </c>
      <c r="AH4" s="3">
        <f t="shared" ca="1" si="1"/>
        <v>3.4956955254114323E-3</v>
      </c>
      <c r="AI4" s="3">
        <f t="shared" ca="1" si="1"/>
        <v>2.2401356338554281E-3</v>
      </c>
      <c r="AJ4" s="3">
        <f t="shared" ca="1" si="1"/>
        <v>1.9190708696729141E-3</v>
      </c>
      <c r="AK4" s="3">
        <f t="shared" ca="1" si="1"/>
        <v>5.9440430309109209E-3</v>
      </c>
      <c r="AM4" s="3">
        <f t="shared" ca="1" si="4"/>
        <v>3.1322223135666918E-2</v>
      </c>
    </row>
    <row r="5" spans="1:39" x14ac:dyDescent="0.25">
      <c r="A5" s="3" t="s">
        <v>39</v>
      </c>
      <c r="B5" s="3">
        <v>30</v>
      </c>
      <c r="C5" s="3">
        <v>1</v>
      </c>
      <c r="D5" s="3">
        <v>4442.2079999999996</v>
      </c>
      <c r="E5" s="3">
        <v>1.395</v>
      </c>
      <c r="F5" s="3">
        <v>53</v>
      </c>
      <c r="H5" t="s">
        <v>2</v>
      </c>
      <c r="I5">
        <v>24</v>
      </c>
      <c r="J5">
        <v>1</v>
      </c>
      <c r="L5" s="3">
        <f t="shared" ca="1" si="2"/>
        <v>54807.038999999997</v>
      </c>
      <c r="M5" s="3">
        <f t="shared" ca="1" si="0"/>
        <v>54813.165000000001</v>
      </c>
      <c r="N5" s="3">
        <f t="shared" ca="1" si="0"/>
        <v>54828.565000000002</v>
      </c>
      <c r="O5" s="3">
        <f t="shared" ca="1" si="0"/>
        <v>54829.722999999998</v>
      </c>
      <c r="P5" s="3">
        <f t="shared" ca="1" si="0"/>
        <v>54799.180999999997</v>
      </c>
      <c r="Q5" s="3">
        <f t="shared" ca="1" si="0"/>
        <v>54820.027000000002</v>
      </c>
      <c r="R5" s="3">
        <f t="shared" ca="1" si="0"/>
        <v>54818.285000000003</v>
      </c>
      <c r="S5" s="3">
        <f t="shared" ca="1" si="0"/>
        <v>54801.506000000001</v>
      </c>
      <c r="T5" s="3">
        <f t="shared" ca="1" si="0"/>
        <v>54837.254000000001</v>
      </c>
      <c r="U5" s="3">
        <f t="shared" ca="1" si="0"/>
        <v>54829.078999999998</v>
      </c>
      <c r="W5" s="3">
        <f t="shared" ca="1" si="3"/>
        <v>54818.382400000002</v>
      </c>
      <c r="Y5" s="3">
        <f ca="1">Total!E5</f>
        <v>54789.983</v>
      </c>
      <c r="AB5" s="3">
        <f t="shared" ca="1" si="1"/>
        <v>3.1129777864681682E-4</v>
      </c>
      <c r="AC5" s="3">
        <f t="shared" ca="1" si="1"/>
        <v>4.2310653755816456E-4</v>
      </c>
      <c r="AD5" s="3">
        <f t="shared" ca="1" si="1"/>
        <v>7.0417981330642414E-4</v>
      </c>
      <c r="AE5" s="3">
        <f t="shared" ca="1" si="1"/>
        <v>7.2531506352170182E-4</v>
      </c>
      <c r="AF5" s="3">
        <f t="shared" ca="1" si="1"/>
        <v>1.678774019695659E-4</v>
      </c>
      <c r="AG5" s="3">
        <f t="shared" ca="1" si="1"/>
        <v>5.4834840886885635E-4</v>
      </c>
      <c r="AH5" s="3">
        <f t="shared" ca="1" si="1"/>
        <v>5.1655427598879379E-4</v>
      </c>
      <c r="AI5" s="3">
        <f t="shared" ca="1" si="1"/>
        <v>2.1031216600306388E-4</v>
      </c>
      <c r="AJ5" s="3">
        <f t="shared" ca="1" si="1"/>
        <v>8.6276719596720152E-4</v>
      </c>
      <c r="AK5" s="3">
        <f t="shared" ca="1" si="1"/>
        <v>7.1356109017222595E-4</v>
      </c>
      <c r="AM5" s="3">
        <f t="shared" ca="1" si="4"/>
        <v>5.1833197320028147E-3</v>
      </c>
    </row>
    <row r="6" spans="1:39" x14ac:dyDescent="0.25">
      <c r="A6" s="3" t="s">
        <v>39</v>
      </c>
      <c r="B6" s="3">
        <v>30</v>
      </c>
      <c r="C6" s="3">
        <v>1</v>
      </c>
      <c r="D6" s="3">
        <v>4442.223</v>
      </c>
      <c r="E6" s="3">
        <v>1.399</v>
      </c>
      <c r="F6" s="3">
        <v>54</v>
      </c>
      <c r="H6" t="s">
        <v>2</v>
      </c>
      <c r="I6">
        <v>47</v>
      </c>
      <c r="J6">
        <v>1</v>
      </c>
      <c r="L6" s="3">
        <f t="shared" ca="1" si="2"/>
        <v>126077.939</v>
      </c>
      <c r="M6" s="3">
        <f t="shared" ca="1" si="0"/>
        <v>126080.255</v>
      </c>
      <c r="N6" s="3">
        <f t="shared" ca="1" si="0"/>
        <v>126079.183</v>
      </c>
      <c r="O6" s="3">
        <f t="shared" ca="1" si="0"/>
        <v>126081.149</v>
      </c>
      <c r="P6" s="3">
        <f t="shared" ca="1" si="0"/>
        <v>126080.96000000001</v>
      </c>
      <c r="Q6" s="3">
        <f t="shared" ca="1" si="0"/>
        <v>126092.33900000001</v>
      </c>
      <c r="R6" s="3">
        <f t="shared" ca="1" si="0"/>
        <v>126104.159</v>
      </c>
      <c r="S6" s="3">
        <f t="shared" ca="1" si="0"/>
        <v>126077.929</v>
      </c>
      <c r="T6" s="3">
        <f t="shared" ca="1" si="0"/>
        <v>126075.708</v>
      </c>
      <c r="U6" s="3">
        <f t="shared" ca="1" si="0"/>
        <v>126080.10400000001</v>
      </c>
      <c r="W6" s="3">
        <f t="shared" ca="1" si="3"/>
        <v>126082.9725</v>
      </c>
      <c r="Y6" s="3">
        <f ca="1">Total!E6</f>
        <v>126074.20299999999</v>
      </c>
      <c r="AB6" s="3">
        <f t="shared" ca="1" si="1"/>
        <v>2.9633342199311177E-5</v>
      </c>
      <c r="AC6" s="3">
        <f t="shared" ca="1" si="1"/>
        <v>4.8003476175142618E-5</v>
      </c>
      <c r="AD6" s="3">
        <f t="shared" ca="1" si="1"/>
        <v>3.9500547150081744E-5</v>
      </c>
      <c r="AE6" s="3">
        <f t="shared" ca="1" si="1"/>
        <v>5.5094538253879162E-5</v>
      </c>
      <c r="AF6" s="3">
        <f t="shared" ca="1" si="1"/>
        <v>5.3595421103017722E-5</v>
      </c>
      <c r="AG6" s="3">
        <f t="shared" ca="1" si="1"/>
        <v>1.4385179178973796E-4</v>
      </c>
      <c r="AH6" s="3">
        <f t="shared" ca="1" si="1"/>
        <v>2.3760610249509638E-4</v>
      </c>
      <c r="AI6" s="3">
        <f t="shared" ca="1" si="1"/>
        <v>2.9554023831581648E-5</v>
      </c>
      <c r="AJ6" s="3">
        <f t="shared" ca="1" si="1"/>
        <v>1.1937414349584718E-5</v>
      </c>
      <c r="AK6" s="3">
        <f t="shared" ca="1" si="1"/>
        <v>4.6805768821814985E-5</v>
      </c>
      <c r="AM6" s="3">
        <f t="shared" ca="1" si="4"/>
        <v>6.9558242616924815E-4</v>
      </c>
    </row>
    <row r="7" spans="1:39" x14ac:dyDescent="0.25">
      <c r="A7" s="3" t="s">
        <v>39</v>
      </c>
      <c r="B7" s="3">
        <v>30</v>
      </c>
      <c r="C7" s="3">
        <v>1</v>
      </c>
      <c r="D7" s="3">
        <v>4441.0959999999995</v>
      </c>
      <c r="E7" s="3">
        <v>1.4019999999999999</v>
      </c>
      <c r="F7" s="3">
        <v>55</v>
      </c>
      <c r="H7" t="s">
        <v>2</v>
      </c>
      <c r="I7">
        <v>100</v>
      </c>
      <c r="J7">
        <v>1</v>
      </c>
      <c r="L7" s="3">
        <f t="shared" ca="1" si="2"/>
        <v>1222514.2350000001</v>
      </c>
      <c r="M7" s="3">
        <f t="shared" ca="1" si="0"/>
        <v>1222513.2169999999</v>
      </c>
      <c r="N7" s="3">
        <f t="shared" ca="1" si="0"/>
        <v>1222518.4339999999</v>
      </c>
      <c r="O7" s="3">
        <f t="shared" ca="1" si="0"/>
        <v>1222512.8529999999</v>
      </c>
      <c r="P7" s="3">
        <f t="shared" ca="1" si="0"/>
        <v>1222513.2520000001</v>
      </c>
      <c r="Q7" s="3">
        <f t="shared" ca="1" si="0"/>
        <v>1222518.5859999999</v>
      </c>
      <c r="R7" s="3">
        <f t="shared" ca="1" si="0"/>
        <v>1222514.632</v>
      </c>
      <c r="S7" s="3">
        <f t="shared" ca="1" si="0"/>
        <v>1222513.1140000001</v>
      </c>
      <c r="T7" s="3">
        <f t="shared" ca="1" si="0"/>
        <v>1222511.9450000001</v>
      </c>
      <c r="U7" s="3">
        <f t="shared" ca="1" si="0"/>
        <v>1222513.175</v>
      </c>
      <c r="W7" s="3">
        <f t="shared" ca="1" si="3"/>
        <v>1222514.3443000002</v>
      </c>
      <c r="Y7" s="3">
        <f ca="1">Total!E7</f>
        <v>1222509.9950000001</v>
      </c>
      <c r="AB7" s="3">
        <f t="shared" ca="1" si="1"/>
        <v>3.4682743023223185E-6</v>
      </c>
      <c r="AC7" s="3">
        <f t="shared" ca="1" si="1"/>
        <v>2.6355612739462504E-6</v>
      </c>
      <c r="AD7" s="3">
        <f t="shared" ca="1" si="1"/>
        <v>6.9030110463679336E-6</v>
      </c>
      <c r="AE7" s="3">
        <f t="shared" ca="1" si="1"/>
        <v>2.3378131969993586E-6</v>
      </c>
      <c r="AF7" s="3">
        <f t="shared" ca="1" si="1"/>
        <v>2.6641908968468075E-6</v>
      </c>
      <c r="AG7" s="3">
        <f t="shared" ca="1" si="1"/>
        <v>7.0273454081510963E-6</v>
      </c>
      <c r="AH7" s="3">
        <f t="shared" ca="1" si="1"/>
        <v>3.7930160234571146E-6</v>
      </c>
      <c r="AI7" s="3">
        <f t="shared" ca="1" si="1"/>
        <v>2.5513083841476861E-6</v>
      </c>
      <c r="AJ7" s="3">
        <f t="shared" ca="1" si="1"/>
        <v>1.5950789833447812E-6</v>
      </c>
      <c r="AK7" s="3">
        <f t="shared" ca="1" si="1"/>
        <v>2.6012057266941257E-6</v>
      </c>
      <c r="AM7" s="3">
        <f t="shared" ca="1" si="4"/>
        <v>3.5576805242277473E-5</v>
      </c>
    </row>
    <row r="8" spans="1:39" x14ac:dyDescent="0.25">
      <c r="A8" s="3" t="s">
        <v>39</v>
      </c>
      <c r="B8" s="3">
        <v>30</v>
      </c>
      <c r="C8" s="3">
        <v>1</v>
      </c>
      <c r="D8" s="3">
        <v>4441.0969999999998</v>
      </c>
      <c r="E8" s="3">
        <v>1.39</v>
      </c>
      <c r="F8" s="3">
        <v>55</v>
      </c>
      <c r="H8" t="s">
        <v>1</v>
      </c>
      <c r="I8">
        <v>30</v>
      </c>
      <c r="J8">
        <v>1</v>
      </c>
      <c r="L8" s="3">
        <f t="shared" ca="1" si="2"/>
        <v>19973.403999999999</v>
      </c>
      <c r="M8" s="3">
        <f t="shared" ca="1" si="0"/>
        <v>19973.114000000001</v>
      </c>
      <c r="N8" s="3">
        <f t="shared" ca="1" si="0"/>
        <v>19973.663</v>
      </c>
      <c r="O8" s="3">
        <f t="shared" ca="1" si="0"/>
        <v>19973.114000000001</v>
      </c>
      <c r="P8" s="3">
        <f t="shared" ca="1" si="0"/>
        <v>19981.481</v>
      </c>
      <c r="Q8" s="3">
        <f t="shared" ca="1" si="0"/>
        <v>19972.944</v>
      </c>
      <c r="R8" s="3">
        <f t="shared" ca="1" si="0"/>
        <v>19973.201000000001</v>
      </c>
      <c r="S8" s="3">
        <f t="shared" ca="1" si="0"/>
        <v>19972.963</v>
      </c>
      <c r="T8" s="3">
        <f t="shared" ca="1" si="0"/>
        <v>19981.154999999999</v>
      </c>
      <c r="U8" s="3">
        <f t="shared" ca="1" si="0"/>
        <v>19973.469000000001</v>
      </c>
      <c r="W8" s="3">
        <f t="shared" ca="1" si="3"/>
        <v>19974.8508</v>
      </c>
      <c r="Y8" s="3">
        <f ca="1">Total!E8</f>
        <v>19972.925999999999</v>
      </c>
      <c r="AB8" s="3">
        <f t="shared" ca="1" si="1"/>
        <v>2.3932397286164081E-5</v>
      </c>
      <c r="AC8" s="3">
        <f t="shared" ca="1" si="1"/>
        <v>9.4127420289806737E-6</v>
      </c>
      <c r="AD8" s="3">
        <f t="shared" ca="1" si="1"/>
        <v>3.6899951464346763E-5</v>
      </c>
      <c r="AE8" s="3">
        <f t="shared" ca="1" si="1"/>
        <v>9.4127420289806737E-6</v>
      </c>
      <c r="AF8" s="3">
        <f t="shared" ca="1" si="1"/>
        <v>4.2832983009100876E-4</v>
      </c>
      <c r="AG8" s="3">
        <f t="shared" ca="1" si="1"/>
        <v>9.0121998149039873E-7</v>
      </c>
      <c r="AH8" s="3">
        <f t="shared" ca="1" si="1"/>
        <v>1.376863860615391E-5</v>
      </c>
      <c r="AI8" s="3">
        <f t="shared" ca="1" si="1"/>
        <v>1.8525077397403833E-6</v>
      </c>
      <c r="AJ8" s="3">
        <f t="shared" ca="1" si="1"/>
        <v>4.1200773487066241E-4</v>
      </c>
      <c r="AK8" s="3">
        <f t="shared" ca="1" si="1"/>
        <v>2.7186802774990719E-5</v>
      </c>
      <c r="AM8" s="3">
        <f t="shared" ca="1" si="4"/>
        <v>9.6370456687251867E-4</v>
      </c>
    </row>
    <row r="9" spans="1:39" x14ac:dyDescent="0.25">
      <c r="A9" s="3" t="s">
        <v>39</v>
      </c>
      <c r="B9" s="3">
        <v>30</v>
      </c>
      <c r="C9" s="3">
        <v>1</v>
      </c>
      <c r="D9" s="3">
        <v>4442.1779999999999</v>
      </c>
      <c r="E9" s="3">
        <v>1.395</v>
      </c>
      <c r="F9" s="3">
        <v>55</v>
      </c>
      <c r="H9" t="s">
        <v>1</v>
      </c>
      <c r="I9">
        <v>50</v>
      </c>
      <c r="J9">
        <v>1</v>
      </c>
      <c r="L9" s="3">
        <f t="shared" ca="1" si="2"/>
        <v>35496.921999999999</v>
      </c>
      <c r="M9" s="3">
        <f t="shared" ca="1" si="0"/>
        <v>35498.146999999997</v>
      </c>
      <c r="N9" s="3">
        <f t="shared" ca="1" si="0"/>
        <v>35497.629000000001</v>
      </c>
      <c r="O9" s="3">
        <f t="shared" ca="1" si="0"/>
        <v>35500.129999999997</v>
      </c>
      <c r="P9" s="3">
        <f t="shared" ca="1" si="0"/>
        <v>35506.794000000002</v>
      </c>
      <c r="Q9" s="3">
        <f t="shared" ca="1" si="0"/>
        <v>35495.978999999999</v>
      </c>
      <c r="R9" s="3">
        <f t="shared" ca="1" si="0"/>
        <v>35495.917000000001</v>
      </c>
      <c r="S9" s="3">
        <f t="shared" ca="1" si="0"/>
        <v>35495.822</v>
      </c>
      <c r="T9" s="3">
        <f t="shared" ca="1" si="0"/>
        <v>35497.038999999997</v>
      </c>
      <c r="U9" s="3">
        <f t="shared" ca="1" si="0"/>
        <v>35496.959999999999</v>
      </c>
      <c r="W9" s="3">
        <f t="shared" ca="1" si="3"/>
        <v>35498.133900000001</v>
      </c>
      <c r="Y9" s="3">
        <f ca="1">Total!E9</f>
        <v>35495.587</v>
      </c>
      <c r="AB9" s="3">
        <f t="shared" ca="1" si="1"/>
        <v>3.7610309135023658E-5</v>
      </c>
      <c r="AC9" s="3">
        <f t="shared" ca="1" si="1"/>
        <v>7.2121641487367765E-5</v>
      </c>
      <c r="AD9" s="3">
        <f t="shared" ca="1" si="1"/>
        <v>5.7528278092746587E-5</v>
      </c>
      <c r="AE9" s="3">
        <f t="shared" ca="1" si="1"/>
        <v>1.2798774112392751E-4</v>
      </c>
      <c r="AF9" s="3">
        <f t="shared" ca="1" si="1"/>
        <v>3.1572938912102381E-4</v>
      </c>
      <c r="AG9" s="3">
        <f t="shared" ca="1" si="1"/>
        <v>1.1043626352758313E-5</v>
      </c>
      <c r="AH9" s="3">
        <f t="shared" ca="1" si="1"/>
        <v>9.2969303480386512E-6</v>
      </c>
      <c r="AI9" s="3">
        <f t="shared" ca="1" si="1"/>
        <v>6.6205413084331319E-6</v>
      </c>
      <c r="AJ9" s="3">
        <f t="shared" ca="1" si="1"/>
        <v>4.0906493531083091E-5</v>
      </c>
      <c r="AK9" s="3">
        <f t="shared" ca="1" si="1"/>
        <v>3.868086475086586E-5</v>
      </c>
      <c r="AM9" s="3">
        <f t="shared" ca="1" si="4"/>
        <v>7.175258152512684E-4</v>
      </c>
    </row>
    <row r="10" spans="1:39" x14ac:dyDescent="0.25">
      <c r="A10" s="3" t="s">
        <v>39</v>
      </c>
      <c r="B10" s="3">
        <v>30</v>
      </c>
      <c r="C10" s="3">
        <v>1</v>
      </c>
      <c r="D10" s="3">
        <v>4441.1080000000002</v>
      </c>
      <c r="E10" s="3">
        <v>1.401</v>
      </c>
      <c r="F10" s="3">
        <v>55</v>
      </c>
      <c r="H10" t="s">
        <v>1</v>
      </c>
      <c r="I10">
        <v>100</v>
      </c>
      <c r="J10">
        <v>1</v>
      </c>
      <c r="L10" s="3">
        <f t="shared" ca="1" si="2"/>
        <v>63443.428999999996</v>
      </c>
      <c r="M10" s="3">
        <f t="shared" ca="1" si="0"/>
        <v>63444.76</v>
      </c>
      <c r="N10" s="3">
        <f t="shared" ca="1" si="0"/>
        <v>63449.116000000002</v>
      </c>
      <c r="O10" s="3">
        <f t="shared" ca="1" si="0"/>
        <v>63449.919000000002</v>
      </c>
      <c r="P10" s="3">
        <f t="shared" ca="1" si="0"/>
        <v>63445.294999999998</v>
      </c>
      <c r="Q10" s="3">
        <f t="shared" ca="1" si="0"/>
        <v>63444.002999999997</v>
      </c>
      <c r="R10" s="3">
        <f t="shared" ca="1" si="0"/>
        <v>63443.879000000001</v>
      </c>
      <c r="S10" s="3">
        <f t="shared" ca="1" si="0"/>
        <v>63451.19</v>
      </c>
      <c r="T10" s="3">
        <f t="shared" ca="1" si="0"/>
        <v>63444.815999999999</v>
      </c>
      <c r="U10" s="3">
        <f t="shared" ca="1" si="0"/>
        <v>63446.28</v>
      </c>
      <c r="W10" s="3">
        <f t="shared" ca="1" si="3"/>
        <v>63446.268700000001</v>
      </c>
      <c r="Y10" s="3">
        <f ca="1">Total!E10</f>
        <v>63442.616000000002</v>
      </c>
      <c r="AB10" s="3">
        <f t="shared" ca="1" si="1"/>
        <v>1.2814730086077233E-5</v>
      </c>
      <c r="AC10" s="3">
        <f t="shared" ca="1" si="1"/>
        <v>3.3794318948011741E-5</v>
      </c>
      <c r="AD10" s="3">
        <f t="shared" ca="1" si="1"/>
        <v>1.024547915867782E-4</v>
      </c>
      <c r="AE10" s="3">
        <f t="shared" ca="1" si="1"/>
        <v>1.1511189891665066E-4</v>
      </c>
      <c r="AF10" s="3">
        <f t="shared" ca="1" si="1"/>
        <v>4.2227136409325385E-5</v>
      </c>
      <c r="AG10" s="3">
        <f t="shared" ca="1" si="1"/>
        <v>2.1862276296979441E-5</v>
      </c>
      <c r="AH10" s="3">
        <f t="shared" ca="1" si="1"/>
        <v>1.9907754119076844E-5</v>
      </c>
      <c r="AI10" s="3">
        <f t="shared" ca="1" si="1"/>
        <v>1.3514575124078308E-4</v>
      </c>
      <c r="AJ10" s="3">
        <f t="shared" ca="1" si="1"/>
        <v>3.4677006383171363E-5</v>
      </c>
      <c r="AK10" s="3">
        <f t="shared" ca="1" si="1"/>
        <v>5.7752977903638639E-5</v>
      </c>
      <c r="AM10" s="3">
        <f t="shared" ca="1" si="4"/>
        <v>5.7574864189049253E-4</v>
      </c>
    </row>
    <row r="11" spans="1:39" x14ac:dyDescent="0.25">
      <c r="A11" s="3" t="s">
        <v>39</v>
      </c>
      <c r="B11" s="3">
        <v>50</v>
      </c>
      <c r="C11" s="3">
        <v>1</v>
      </c>
      <c r="D11" s="3">
        <v>5963.5389999999998</v>
      </c>
      <c r="E11" s="3">
        <v>2.3370000000000002</v>
      </c>
      <c r="F11" s="3">
        <v>28</v>
      </c>
      <c r="H11" t="s">
        <v>0</v>
      </c>
      <c r="I11">
        <v>25</v>
      </c>
      <c r="J11">
        <v>1</v>
      </c>
      <c r="L11" s="3">
        <f t="shared" ca="1" si="2"/>
        <v>705.65499999999997</v>
      </c>
      <c r="M11" s="3">
        <f t="shared" ca="1" si="0"/>
        <v>705.50300000000004</v>
      </c>
      <c r="N11" s="3">
        <f t="shared" ca="1" si="0"/>
        <v>705.74900000000002</v>
      </c>
      <c r="O11" s="3">
        <f t="shared" ca="1" si="0"/>
        <v>705.65700000000004</v>
      </c>
      <c r="P11" s="3">
        <f t="shared" ca="1" si="0"/>
        <v>705.73599999999999</v>
      </c>
      <c r="Q11" s="3">
        <f t="shared" ca="1" si="0"/>
        <v>705.82500000000005</v>
      </c>
      <c r="R11" s="3">
        <f t="shared" ca="1" si="0"/>
        <v>705.65700000000004</v>
      </c>
      <c r="S11" s="3">
        <f t="shared" ca="1" si="0"/>
        <v>705.82500000000005</v>
      </c>
      <c r="T11" s="3">
        <f t="shared" ca="1" si="0"/>
        <v>705.50300000000004</v>
      </c>
      <c r="U11" s="3">
        <f t="shared" ca="1" si="0"/>
        <v>705.50300000000004</v>
      </c>
      <c r="W11" s="3">
        <f t="shared" ca="1" si="3"/>
        <v>705.66129999999998</v>
      </c>
      <c r="Y11" s="3">
        <f ca="1">Total!E11</f>
        <v>705.50300000000004</v>
      </c>
      <c r="AB11" s="3">
        <f t="shared" ca="1" si="1"/>
        <v>2.1544911928075424E-4</v>
      </c>
      <c r="AC11" s="3">
        <f t="shared" ca="1" si="1"/>
        <v>0</v>
      </c>
      <c r="AD11" s="3">
        <f t="shared" ca="1" si="1"/>
        <v>3.4868739041503849E-4</v>
      </c>
      <c r="AE11" s="3">
        <f t="shared" ca="1" si="1"/>
        <v>2.1828397611349117E-4</v>
      </c>
      <c r="AF11" s="3">
        <f t="shared" ca="1" si="1"/>
        <v>3.3026082100281253E-4</v>
      </c>
      <c r="AG11" s="3">
        <f t="shared" ca="1" si="1"/>
        <v>4.5641195005549618E-4</v>
      </c>
      <c r="AH11" s="3">
        <f t="shared" ca="1" si="1"/>
        <v>2.1828397611349117E-4</v>
      </c>
      <c r="AI11" s="3">
        <f t="shared" ca="1" si="1"/>
        <v>4.5641195005549618E-4</v>
      </c>
      <c r="AJ11" s="3">
        <f t="shared" ca="1" si="1"/>
        <v>0</v>
      </c>
      <c r="AK11" s="3">
        <f t="shared" ca="1" si="1"/>
        <v>0</v>
      </c>
      <c r="AM11" s="3">
        <f t="shared" ca="1" si="4"/>
        <v>2.2437891830365802E-3</v>
      </c>
    </row>
    <row r="12" spans="1:39" x14ac:dyDescent="0.25">
      <c r="A12" s="3" t="s">
        <v>39</v>
      </c>
      <c r="B12" s="3">
        <v>50</v>
      </c>
      <c r="C12" s="3">
        <v>1</v>
      </c>
      <c r="D12" s="3">
        <v>5962.0110000000004</v>
      </c>
      <c r="E12" s="3">
        <v>2.3679999999999999</v>
      </c>
      <c r="F12" s="3">
        <v>29</v>
      </c>
      <c r="H12" t="s">
        <v>0</v>
      </c>
      <c r="I12">
        <v>50</v>
      </c>
      <c r="J12">
        <v>1</v>
      </c>
      <c r="L12" s="3">
        <f t="shared" ca="1" si="2"/>
        <v>1556.2159999999999</v>
      </c>
      <c r="M12" s="3">
        <f t="shared" ca="1" si="0"/>
        <v>1556.614</v>
      </c>
      <c r="N12" s="3">
        <f t="shared" ca="1" si="0"/>
        <v>1556.529</v>
      </c>
      <c r="O12" s="3">
        <f t="shared" ca="1" si="0"/>
        <v>1556.2950000000001</v>
      </c>
      <c r="P12" s="3">
        <f t="shared" ca="1" si="0"/>
        <v>1556.0550000000001</v>
      </c>
      <c r="Q12" s="3">
        <f t="shared" ca="1" si="0"/>
        <v>1556.364</v>
      </c>
      <c r="R12" s="3">
        <f t="shared" ca="1" si="0"/>
        <v>1556.241</v>
      </c>
      <c r="S12" s="3">
        <f t="shared" ca="1" si="0"/>
        <v>1556.357</v>
      </c>
      <c r="T12" s="3">
        <f t="shared" ca="1" si="0"/>
        <v>1556.1489999999999</v>
      </c>
      <c r="U12" s="3">
        <f t="shared" ca="1" si="0"/>
        <v>1556.2650000000001</v>
      </c>
      <c r="W12" s="3">
        <f t="shared" ca="1" si="3"/>
        <v>1556.3084999999999</v>
      </c>
      <c r="Y12" s="3">
        <f ca="1">Total!E12</f>
        <v>1555.607</v>
      </c>
      <c r="AB12" s="3">
        <f t="shared" ca="1" si="1"/>
        <v>3.9148705296384218E-4</v>
      </c>
      <c r="AC12" s="3">
        <f t="shared" ca="1" si="1"/>
        <v>6.4733573453967601E-4</v>
      </c>
      <c r="AD12" s="3">
        <f t="shared" ca="1" si="1"/>
        <v>5.9269468445438049E-4</v>
      </c>
      <c r="AE12" s="3">
        <f t="shared" ca="1" si="1"/>
        <v>4.4227108774909206E-4</v>
      </c>
      <c r="AF12" s="3">
        <f t="shared" ca="1" si="1"/>
        <v>2.8799047574361184E-4</v>
      </c>
      <c r="AG12" s="3">
        <f t="shared" ca="1" si="1"/>
        <v>4.8662676370064026E-4</v>
      </c>
      <c r="AH12" s="3">
        <f t="shared" ca="1" si="1"/>
        <v>4.0755795004780422E-4</v>
      </c>
      <c r="AI12" s="3">
        <f t="shared" ca="1" si="1"/>
        <v>4.8212691251710749E-4</v>
      </c>
      <c r="AJ12" s="3">
        <f t="shared" ca="1" si="1"/>
        <v>3.4841704877897588E-4</v>
      </c>
      <c r="AK12" s="3">
        <f t="shared" ca="1" si="1"/>
        <v>4.2298601124842529E-4</v>
      </c>
      <c r="AM12" s="3">
        <f t="shared" ca="1" si="4"/>
        <v>4.5094937217435554E-3</v>
      </c>
    </row>
    <row r="13" spans="1:39" x14ac:dyDescent="0.25">
      <c r="A13" s="3" t="s">
        <v>39</v>
      </c>
      <c r="B13" s="3">
        <v>50</v>
      </c>
      <c r="C13" s="3">
        <v>1</v>
      </c>
      <c r="D13" s="3">
        <v>5968.643</v>
      </c>
      <c r="E13" s="3">
        <v>2.35</v>
      </c>
      <c r="F13" s="3">
        <v>29</v>
      </c>
      <c r="H13" t="s">
        <v>0</v>
      </c>
      <c r="I13">
        <v>100</v>
      </c>
      <c r="J13">
        <v>1</v>
      </c>
      <c r="L13" s="3">
        <f t="shared" ca="1" si="2"/>
        <v>3294.6170000000002</v>
      </c>
      <c r="M13" s="3">
        <f t="shared" ca="1" si="0"/>
        <v>3294.7950000000001</v>
      </c>
      <c r="N13" s="3">
        <f t="shared" ca="1" si="0"/>
        <v>3294.5920000000001</v>
      </c>
      <c r="O13" s="3">
        <f t="shared" ca="1" si="0"/>
        <v>3295.4949999999999</v>
      </c>
      <c r="P13" s="3">
        <f t="shared" ca="1" si="0"/>
        <v>3294.5149999999999</v>
      </c>
      <c r="Q13" s="3">
        <f t="shared" ca="1" si="0"/>
        <v>3294.875</v>
      </c>
      <c r="R13" s="3">
        <f t="shared" ca="1" si="0"/>
        <v>3294.9369999999999</v>
      </c>
      <c r="S13" s="3">
        <f t="shared" ca="1" si="0"/>
        <v>3295.498</v>
      </c>
      <c r="T13" s="3">
        <f t="shared" ca="1" si="0"/>
        <v>3294.4870000000001</v>
      </c>
      <c r="U13" s="3">
        <f t="shared" ca="1" si="0"/>
        <v>3294.9850000000001</v>
      </c>
      <c r="W13" s="3">
        <f t="shared" ca="1" si="3"/>
        <v>3294.8796000000002</v>
      </c>
      <c r="Y13" s="3">
        <f ca="1">Total!E13</f>
        <v>3292.8870000000002</v>
      </c>
      <c r="AB13" s="3">
        <f t="shared" ca="1" si="1"/>
        <v>5.2537484584196732E-4</v>
      </c>
      <c r="AC13" s="3">
        <f t="shared" ca="1" si="1"/>
        <v>5.7943075483607594E-4</v>
      </c>
      <c r="AD13" s="3">
        <f t="shared" ca="1" si="1"/>
        <v>5.1778272379220027E-4</v>
      </c>
      <c r="AE13" s="3">
        <f t="shared" ca="1" si="1"/>
        <v>7.9201017222872206E-4</v>
      </c>
      <c r="AF13" s="3">
        <f t="shared" ca="1" si="1"/>
        <v>4.9439898787893464E-4</v>
      </c>
      <c r="AG13" s="3">
        <f t="shared" ca="1" si="1"/>
        <v>6.0372554539521971E-4</v>
      </c>
      <c r="AH13" s="3">
        <f t="shared" ca="1" si="1"/>
        <v>6.2255400807854238E-4</v>
      </c>
      <c r="AI13" s="3">
        <f t="shared" ca="1" si="1"/>
        <v>7.9292122687473821E-4</v>
      </c>
      <c r="AJ13" s="3">
        <f t="shared" ca="1" si="1"/>
        <v>4.8589581118328962E-4</v>
      </c>
      <c r="AK13" s="3">
        <f t="shared" ca="1" si="1"/>
        <v>6.3713088241411147E-4</v>
      </c>
      <c r="AM13" s="3">
        <f t="shared" ca="1" si="4"/>
        <v>6.0512249585238011E-3</v>
      </c>
    </row>
    <row r="14" spans="1:39" x14ac:dyDescent="0.25">
      <c r="A14" s="3" t="s">
        <v>39</v>
      </c>
      <c r="B14" s="3">
        <v>50</v>
      </c>
      <c r="C14" s="3">
        <v>1</v>
      </c>
      <c r="D14" s="3">
        <v>5969.3559999999998</v>
      </c>
      <c r="E14" s="3">
        <v>2.34</v>
      </c>
      <c r="F14" s="3">
        <v>27</v>
      </c>
      <c r="H14" t="s">
        <v>32</v>
      </c>
      <c r="I14">
        <v>29</v>
      </c>
      <c r="J14">
        <v>1</v>
      </c>
      <c r="L14" s="3">
        <f t="shared" ca="1" si="2"/>
        <v>18152.432000000001</v>
      </c>
      <c r="M14" s="3">
        <f t="shared" ca="1" si="0"/>
        <v>18152.432000000001</v>
      </c>
      <c r="N14" s="3">
        <f t="shared" ca="1" si="0"/>
        <v>18152.432000000001</v>
      </c>
      <c r="O14" s="3">
        <f t="shared" ca="1" si="0"/>
        <v>18152.432000000001</v>
      </c>
      <c r="P14" s="3">
        <f t="shared" ca="1" si="0"/>
        <v>18152.432000000001</v>
      </c>
      <c r="Q14" s="3">
        <f t="shared" ca="1" si="0"/>
        <v>18152.432000000001</v>
      </c>
      <c r="R14" s="3">
        <f t="shared" ca="1" si="0"/>
        <v>18152.432000000001</v>
      </c>
      <c r="S14" s="3">
        <f t="shared" ca="1" si="0"/>
        <v>18152.432000000001</v>
      </c>
      <c r="T14" s="3">
        <f t="shared" ca="1" si="0"/>
        <v>18152.432000000001</v>
      </c>
      <c r="U14" s="3">
        <f t="shared" ca="1" si="0"/>
        <v>18152.432000000001</v>
      </c>
      <c r="W14" s="3">
        <f t="shared" ca="1" si="3"/>
        <v>18152.432000000001</v>
      </c>
      <c r="Y14" s="3">
        <f ca="1">Total!E14</f>
        <v>18152.432000000001</v>
      </c>
      <c r="AB14" s="3">
        <f t="shared" ca="1" si="1"/>
        <v>0</v>
      </c>
      <c r="AC14" s="3">
        <f t="shared" ca="1" si="1"/>
        <v>0</v>
      </c>
      <c r="AD14" s="3">
        <f t="shared" ca="1" si="1"/>
        <v>0</v>
      </c>
      <c r="AE14" s="3">
        <f t="shared" ca="1" si="1"/>
        <v>0</v>
      </c>
      <c r="AF14" s="3">
        <f t="shared" ca="1" si="1"/>
        <v>0</v>
      </c>
      <c r="AG14" s="3">
        <f t="shared" ca="1" si="1"/>
        <v>0</v>
      </c>
      <c r="AH14" s="3">
        <f t="shared" ca="1" si="1"/>
        <v>0</v>
      </c>
      <c r="AI14" s="3">
        <f t="shared" ca="1" si="1"/>
        <v>0</v>
      </c>
      <c r="AJ14" s="3">
        <f t="shared" ca="1" si="1"/>
        <v>0</v>
      </c>
      <c r="AK14" s="3">
        <f t="shared" ca="1" si="1"/>
        <v>0</v>
      </c>
      <c r="AM14" s="3">
        <f t="shared" ca="1" si="4"/>
        <v>0</v>
      </c>
    </row>
    <row r="15" spans="1:39" x14ac:dyDescent="0.25">
      <c r="A15" s="3" t="s">
        <v>39</v>
      </c>
      <c r="B15" s="3">
        <v>50</v>
      </c>
      <c r="C15" s="3">
        <v>1</v>
      </c>
      <c r="D15" s="3">
        <v>5961.7359999999999</v>
      </c>
      <c r="E15" s="3">
        <v>2.3610000000000002</v>
      </c>
      <c r="F15" s="3">
        <v>29</v>
      </c>
      <c r="H15" t="s">
        <v>32</v>
      </c>
      <c r="I15">
        <v>58</v>
      </c>
      <c r="J15">
        <v>1</v>
      </c>
      <c r="L15" s="3">
        <f t="shared" ca="1" si="2"/>
        <v>35269.694000000003</v>
      </c>
      <c r="M15" s="3">
        <f t="shared" ca="1" si="0"/>
        <v>35269.377</v>
      </c>
      <c r="N15" s="3">
        <f t="shared" ca="1" si="0"/>
        <v>35263.262000000002</v>
      </c>
      <c r="O15" s="3">
        <f t="shared" ca="1" si="0"/>
        <v>35260.074999999997</v>
      </c>
      <c r="P15" s="3">
        <f t="shared" ca="1" si="0"/>
        <v>35269.480000000003</v>
      </c>
      <c r="Q15" s="3">
        <f t="shared" ca="1" si="0"/>
        <v>35267.538999999997</v>
      </c>
      <c r="R15" s="3">
        <f t="shared" ca="1" si="0"/>
        <v>35270.053999999996</v>
      </c>
      <c r="S15" s="3">
        <f t="shared" ca="1" si="0"/>
        <v>35269.396999999997</v>
      </c>
      <c r="T15" s="3">
        <f t="shared" ca="1" si="0"/>
        <v>35259.963000000003</v>
      </c>
      <c r="U15" s="3">
        <f t="shared" ca="1" si="0"/>
        <v>35267.660000000003</v>
      </c>
      <c r="W15" s="3">
        <f t="shared" ca="1" si="3"/>
        <v>35266.650100000006</v>
      </c>
      <c r="Y15" s="3">
        <f ca="1">Total!E15</f>
        <v>35259.963000000003</v>
      </c>
      <c r="AB15" s="3">
        <f t="shared" ca="1" si="1"/>
        <v>2.7597873542861532E-4</v>
      </c>
      <c r="AC15" s="3">
        <f t="shared" ca="1" si="1"/>
        <v>2.6698836864908312E-4</v>
      </c>
      <c r="AD15" s="3">
        <f t="shared" ca="1" si="1"/>
        <v>9.3562208218966886E-5</v>
      </c>
      <c r="AE15" s="3">
        <f t="shared" ca="1" si="1"/>
        <v>3.1764071900391264E-6</v>
      </c>
      <c r="AF15" s="3">
        <f t="shared" ca="1" si="1"/>
        <v>2.6990952883302303E-4</v>
      </c>
      <c r="AG15" s="3">
        <f t="shared" ca="1" si="1"/>
        <v>2.1486125779524086E-4</v>
      </c>
      <c r="AH15" s="3">
        <f t="shared" ca="1" si="1"/>
        <v>2.8618861568269574E-4</v>
      </c>
      <c r="AI15" s="3">
        <f t="shared" ca="1" si="1"/>
        <v>2.6755558421867398E-4</v>
      </c>
      <c r="AJ15" s="3">
        <f t="shared" ca="1" si="1"/>
        <v>0</v>
      </c>
      <c r="AK15" s="3">
        <f t="shared" ca="1" si="1"/>
        <v>2.1829291199199828E-4</v>
      </c>
      <c r="AM15" s="3">
        <f t="shared" ca="1" si="4"/>
        <v>1.8965136180083362E-3</v>
      </c>
    </row>
    <row r="16" spans="1:39" x14ac:dyDescent="0.25">
      <c r="A16" s="3" t="s">
        <v>39</v>
      </c>
      <c r="B16" s="3">
        <v>50</v>
      </c>
      <c r="C16" s="3">
        <v>1</v>
      </c>
      <c r="D16" s="3">
        <v>5961.7349999999997</v>
      </c>
      <c r="E16" s="3">
        <v>2.355</v>
      </c>
      <c r="F16" s="3">
        <v>29</v>
      </c>
      <c r="H16" t="s">
        <v>32</v>
      </c>
      <c r="I16">
        <v>97</v>
      </c>
      <c r="J16">
        <v>1</v>
      </c>
      <c r="L16" s="3">
        <f t="shared" ca="1" si="2"/>
        <v>52439.811000000002</v>
      </c>
      <c r="M16" s="3">
        <f t="shared" ca="1" si="0"/>
        <v>52439.824000000001</v>
      </c>
      <c r="N16" s="3">
        <f t="shared" ca="1" si="0"/>
        <v>52440.161</v>
      </c>
      <c r="O16" s="3">
        <f t="shared" ca="1" si="0"/>
        <v>52439.464</v>
      </c>
      <c r="P16" s="3">
        <f t="shared" ca="1" si="0"/>
        <v>52440.159</v>
      </c>
      <c r="Q16" s="3">
        <f t="shared" ca="1" si="0"/>
        <v>52440.046999999999</v>
      </c>
      <c r="R16" s="3">
        <f t="shared" ca="1" si="0"/>
        <v>52439.779000000002</v>
      </c>
      <c r="S16" s="3">
        <f t="shared" ca="1" si="0"/>
        <v>52439.508999999998</v>
      </c>
      <c r="T16" s="3">
        <f t="shared" ca="1" si="0"/>
        <v>52439.394999999997</v>
      </c>
      <c r="U16" s="3">
        <f t="shared" ca="1" si="0"/>
        <v>52439.864999999998</v>
      </c>
      <c r="W16" s="3">
        <f t="shared" ca="1" si="3"/>
        <v>52439.801400000011</v>
      </c>
      <c r="Y16" s="3">
        <f ca="1">Total!E16</f>
        <v>52439.15</v>
      </c>
      <c r="AB16" s="3">
        <f t="shared" ca="1" si="1"/>
        <v>1.2605086085492579E-5</v>
      </c>
      <c r="AC16" s="3">
        <f t="shared" ca="1" si="1"/>
        <v>1.2852992468395629E-5</v>
      </c>
      <c r="AD16" s="3">
        <f t="shared" ca="1" si="1"/>
        <v>1.9279488702593445E-5</v>
      </c>
      <c r="AE16" s="3">
        <f t="shared" ca="1" si="1"/>
        <v>5.9878926336236684E-6</v>
      </c>
      <c r="AF16" s="3">
        <f t="shared" ca="1" si="1"/>
        <v>1.9241349259059225E-5</v>
      </c>
      <c r="AG16" s="3">
        <f t="shared" ca="1" si="1"/>
        <v>1.7105540421559198E-5</v>
      </c>
      <c r="AH16" s="3">
        <f t="shared" ca="1" si="1"/>
        <v>1.1994854989083822E-5</v>
      </c>
      <c r="AI16" s="3">
        <f t="shared" ca="1" si="1"/>
        <v>6.846030112935476E-6</v>
      </c>
      <c r="AJ16" s="3">
        <f t="shared" ca="1" si="1"/>
        <v>4.6720818319012299E-6</v>
      </c>
      <c r="AK16" s="3">
        <f t="shared" ca="1" si="1"/>
        <v>1.3634851060638999E-5</v>
      </c>
      <c r="AM16" s="3">
        <f t="shared" ca="1" si="4"/>
        <v>1.2422016756528326E-4</v>
      </c>
    </row>
    <row r="17" spans="1:6" x14ac:dyDescent="0.25">
      <c r="A17" s="3" t="s">
        <v>39</v>
      </c>
      <c r="B17" s="3">
        <v>50</v>
      </c>
      <c r="C17" s="3">
        <v>1</v>
      </c>
      <c r="D17" s="3">
        <v>5961.732</v>
      </c>
      <c r="E17" s="3">
        <v>2.3620000000000001</v>
      </c>
      <c r="F17" s="3">
        <v>29</v>
      </c>
    </row>
    <row r="18" spans="1:6" x14ac:dyDescent="0.25">
      <c r="A18" s="3" t="s">
        <v>39</v>
      </c>
      <c r="B18" s="3">
        <v>50</v>
      </c>
      <c r="C18" s="3">
        <v>1</v>
      </c>
      <c r="D18" s="3">
        <v>5972.1530000000002</v>
      </c>
      <c r="E18" s="3">
        <v>2.339</v>
      </c>
      <c r="F18" s="3">
        <v>28</v>
      </c>
    </row>
    <row r="19" spans="1:6" x14ac:dyDescent="0.25">
      <c r="A19" s="3" t="s">
        <v>39</v>
      </c>
      <c r="B19" s="3">
        <v>50</v>
      </c>
      <c r="C19" s="3">
        <v>1</v>
      </c>
      <c r="D19" s="3">
        <v>5961.7340000000004</v>
      </c>
      <c r="E19" s="3">
        <v>2.3460000000000001</v>
      </c>
      <c r="F19" s="3">
        <v>29</v>
      </c>
    </row>
    <row r="20" spans="1:6" x14ac:dyDescent="0.25">
      <c r="A20" s="3" t="s">
        <v>39</v>
      </c>
      <c r="B20" s="3">
        <v>50</v>
      </c>
      <c r="C20" s="3">
        <v>1</v>
      </c>
      <c r="D20" s="3">
        <v>5962.9</v>
      </c>
      <c r="E20" s="3">
        <v>2.35</v>
      </c>
      <c r="F20" s="3">
        <v>29</v>
      </c>
    </row>
    <row r="21" spans="1:6" x14ac:dyDescent="0.25">
      <c r="A21" s="3" t="s">
        <v>39</v>
      </c>
      <c r="B21" s="3">
        <v>100</v>
      </c>
      <c r="C21" s="3">
        <v>1</v>
      </c>
      <c r="D21" s="3">
        <v>8793.5110000000004</v>
      </c>
      <c r="E21" s="3">
        <v>7.9749999999999996</v>
      </c>
      <c r="F21" s="3">
        <v>20</v>
      </c>
    </row>
    <row r="22" spans="1:6" x14ac:dyDescent="0.25">
      <c r="A22" s="3" t="s">
        <v>39</v>
      </c>
      <c r="B22" s="3">
        <v>100</v>
      </c>
      <c r="C22" s="3">
        <v>1</v>
      </c>
      <c r="D22" s="3">
        <v>8751.08</v>
      </c>
      <c r="E22" s="3">
        <v>8.0530000000000008</v>
      </c>
      <c r="F22" s="3">
        <v>19</v>
      </c>
    </row>
    <row r="23" spans="1:6" x14ac:dyDescent="0.25">
      <c r="A23" s="3" t="s">
        <v>39</v>
      </c>
      <c r="B23" s="3">
        <v>100</v>
      </c>
      <c r="C23" s="3">
        <v>1</v>
      </c>
      <c r="D23" s="3">
        <v>8767.6910000000007</v>
      </c>
      <c r="E23" s="3">
        <v>8.0519999999999996</v>
      </c>
      <c r="F23" s="3">
        <v>20</v>
      </c>
    </row>
    <row r="24" spans="1:6" x14ac:dyDescent="0.25">
      <c r="A24" s="3" t="s">
        <v>39</v>
      </c>
      <c r="B24" s="3">
        <v>100</v>
      </c>
      <c r="C24" s="3">
        <v>1</v>
      </c>
      <c r="D24" s="3">
        <v>8748.1839999999993</v>
      </c>
      <c r="E24" s="3">
        <v>8.0259999999999998</v>
      </c>
      <c r="F24" s="3">
        <v>19</v>
      </c>
    </row>
    <row r="25" spans="1:6" x14ac:dyDescent="0.25">
      <c r="A25" s="3" t="s">
        <v>39</v>
      </c>
      <c r="B25" s="3">
        <v>100</v>
      </c>
      <c r="C25" s="3">
        <v>1</v>
      </c>
      <c r="D25" s="3">
        <v>8775.2559999999994</v>
      </c>
      <c r="E25" s="3">
        <v>8.0980000000000008</v>
      </c>
      <c r="F25" s="3">
        <v>20</v>
      </c>
    </row>
    <row r="26" spans="1:6" x14ac:dyDescent="0.25">
      <c r="A26" s="3" t="s">
        <v>39</v>
      </c>
      <c r="B26" s="3">
        <v>100</v>
      </c>
      <c r="C26" s="3">
        <v>1</v>
      </c>
      <c r="D26" s="3">
        <v>8794.6779999999999</v>
      </c>
      <c r="E26" s="3">
        <v>8.0079999999999991</v>
      </c>
      <c r="F26" s="3">
        <v>19</v>
      </c>
    </row>
    <row r="27" spans="1:6" x14ac:dyDescent="0.25">
      <c r="A27" s="3" t="s">
        <v>39</v>
      </c>
      <c r="B27" s="3">
        <v>100</v>
      </c>
      <c r="C27" s="3">
        <v>1</v>
      </c>
      <c r="D27" s="3">
        <v>8776.4719999999998</v>
      </c>
      <c r="E27" s="3">
        <v>8.0440000000000005</v>
      </c>
      <c r="F27" s="3">
        <v>20</v>
      </c>
    </row>
    <row r="28" spans="1:6" x14ac:dyDescent="0.25">
      <c r="A28" s="3" t="s">
        <v>39</v>
      </c>
      <c r="B28" s="3">
        <v>100</v>
      </c>
      <c r="C28" s="3">
        <v>1</v>
      </c>
      <c r="D28" s="3">
        <v>8765.491</v>
      </c>
      <c r="E28" s="3">
        <v>7.9770000000000003</v>
      </c>
      <c r="F28" s="3">
        <v>19</v>
      </c>
    </row>
    <row r="29" spans="1:6" x14ac:dyDescent="0.25">
      <c r="A29" s="3" t="s">
        <v>39</v>
      </c>
      <c r="B29" s="3">
        <v>100</v>
      </c>
      <c r="C29" s="3">
        <v>1</v>
      </c>
      <c r="D29" s="3">
        <v>8762.6830000000009</v>
      </c>
      <c r="E29" s="3">
        <v>8.0730000000000004</v>
      </c>
      <c r="F29" s="3">
        <v>20</v>
      </c>
    </row>
    <row r="30" spans="1:6" x14ac:dyDescent="0.25">
      <c r="A30" s="3" t="s">
        <v>39</v>
      </c>
      <c r="B30" s="3">
        <v>100</v>
      </c>
      <c r="C30" s="3">
        <v>1</v>
      </c>
      <c r="D30" s="3">
        <v>8797.8850000000002</v>
      </c>
      <c r="E30" s="3">
        <v>7.976</v>
      </c>
      <c r="F30" s="3">
        <v>19</v>
      </c>
    </row>
    <row r="31" spans="1:6" x14ac:dyDescent="0.25">
      <c r="A31" s="3" t="s">
        <v>2</v>
      </c>
      <c r="B31" s="3">
        <v>24</v>
      </c>
      <c r="C31" s="3">
        <v>1</v>
      </c>
      <c r="D31" s="3">
        <v>54807.038999999997</v>
      </c>
      <c r="E31" s="3">
        <v>0.82199999999999995</v>
      </c>
      <c r="F31" s="3">
        <v>51</v>
      </c>
    </row>
    <row r="32" spans="1:6" x14ac:dyDescent="0.25">
      <c r="A32" s="3" t="s">
        <v>2</v>
      </c>
      <c r="B32" s="3">
        <v>24</v>
      </c>
      <c r="C32" s="3">
        <v>1</v>
      </c>
      <c r="D32" s="3">
        <v>54813.165000000001</v>
      </c>
      <c r="E32" s="3">
        <v>0.81899999999999995</v>
      </c>
      <c r="F32" s="3">
        <v>52</v>
      </c>
    </row>
    <row r="33" spans="1:6" x14ac:dyDescent="0.25">
      <c r="A33" s="3" t="s">
        <v>2</v>
      </c>
      <c r="B33" s="3">
        <v>24</v>
      </c>
      <c r="C33" s="3">
        <v>1</v>
      </c>
      <c r="D33" s="3">
        <v>54828.565000000002</v>
      </c>
      <c r="E33" s="3">
        <v>0.82199999999999995</v>
      </c>
      <c r="F33" s="3">
        <v>53</v>
      </c>
    </row>
    <row r="34" spans="1:6" x14ac:dyDescent="0.25">
      <c r="A34" s="3" t="s">
        <v>2</v>
      </c>
      <c r="B34" s="3">
        <v>24</v>
      </c>
      <c r="C34" s="3">
        <v>1</v>
      </c>
      <c r="D34" s="3">
        <v>54829.722999999998</v>
      </c>
      <c r="E34" s="3">
        <v>0.81899999999999995</v>
      </c>
      <c r="F34" s="3">
        <v>51</v>
      </c>
    </row>
    <row r="35" spans="1:6" x14ac:dyDescent="0.25">
      <c r="A35" s="3" t="s">
        <v>2</v>
      </c>
      <c r="B35" s="3">
        <v>24</v>
      </c>
      <c r="C35" s="3">
        <v>1</v>
      </c>
      <c r="D35" s="3">
        <v>54799.180999999997</v>
      </c>
      <c r="E35" s="3">
        <v>0.82399999999999995</v>
      </c>
      <c r="F35" s="3">
        <v>54</v>
      </c>
    </row>
    <row r="36" spans="1:6" x14ac:dyDescent="0.25">
      <c r="A36" s="3" t="s">
        <v>2</v>
      </c>
      <c r="B36" s="3">
        <v>24</v>
      </c>
      <c r="C36" s="3">
        <v>1</v>
      </c>
      <c r="D36" s="3">
        <v>54820.027000000002</v>
      </c>
      <c r="E36" s="3">
        <v>0.82299999999999995</v>
      </c>
      <c r="F36" s="3">
        <v>52</v>
      </c>
    </row>
    <row r="37" spans="1:6" x14ac:dyDescent="0.25">
      <c r="A37" s="3" t="s">
        <v>2</v>
      </c>
      <c r="B37" s="3">
        <v>24</v>
      </c>
      <c r="C37" s="3">
        <v>1</v>
      </c>
      <c r="D37" s="3">
        <v>54818.285000000003</v>
      </c>
      <c r="E37" s="3">
        <v>0.82599999999999996</v>
      </c>
      <c r="F37" s="3">
        <v>53</v>
      </c>
    </row>
    <row r="38" spans="1:6" x14ac:dyDescent="0.25">
      <c r="A38" s="3" t="s">
        <v>2</v>
      </c>
      <c r="B38" s="3">
        <v>24</v>
      </c>
      <c r="C38" s="3">
        <v>1</v>
      </c>
      <c r="D38" s="3">
        <v>54801.506000000001</v>
      </c>
      <c r="E38" s="3">
        <v>0.82199999999999995</v>
      </c>
      <c r="F38" s="3">
        <v>53</v>
      </c>
    </row>
    <row r="39" spans="1:6" x14ac:dyDescent="0.25">
      <c r="A39" s="3" t="s">
        <v>2</v>
      </c>
      <c r="B39" s="3">
        <v>24</v>
      </c>
      <c r="C39" s="3">
        <v>1</v>
      </c>
      <c r="D39" s="3">
        <v>54837.254000000001</v>
      </c>
      <c r="E39" s="3">
        <v>0.82499999999999996</v>
      </c>
      <c r="F39" s="3">
        <v>53</v>
      </c>
    </row>
    <row r="40" spans="1:6" x14ac:dyDescent="0.25">
      <c r="A40" s="3" t="s">
        <v>2</v>
      </c>
      <c r="B40" s="3">
        <v>24</v>
      </c>
      <c r="C40" s="3">
        <v>1</v>
      </c>
      <c r="D40" s="3">
        <v>54829.078999999998</v>
      </c>
      <c r="E40" s="3">
        <v>0.82399999999999995</v>
      </c>
      <c r="F40" s="3">
        <v>49</v>
      </c>
    </row>
    <row r="41" spans="1:6" x14ac:dyDescent="0.25">
      <c r="A41" s="3" t="s">
        <v>2</v>
      </c>
      <c r="B41" s="3">
        <v>47</v>
      </c>
      <c r="C41" s="3">
        <v>1</v>
      </c>
      <c r="D41" s="3">
        <v>126077.939</v>
      </c>
      <c r="E41" s="3">
        <v>2.6070000000000002</v>
      </c>
      <c r="F41" s="3">
        <v>37</v>
      </c>
    </row>
    <row r="42" spans="1:6" x14ac:dyDescent="0.25">
      <c r="A42" s="3" t="s">
        <v>2</v>
      </c>
      <c r="B42" s="3">
        <v>47</v>
      </c>
      <c r="C42" s="3">
        <v>1</v>
      </c>
      <c r="D42" s="3">
        <v>126080.255</v>
      </c>
      <c r="E42" s="3">
        <v>2.61</v>
      </c>
      <c r="F42" s="3">
        <v>38</v>
      </c>
    </row>
    <row r="43" spans="1:6" x14ac:dyDescent="0.25">
      <c r="A43" s="3" t="s">
        <v>2</v>
      </c>
      <c r="B43" s="3">
        <v>47</v>
      </c>
      <c r="C43" s="3">
        <v>1</v>
      </c>
      <c r="D43" s="3">
        <v>126079.183</v>
      </c>
      <c r="E43" s="3">
        <v>2.6190000000000002</v>
      </c>
      <c r="F43" s="3">
        <v>38</v>
      </c>
    </row>
    <row r="44" spans="1:6" x14ac:dyDescent="0.25">
      <c r="A44" s="3" t="s">
        <v>2</v>
      </c>
      <c r="B44" s="3">
        <v>47</v>
      </c>
      <c r="C44" s="3">
        <v>1</v>
      </c>
      <c r="D44" s="3">
        <v>126081.149</v>
      </c>
      <c r="E44" s="3">
        <v>2.6</v>
      </c>
      <c r="F44" s="3">
        <v>38</v>
      </c>
    </row>
    <row r="45" spans="1:6" x14ac:dyDescent="0.25">
      <c r="A45" s="3" t="s">
        <v>2</v>
      </c>
      <c r="B45" s="3">
        <v>47</v>
      </c>
      <c r="C45" s="3">
        <v>1</v>
      </c>
      <c r="D45" s="3">
        <v>126080.96000000001</v>
      </c>
      <c r="E45" s="3">
        <v>2.6280000000000001</v>
      </c>
      <c r="F45" s="3">
        <v>39</v>
      </c>
    </row>
    <row r="46" spans="1:6" x14ac:dyDescent="0.25">
      <c r="A46" s="3" t="s">
        <v>2</v>
      </c>
      <c r="B46" s="3">
        <v>47</v>
      </c>
      <c r="C46" s="3">
        <v>1</v>
      </c>
      <c r="D46" s="3">
        <v>126092.33900000001</v>
      </c>
      <c r="E46" s="3">
        <v>2.6030000000000002</v>
      </c>
      <c r="F46" s="3">
        <v>38</v>
      </c>
    </row>
    <row r="47" spans="1:6" x14ac:dyDescent="0.25">
      <c r="A47" s="3" t="s">
        <v>2</v>
      </c>
      <c r="B47" s="3">
        <v>47</v>
      </c>
      <c r="C47" s="3">
        <v>1</v>
      </c>
      <c r="D47" s="3">
        <v>126104.159</v>
      </c>
      <c r="E47" s="3">
        <v>2.6120000000000001</v>
      </c>
      <c r="F47" s="3">
        <v>37</v>
      </c>
    </row>
    <row r="48" spans="1:6" x14ac:dyDescent="0.25">
      <c r="A48" s="3" t="s">
        <v>2</v>
      </c>
      <c r="B48" s="3">
        <v>47</v>
      </c>
      <c r="C48" s="3">
        <v>1</v>
      </c>
      <c r="D48" s="3">
        <v>126077.929</v>
      </c>
      <c r="E48" s="3">
        <v>2.609</v>
      </c>
      <c r="F48" s="3">
        <v>37</v>
      </c>
    </row>
    <row r="49" spans="1:6" x14ac:dyDescent="0.25">
      <c r="A49" s="3" t="s">
        <v>2</v>
      </c>
      <c r="B49" s="3">
        <v>47</v>
      </c>
      <c r="C49" s="3">
        <v>1</v>
      </c>
      <c r="D49" s="3">
        <v>126075.708</v>
      </c>
      <c r="E49" s="3">
        <v>2.6280000000000001</v>
      </c>
      <c r="F49" s="3">
        <v>38</v>
      </c>
    </row>
    <row r="50" spans="1:6" x14ac:dyDescent="0.25">
      <c r="A50" s="3" t="s">
        <v>2</v>
      </c>
      <c r="B50" s="3">
        <v>47</v>
      </c>
      <c r="C50" s="3">
        <v>1</v>
      </c>
      <c r="D50" s="3">
        <v>126080.10400000001</v>
      </c>
      <c r="E50" s="3">
        <v>2.6150000000000002</v>
      </c>
      <c r="F50" s="3">
        <v>39</v>
      </c>
    </row>
    <row r="51" spans="1:6" x14ac:dyDescent="0.25">
      <c r="A51" s="3" t="s">
        <v>2</v>
      </c>
      <c r="B51" s="3">
        <v>100</v>
      </c>
      <c r="C51" s="3">
        <v>1</v>
      </c>
      <c r="D51" s="3">
        <v>1222514.2350000001</v>
      </c>
      <c r="E51" s="3">
        <v>8.14</v>
      </c>
      <c r="F51" s="3">
        <v>20</v>
      </c>
    </row>
    <row r="52" spans="1:6" x14ac:dyDescent="0.25">
      <c r="A52" s="3" t="s">
        <v>2</v>
      </c>
      <c r="B52" s="3">
        <v>100</v>
      </c>
      <c r="C52" s="3">
        <v>1</v>
      </c>
      <c r="D52" s="3">
        <v>1222513.2169999999</v>
      </c>
      <c r="E52" s="3">
        <v>8.2439999999999998</v>
      </c>
      <c r="F52" s="3">
        <v>20</v>
      </c>
    </row>
    <row r="53" spans="1:6" x14ac:dyDescent="0.25">
      <c r="A53" s="3" t="s">
        <v>2</v>
      </c>
      <c r="B53" s="3">
        <v>100</v>
      </c>
      <c r="C53" s="3">
        <v>1</v>
      </c>
      <c r="D53" s="3">
        <v>1222518.4339999999</v>
      </c>
      <c r="E53" s="3">
        <v>8.2550000000000008</v>
      </c>
      <c r="F53" s="3">
        <v>20</v>
      </c>
    </row>
    <row r="54" spans="1:6" x14ac:dyDescent="0.25">
      <c r="A54" s="3" t="s">
        <v>2</v>
      </c>
      <c r="B54" s="3">
        <v>100</v>
      </c>
      <c r="C54" s="3">
        <v>1</v>
      </c>
      <c r="D54" s="3">
        <v>1222512.8529999999</v>
      </c>
      <c r="E54" s="3">
        <v>8.2279999999999998</v>
      </c>
      <c r="F54" s="3">
        <v>20</v>
      </c>
    </row>
    <row r="55" spans="1:6" x14ac:dyDescent="0.25">
      <c r="A55" s="3" t="s">
        <v>2</v>
      </c>
      <c r="B55" s="3">
        <v>100</v>
      </c>
      <c r="C55" s="3">
        <v>1</v>
      </c>
      <c r="D55" s="3">
        <v>1222513.2520000001</v>
      </c>
      <c r="E55" s="3">
        <v>8.2100000000000009</v>
      </c>
      <c r="F55" s="3">
        <v>20</v>
      </c>
    </row>
    <row r="56" spans="1:6" x14ac:dyDescent="0.25">
      <c r="A56" s="3" t="s">
        <v>2</v>
      </c>
      <c r="B56" s="3">
        <v>100</v>
      </c>
      <c r="C56" s="3">
        <v>1</v>
      </c>
      <c r="D56" s="3">
        <v>1222518.5859999999</v>
      </c>
      <c r="E56" s="3">
        <v>8.2309999999999999</v>
      </c>
      <c r="F56" s="3">
        <v>20</v>
      </c>
    </row>
    <row r="57" spans="1:6" x14ac:dyDescent="0.25">
      <c r="A57" s="3" t="s">
        <v>2</v>
      </c>
      <c r="B57" s="3">
        <v>100</v>
      </c>
      <c r="C57" s="3">
        <v>1</v>
      </c>
      <c r="D57" s="3">
        <v>1222514.632</v>
      </c>
      <c r="E57" s="3">
        <v>8.1690000000000005</v>
      </c>
      <c r="F57" s="3">
        <v>20</v>
      </c>
    </row>
    <row r="58" spans="1:6" x14ac:dyDescent="0.25">
      <c r="A58" s="3" t="s">
        <v>2</v>
      </c>
      <c r="B58" s="3">
        <v>100</v>
      </c>
      <c r="C58" s="3">
        <v>1</v>
      </c>
      <c r="D58" s="3">
        <v>1222513.1140000001</v>
      </c>
      <c r="E58" s="3">
        <v>8.18</v>
      </c>
      <c r="F58" s="3">
        <v>20</v>
      </c>
    </row>
    <row r="59" spans="1:6" x14ac:dyDescent="0.25">
      <c r="A59" s="3" t="s">
        <v>2</v>
      </c>
      <c r="B59" s="3">
        <v>100</v>
      </c>
      <c r="C59" s="3">
        <v>1</v>
      </c>
      <c r="D59" s="3">
        <v>1222511.9450000001</v>
      </c>
      <c r="E59" s="3">
        <v>8.2769999999999992</v>
      </c>
      <c r="F59" s="3">
        <v>19</v>
      </c>
    </row>
    <row r="60" spans="1:6" x14ac:dyDescent="0.25">
      <c r="A60" s="3" t="s">
        <v>2</v>
      </c>
      <c r="B60" s="3">
        <v>100</v>
      </c>
      <c r="C60" s="3">
        <v>1</v>
      </c>
      <c r="D60" s="3">
        <v>1222513.175</v>
      </c>
      <c r="E60" s="3">
        <v>8.141</v>
      </c>
      <c r="F60" s="3">
        <v>19</v>
      </c>
    </row>
    <row r="61" spans="1:6" x14ac:dyDescent="0.25">
      <c r="A61" s="3" t="s">
        <v>1</v>
      </c>
      <c r="B61" s="3">
        <v>30</v>
      </c>
      <c r="C61" s="3">
        <v>1</v>
      </c>
      <c r="D61" s="3">
        <v>19973.403999999999</v>
      </c>
      <c r="E61" s="3">
        <v>1.081</v>
      </c>
      <c r="F61" s="3">
        <v>39</v>
      </c>
    </row>
    <row r="62" spans="1:6" x14ac:dyDescent="0.25">
      <c r="A62" s="3" t="s">
        <v>1</v>
      </c>
      <c r="B62" s="3">
        <v>30</v>
      </c>
      <c r="C62" s="3">
        <v>1</v>
      </c>
      <c r="D62" s="3">
        <v>19973.114000000001</v>
      </c>
      <c r="E62" s="3">
        <v>1.0780000000000001</v>
      </c>
      <c r="F62" s="3">
        <v>40</v>
      </c>
    </row>
    <row r="63" spans="1:6" x14ac:dyDescent="0.25">
      <c r="A63" s="3" t="s">
        <v>1</v>
      </c>
      <c r="B63" s="3">
        <v>30</v>
      </c>
      <c r="C63" s="3">
        <v>1</v>
      </c>
      <c r="D63" s="3">
        <v>19973.663</v>
      </c>
      <c r="E63" s="3">
        <v>1.08</v>
      </c>
      <c r="F63" s="3">
        <v>41</v>
      </c>
    </row>
    <row r="64" spans="1:6" x14ac:dyDescent="0.25">
      <c r="A64" s="3" t="s">
        <v>1</v>
      </c>
      <c r="B64" s="3">
        <v>30</v>
      </c>
      <c r="C64" s="3">
        <v>1</v>
      </c>
      <c r="D64" s="3">
        <v>19973.114000000001</v>
      </c>
      <c r="E64" s="3">
        <v>1.0720000000000001</v>
      </c>
      <c r="F64" s="3">
        <v>41</v>
      </c>
    </row>
    <row r="65" spans="1:6" x14ac:dyDescent="0.25">
      <c r="A65" s="3" t="s">
        <v>1</v>
      </c>
      <c r="B65" s="3">
        <v>30</v>
      </c>
      <c r="C65" s="3">
        <v>1</v>
      </c>
      <c r="D65" s="3">
        <v>19981.481</v>
      </c>
      <c r="E65" s="3">
        <v>1.0760000000000001</v>
      </c>
      <c r="F65" s="3">
        <v>40</v>
      </c>
    </row>
    <row r="66" spans="1:6" x14ac:dyDescent="0.25">
      <c r="A66" s="3" t="s">
        <v>1</v>
      </c>
      <c r="B66" s="3">
        <v>30</v>
      </c>
      <c r="C66" s="3">
        <v>1</v>
      </c>
      <c r="D66" s="3">
        <v>19972.944</v>
      </c>
      <c r="E66" s="3">
        <v>1.0720000000000001</v>
      </c>
      <c r="F66" s="3">
        <v>41</v>
      </c>
    </row>
    <row r="67" spans="1:6" x14ac:dyDescent="0.25">
      <c r="A67" s="3" t="s">
        <v>1</v>
      </c>
      <c r="B67" s="3">
        <v>30</v>
      </c>
      <c r="C67" s="3">
        <v>1</v>
      </c>
      <c r="D67" s="3">
        <v>19973.201000000001</v>
      </c>
      <c r="E67" s="3">
        <v>1.079</v>
      </c>
      <c r="F67" s="3">
        <v>42</v>
      </c>
    </row>
    <row r="68" spans="1:6" x14ac:dyDescent="0.25">
      <c r="A68" s="3" t="s">
        <v>1</v>
      </c>
      <c r="B68" s="3">
        <v>30</v>
      </c>
      <c r="C68" s="3">
        <v>1</v>
      </c>
      <c r="D68" s="3">
        <v>19972.963</v>
      </c>
      <c r="E68" s="3">
        <v>1.073</v>
      </c>
      <c r="F68" s="3">
        <v>41</v>
      </c>
    </row>
    <row r="69" spans="1:6" x14ac:dyDescent="0.25">
      <c r="A69" s="3" t="s">
        <v>1</v>
      </c>
      <c r="B69" s="3">
        <v>30</v>
      </c>
      <c r="C69" s="3">
        <v>1</v>
      </c>
      <c r="D69" s="3">
        <v>19981.154999999999</v>
      </c>
      <c r="E69" s="3">
        <v>1.0740000000000001</v>
      </c>
      <c r="F69" s="3">
        <v>40</v>
      </c>
    </row>
    <row r="70" spans="1:6" x14ac:dyDescent="0.25">
      <c r="A70" s="3" t="s">
        <v>1</v>
      </c>
      <c r="B70" s="3">
        <v>30</v>
      </c>
      <c r="C70" s="3">
        <v>1</v>
      </c>
      <c r="D70" s="3">
        <v>19973.469000000001</v>
      </c>
      <c r="E70" s="3">
        <v>1.071</v>
      </c>
      <c r="F70" s="3">
        <v>40</v>
      </c>
    </row>
    <row r="71" spans="1:6" x14ac:dyDescent="0.25">
      <c r="A71" s="3" t="s">
        <v>1</v>
      </c>
      <c r="B71" s="3">
        <v>50</v>
      </c>
      <c r="C71" s="3">
        <v>1</v>
      </c>
      <c r="D71" s="3">
        <v>35496.921999999999</v>
      </c>
      <c r="E71" s="3">
        <v>1.94</v>
      </c>
      <c r="F71" s="3">
        <v>21</v>
      </c>
    </row>
    <row r="72" spans="1:6" x14ac:dyDescent="0.25">
      <c r="A72" s="3" t="s">
        <v>1</v>
      </c>
      <c r="B72" s="3">
        <v>50</v>
      </c>
      <c r="C72" s="3">
        <v>1</v>
      </c>
      <c r="D72" s="3">
        <v>35498.146999999997</v>
      </c>
      <c r="E72" s="3">
        <v>1.946</v>
      </c>
      <c r="F72" s="3">
        <v>21</v>
      </c>
    </row>
    <row r="73" spans="1:6" x14ac:dyDescent="0.25">
      <c r="A73" s="3" t="s">
        <v>1</v>
      </c>
      <c r="B73" s="3">
        <v>50</v>
      </c>
      <c r="C73" s="3">
        <v>1</v>
      </c>
      <c r="D73" s="3">
        <v>35497.629000000001</v>
      </c>
      <c r="E73" s="3">
        <v>1.9370000000000001</v>
      </c>
      <c r="F73" s="3">
        <v>20</v>
      </c>
    </row>
    <row r="74" spans="1:6" x14ac:dyDescent="0.25">
      <c r="A74" s="3" t="s">
        <v>1</v>
      </c>
      <c r="B74" s="3">
        <v>50</v>
      </c>
      <c r="C74" s="3">
        <v>1</v>
      </c>
      <c r="D74" s="3">
        <v>35500.129999999997</v>
      </c>
      <c r="E74" s="3">
        <v>1.9550000000000001</v>
      </c>
      <c r="F74" s="3">
        <v>22</v>
      </c>
    </row>
    <row r="75" spans="1:6" x14ac:dyDescent="0.25">
      <c r="A75" s="3" t="s">
        <v>1</v>
      </c>
      <c r="B75" s="3">
        <v>50</v>
      </c>
      <c r="C75" s="3">
        <v>1</v>
      </c>
      <c r="D75" s="3">
        <v>35506.794000000002</v>
      </c>
      <c r="E75" s="3">
        <v>1.9570000000000001</v>
      </c>
      <c r="F75" s="3">
        <v>21</v>
      </c>
    </row>
    <row r="76" spans="1:6" x14ac:dyDescent="0.25">
      <c r="A76" s="3" t="s">
        <v>1</v>
      </c>
      <c r="B76" s="3">
        <v>50</v>
      </c>
      <c r="C76" s="3">
        <v>1</v>
      </c>
      <c r="D76" s="3">
        <v>35495.978999999999</v>
      </c>
      <c r="E76" s="3">
        <v>1.952</v>
      </c>
      <c r="F76" s="3">
        <v>23</v>
      </c>
    </row>
    <row r="77" spans="1:6" x14ac:dyDescent="0.25">
      <c r="A77" s="3" t="s">
        <v>1</v>
      </c>
      <c r="B77" s="3">
        <v>50</v>
      </c>
      <c r="C77" s="3">
        <v>1</v>
      </c>
      <c r="D77" s="3">
        <v>35495.917000000001</v>
      </c>
      <c r="E77" s="3">
        <v>1.948</v>
      </c>
      <c r="F77" s="3">
        <v>21</v>
      </c>
    </row>
    <row r="78" spans="1:6" x14ac:dyDescent="0.25">
      <c r="A78" s="3" t="s">
        <v>1</v>
      </c>
      <c r="B78" s="3">
        <v>50</v>
      </c>
      <c r="C78" s="3">
        <v>1</v>
      </c>
      <c r="D78" s="3">
        <v>35495.822</v>
      </c>
      <c r="E78" s="3">
        <v>1.9550000000000001</v>
      </c>
      <c r="F78" s="3">
        <v>23</v>
      </c>
    </row>
    <row r="79" spans="1:6" x14ac:dyDescent="0.25">
      <c r="A79" s="3" t="s">
        <v>1</v>
      </c>
      <c r="B79" s="3">
        <v>50</v>
      </c>
      <c r="C79" s="3">
        <v>1</v>
      </c>
      <c r="D79" s="3">
        <v>35497.038999999997</v>
      </c>
      <c r="E79" s="3">
        <v>1.9490000000000001</v>
      </c>
      <c r="F79" s="3">
        <v>22</v>
      </c>
    </row>
    <row r="80" spans="1:6" x14ac:dyDescent="0.25">
      <c r="A80" s="3" t="s">
        <v>1</v>
      </c>
      <c r="B80" s="3">
        <v>50</v>
      </c>
      <c r="C80" s="3">
        <v>1</v>
      </c>
      <c r="D80" s="3">
        <v>35496.959999999999</v>
      </c>
      <c r="E80" s="3">
        <v>1.964</v>
      </c>
      <c r="F80" s="3">
        <v>24</v>
      </c>
    </row>
    <row r="81" spans="1:6" x14ac:dyDescent="0.25">
      <c r="A81" s="3" t="s">
        <v>1</v>
      </c>
      <c r="B81" s="3">
        <v>100</v>
      </c>
      <c r="C81" s="3">
        <v>1</v>
      </c>
      <c r="D81" s="3">
        <v>63443.428999999996</v>
      </c>
      <c r="E81" s="3">
        <v>6.2549999999999999</v>
      </c>
      <c r="F81" s="3">
        <v>14</v>
      </c>
    </row>
    <row r="82" spans="1:6" x14ac:dyDescent="0.25">
      <c r="A82" s="3" t="s">
        <v>1</v>
      </c>
      <c r="B82" s="3">
        <v>100</v>
      </c>
      <c r="C82" s="3">
        <v>1</v>
      </c>
      <c r="D82" s="3">
        <v>63444.76</v>
      </c>
      <c r="E82" s="3">
        <v>6.2949999999999999</v>
      </c>
      <c r="F82" s="3">
        <v>14</v>
      </c>
    </row>
    <row r="83" spans="1:6" x14ac:dyDescent="0.25">
      <c r="A83" s="3" t="s">
        <v>1</v>
      </c>
      <c r="B83" s="3">
        <v>100</v>
      </c>
      <c r="C83" s="3">
        <v>1</v>
      </c>
      <c r="D83" s="3">
        <v>63449.116000000002</v>
      </c>
      <c r="E83" s="3">
        <v>6.2930000000000001</v>
      </c>
      <c r="F83" s="3">
        <v>14</v>
      </c>
    </row>
    <row r="84" spans="1:6" x14ac:dyDescent="0.25">
      <c r="A84" s="3" t="s">
        <v>1</v>
      </c>
      <c r="B84" s="3">
        <v>100</v>
      </c>
      <c r="C84" s="3">
        <v>1</v>
      </c>
      <c r="D84" s="3">
        <v>63449.919000000002</v>
      </c>
      <c r="E84" s="3">
        <v>6.2930000000000001</v>
      </c>
      <c r="F84" s="3">
        <v>14</v>
      </c>
    </row>
    <row r="85" spans="1:6" x14ac:dyDescent="0.25">
      <c r="A85" s="3" t="s">
        <v>1</v>
      </c>
      <c r="B85" s="3">
        <v>100</v>
      </c>
      <c r="C85" s="3">
        <v>1</v>
      </c>
      <c r="D85" s="3">
        <v>63445.294999999998</v>
      </c>
      <c r="E85" s="3">
        <v>6.2869999999999999</v>
      </c>
      <c r="F85" s="3">
        <v>14</v>
      </c>
    </row>
    <row r="86" spans="1:6" x14ac:dyDescent="0.25">
      <c r="A86" s="3" t="s">
        <v>1</v>
      </c>
      <c r="B86" s="3">
        <v>100</v>
      </c>
      <c r="C86" s="3">
        <v>1</v>
      </c>
      <c r="D86" s="3">
        <v>63444.002999999997</v>
      </c>
      <c r="E86" s="3">
        <v>6.202</v>
      </c>
      <c r="F86" s="3">
        <v>14</v>
      </c>
    </row>
    <row r="87" spans="1:6" x14ac:dyDescent="0.25">
      <c r="A87" s="3" t="s">
        <v>1</v>
      </c>
      <c r="B87" s="3">
        <v>100</v>
      </c>
      <c r="C87" s="3">
        <v>1</v>
      </c>
      <c r="D87" s="3">
        <v>63443.879000000001</v>
      </c>
      <c r="E87" s="3">
        <v>6.1669999999999998</v>
      </c>
      <c r="F87" s="3">
        <v>13</v>
      </c>
    </row>
    <row r="88" spans="1:6" x14ac:dyDescent="0.25">
      <c r="A88" s="3" t="s">
        <v>1</v>
      </c>
      <c r="B88" s="3">
        <v>100</v>
      </c>
      <c r="C88" s="3">
        <v>1</v>
      </c>
      <c r="D88" s="3">
        <v>63451.19</v>
      </c>
      <c r="E88" s="3">
        <v>6.2119999999999997</v>
      </c>
      <c r="F88" s="3">
        <v>13</v>
      </c>
    </row>
    <row r="89" spans="1:6" x14ac:dyDescent="0.25">
      <c r="A89" s="3" t="s">
        <v>1</v>
      </c>
      <c r="B89" s="3">
        <v>100</v>
      </c>
      <c r="C89" s="3">
        <v>1</v>
      </c>
      <c r="D89" s="3">
        <v>63444.815999999999</v>
      </c>
      <c r="E89" s="3">
        <v>6.2450000000000001</v>
      </c>
      <c r="F89" s="3">
        <v>14</v>
      </c>
    </row>
    <row r="90" spans="1:6" x14ac:dyDescent="0.25">
      <c r="A90" s="3" t="s">
        <v>1</v>
      </c>
      <c r="B90" s="3">
        <v>100</v>
      </c>
      <c r="C90" s="3">
        <v>1</v>
      </c>
      <c r="D90" s="3">
        <v>63446.28</v>
      </c>
      <c r="E90" s="3">
        <v>6.242</v>
      </c>
      <c r="F90" s="3">
        <v>14</v>
      </c>
    </row>
    <row r="91" spans="1:6" x14ac:dyDescent="0.25">
      <c r="A91" s="3" t="s">
        <v>0</v>
      </c>
      <c r="B91" s="3">
        <v>25</v>
      </c>
      <c r="C91" s="3">
        <v>1</v>
      </c>
      <c r="D91" s="3">
        <v>705.65499999999997</v>
      </c>
      <c r="E91" s="3">
        <v>0.83199999999999996</v>
      </c>
      <c r="F91" s="3">
        <v>44</v>
      </c>
    </row>
    <row r="92" spans="1:6" x14ac:dyDescent="0.25">
      <c r="A92" s="3" t="s">
        <v>0</v>
      </c>
      <c r="B92" s="3">
        <v>25</v>
      </c>
      <c r="C92" s="3">
        <v>1</v>
      </c>
      <c r="D92" s="3">
        <v>705.50300000000004</v>
      </c>
      <c r="E92" s="3">
        <v>0.8</v>
      </c>
      <c r="F92" s="3">
        <v>44</v>
      </c>
    </row>
    <row r="93" spans="1:6" x14ac:dyDescent="0.25">
      <c r="A93" s="3" t="s">
        <v>0</v>
      </c>
      <c r="B93" s="3">
        <v>25</v>
      </c>
      <c r="C93" s="3">
        <v>1</v>
      </c>
      <c r="D93" s="3">
        <v>705.74900000000002</v>
      </c>
      <c r="E93" s="3">
        <v>0.8</v>
      </c>
      <c r="F93" s="3">
        <v>45</v>
      </c>
    </row>
    <row r="94" spans="1:6" x14ac:dyDescent="0.25">
      <c r="A94" s="3" t="s">
        <v>0</v>
      </c>
      <c r="B94" s="3">
        <v>25</v>
      </c>
      <c r="C94" s="3">
        <v>1</v>
      </c>
      <c r="D94" s="3">
        <v>705.65700000000004</v>
      </c>
      <c r="E94" s="3">
        <v>0.79900000000000004</v>
      </c>
      <c r="F94" s="3">
        <v>44</v>
      </c>
    </row>
    <row r="95" spans="1:6" x14ac:dyDescent="0.25">
      <c r="A95" s="3" t="s">
        <v>0</v>
      </c>
      <c r="B95" s="3">
        <v>25</v>
      </c>
      <c r="C95" s="3">
        <v>1</v>
      </c>
      <c r="D95" s="3">
        <v>705.73599999999999</v>
      </c>
      <c r="E95" s="3">
        <v>0.79600000000000004</v>
      </c>
      <c r="F95" s="3">
        <v>44</v>
      </c>
    </row>
    <row r="96" spans="1:6" x14ac:dyDescent="0.25">
      <c r="A96" s="3" t="s">
        <v>0</v>
      </c>
      <c r="B96" s="3">
        <v>25</v>
      </c>
      <c r="C96" s="3">
        <v>1</v>
      </c>
      <c r="D96" s="3">
        <v>705.82500000000005</v>
      </c>
      <c r="E96" s="3">
        <v>0.80300000000000005</v>
      </c>
      <c r="F96" s="3">
        <v>44</v>
      </c>
    </row>
    <row r="97" spans="1:6" x14ac:dyDescent="0.25">
      <c r="A97" s="3" t="s">
        <v>0</v>
      </c>
      <c r="B97" s="3">
        <v>25</v>
      </c>
      <c r="C97" s="3">
        <v>1</v>
      </c>
      <c r="D97" s="3">
        <v>705.65700000000004</v>
      </c>
      <c r="E97" s="3">
        <v>0.80200000000000005</v>
      </c>
      <c r="F97" s="3">
        <v>45</v>
      </c>
    </row>
    <row r="98" spans="1:6" x14ac:dyDescent="0.25">
      <c r="A98" s="3" t="s">
        <v>0</v>
      </c>
      <c r="B98" s="3">
        <v>25</v>
      </c>
      <c r="C98" s="3">
        <v>1</v>
      </c>
      <c r="D98" s="3">
        <v>705.82500000000005</v>
      </c>
      <c r="E98" s="3">
        <v>0.80200000000000005</v>
      </c>
      <c r="F98" s="3">
        <v>44</v>
      </c>
    </row>
    <row r="99" spans="1:6" x14ac:dyDescent="0.25">
      <c r="A99" s="3" t="s">
        <v>0</v>
      </c>
      <c r="B99" s="3">
        <v>25</v>
      </c>
      <c r="C99" s="3">
        <v>1</v>
      </c>
      <c r="D99" s="3">
        <v>705.50300000000004</v>
      </c>
      <c r="E99" s="3">
        <v>0.79600000000000004</v>
      </c>
      <c r="F99" s="3">
        <v>45</v>
      </c>
    </row>
    <row r="100" spans="1:6" x14ac:dyDescent="0.25">
      <c r="A100" s="3" t="s">
        <v>0</v>
      </c>
      <c r="B100" s="3">
        <v>25</v>
      </c>
      <c r="C100" s="3">
        <v>1</v>
      </c>
      <c r="D100" s="3">
        <v>705.50300000000004</v>
      </c>
      <c r="E100" s="3">
        <v>0.79900000000000004</v>
      </c>
      <c r="F100" s="3">
        <v>45</v>
      </c>
    </row>
    <row r="101" spans="1:6" x14ac:dyDescent="0.25">
      <c r="A101" s="3" t="s">
        <v>0</v>
      </c>
      <c r="B101" s="3">
        <v>50</v>
      </c>
      <c r="C101" s="3">
        <v>1</v>
      </c>
      <c r="D101" s="3">
        <v>1556.2159999999999</v>
      </c>
      <c r="E101" s="3">
        <v>1.833</v>
      </c>
      <c r="F101" s="3">
        <v>22</v>
      </c>
    </row>
    <row r="102" spans="1:6" x14ac:dyDescent="0.25">
      <c r="A102" s="3" t="s">
        <v>0</v>
      </c>
      <c r="B102" s="3">
        <v>50</v>
      </c>
      <c r="C102" s="3">
        <v>1</v>
      </c>
      <c r="D102" s="3">
        <v>1556.614</v>
      </c>
      <c r="E102" s="3">
        <v>1.825</v>
      </c>
      <c r="F102" s="3">
        <v>22</v>
      </c>
    </row>
    <row r="103" spans="1:6" x14ac:dyDescent="0.25">
      <c r="A103" s="3" t="s">
        <v>0</v>
      </c>
      <c r="B103" s="3">
        <v>50</v>
      </c>
      <c r="C103" s="3">
        <v>1</v>
      </c>
      <c r="D103" s="3">
        <v>1556.529</v>
      </c>
      <c r="E103" s="3">
        <v>1.8129999999999999</v>
      </c>
      <c r="F103" s="3">
        <v>22</v>
      </c>
    </row>
    <row r="104" spans="1:6" x14ac:dyDescent="0.25">
      <c r="A104" s="3" t="s">
        <v>0</v>
      </c>
      <c r="B104" s="3">
        <v>50</v>
      </c>
      <c r="C104" s="3">
        <v>1</v>
      </c>
      <c r="D104" s="3">
        <v>1556.2950000000001</v>
      </c>
      <c r="E104" s="3">
        <v>1.825</v>
      </c>
      <c r="F104" s="3">
        <v>22</v>
      </c>
    </row>
    <row r="105" spans="1:6" x14ac:dyDescent="0.25">
      <c r="A105" s="3" t="s">
        <v>0</v>
      </c>
      <c r="B105" s="3">
        <v>50</v>
      </c>
      <c r="C105" s="3">
        <v>1</v>
      </c>
      <c r="D105" s="3">
        <v>1556.0550000000001</v>
      </c>
      <c r="E105" s="3">
        <v>1.825</v>
      </c>
      <c r="F105" s="3">
        <v>22</v>
      </c>
    </row>
    <row r="106" spans="1:6" x14ac:dyDescent="0.25">
      <c r="A106" s="3" t="s">
        <v>0</v>
      </c>
      <c r="B106" s="3">
        <v>50</v>
      </c>
      <c r="C106" s="3">
        <v>1</v>
      </c>
      <c r="D106" s="3">
        <v>1556.364</v>
      </c>
      <c r="E106" s="3">
        <v>1.8140000000000001</v>
      </c>
      <c r="F106" s="3">
        <v>22</v>
      </c>
    </row>
    <row r="107" spans="1:6" x14ac:dyDescent="0.25">
      <c r="A107" s="3" t="s">
        <v>0</v>
      </c>
      <c r="B107" s="3">
        <v>50</v>
      </c>
      <c r="C107" s="3">
        <v>1</v>
      </c>
      <c r="D107" s="3">
        <v>1556.241</v>
      </c>
      <c r="E107" s="3">
        <v>1.833</v>
      </c>
      <c r="F107" s="3">
        <v>22</v>
      </c>
    </row>
    <row r="108" spans="1:6" x14ac:dyDescent="0.25">
      <c r="A108" s="3" t="s">
        <v>0</v>
      </c>
      <c r="B108" s="3">
        <v>50</v>
      </c>
      <c r="C108" s="3">
        <v>1</v>
      </c>
      <c r="D108" s="3">
        <v>1556.357</v>
      </c>
      <c r="E108" s="3">
        <v>1.81</v>
      </c>
      <c r="F108" s="3">
        <v>22</v>
      </c>
    </row>
    <row r="109" spans="1:6" x14ac:dyDescent="0.25">
      <c r="A109" s="3" t="s">
        <v>0</v>
      </c>
      <c r="B109" s="3">
        <v>50</v>
      </c>
      <c r="C109" s="3">
        <v>1</v>
      </c>
      <c r="D109" s="3">
        <v>1556.1489999999999</v>
      </c>
      <c r="E109" s="3">
        <v>1.8320000000000001</v>
      </c>
      <c r="F109" s="3">
        <v>23</v>
      </c>
    </row>
    <row r="110" spans="1:6" x14ac:dyDescent="0.25">
      <c r="A110" s="3" t="s">
        <v>0</v>
      </c>
      <c r="B110" s="3">
        <v>50</v>
      </c>
      <c r="C110" s="3">
        <v>1</v>
      </c>
      <c r="D110" s="3">
        <v>1556.2650000000001</v>
      </c>
      <c r="E110" s="3">
        <v>1.825</v>
      </c>
      <c r="F110" s="3">
        <v>22</v>
      </c>
    </row>
    <row r="111" spans="1:6" x14ac:dyDescent="0.25">
      <c r="A111" s="3" t="s">
        <v>0</v>
      </c>
      <c r="B111" s="3">
        <v>100</v>
      </c>
      <c r="C111" s="3">
        <v>1</v>
      </c>
      <c r="D111" s="3">
        <v>3294.6170000000002</v>
      </c>
      <c r="E111" s="3">
        <v>5.2770000000000001</v>
      </c>
      <c r="F111" s="3">
        <v>12</v>
      </c>
    </row>
    <row r="112" spans="1:6" x14ac:dyDescent="0.25">
      <c r="A112" s="3" t="s">
        <v>0</v>
      </c>
      <c r="B112" s="3">
        <v>100</v>
      </c>
      <c r="C112" s="3">
        <v>1</v>
      </c>
      <c r="D112" s="3">
        <v>3294.7950000000001</v>
      </c>
      <c r="E112" s="3">
        <v>5.306</v>
      </c>
      <c r="F112" s="3">
        <v>12</v>
      </c>
    </row>
    <row r="113" spans="1:6" x14ac:dyDescent="0.25">
      <c r="A113" s="3" t="s">
        <v>0</v>
      </c>
      <c r="B113" s="3">
        <v>100</v>
      </c>
      <c r="C113" s="3">
        <v>1</v>
      </c>
      <c r="D113" s="3">
        <v>3294.5920000000001</v>
      </c>
      <c r="E113" s="3">
        <v>5.282</v>
      </c>
      <c r="F113" s="3">
        <v>12</v>
      </c>
    </row>
    <row r="114" spans="1:6" x14ac:dyDescent="0.25">
      <c r="A114" s="3" t="s">
        <v>0</v>
      </c>
      <c r="B114" s="3">
        <v>100</v>
      </c>
      <c r="C114" s="3">
        <v>1</v>
      </c>
      <c r="D114" s="3">
        <v>3295.4949999999999</v>
      </c>
      <c r="E114" s="3">
        <v>5.266</v>
      </c>
      <c r="F114" s="3">
        <v>12</v>
      </c>
    </row>
    <row r="115" spans="1:6" x14ac:dyDescent="0.25">
      <c r="A115" s="3" t="s">
        <v>0</v>
      </c>
      <c r="B115" s="3">
        <v>100</v>
      </c>
      <c r="C115" s="3">
        <v>1</v>
      </c>
      <c r="D115" s="3">
        <v>3294.5149999999999</v>
      </c>
      <c r="E115" s="3">
        <v>5.2690000000000001</v>
      </c>
      <c r="F115" s="3">
        <v>12</v>
      </c>
    </row>
    <row r="116" spans="1:6" x14ac:dyDescent="0.25">
      <c r="A116" s="3" t="s">
        <v>0</v>
      </c>
      <c r="B116" s="3">
        <v>100</v>
      </c>
      <c r="C116" s="3">
        <v>1</v>
      </c>
      <c r="D116" s="3">
        <v>3294.875</v>
      </c>
      <c r="E116" s="3">
        <v>5.2880000000000003</v>
      </c>
      <c r="F116" s="3">
        <v>12</v>
      </c>
    </row>
    <row r="117" spans="1:6" x14ac:dyDescent="0.25">
      <c r="A117" s="3" t="s">
        <v>0</v>
      </c>
      <c r="B117" s="3">
        <v>100</v>
      </c>
      <c r="C117" s="3">
        <v>1</v>
      </c>
      <c r="D117" s="3">
        <v>3294.9369999999999</v>
      </c>
      <c r="E117" s="3">
        <v>5.2919999999999998</v>
      </c>
      <c r="F117" s="3">
        <v>12</v>
      </c>
    </row>
    <row r="118" spans="1:6" x14ac:dyDescent="0.25">
      <c r="A118" s="3" t="s">
        <v>0</v>
      </c>
      <c r="B118" s="3">
        <v>100</v>
      </c>
      <c r="C118" s="3">
        <v>1</v>
      </c>
      <c r="D118" s="3">
        <v>3295.498</v>
      </c>
      <c r="E118" s="3">
        <v>5.2990000000000004</v>
      </c>
      <c r="F118" s="3">
        <v>12</v>
      </c>
    </row>
    <row r="119" spans="1:6" x14ac:dyDescent="0.25">
      <c r="A119" s="3" t="s">
        <v>0</v>
      </c>
      <c r="B119" s="3">
        <v>100</v>
      </c>
      <c r="C119" s="3">
        <v>1</v>
      </c>
      <c r="D119" s="3">
        <v>3294.4870000000001</v>
      </c>
      <c r="E119" s="3">
        <v>5.2720000000000002</v>
      </c>
      <c r="F119" s="3">
        <v>12</v>
      </c>
    </row>
    <row r="120" spans="1:6" x14ac:dyDescent="0.25">
      <c r="A120" s="3" t="s">
        <v>0</v>
      </c>
      <c r="B120" s="3">
        <v>100</v>
      </c>
      <c r="C120" s="3">
        <v>1</v>
      </c>
      <c r="D120" s="3">
        <v>3294.9850000000001</v>
      </c>
      <c r="E120" s="3">
        <v>5.2779999999999996</v>
      </c>
      <c r="F120" s="3">
        <v>12</v>
      </c>
    </row>
    <row r="121" spans="1:6" x14ac:dyDescent="0.25">
      <c r="A121" s="3" t="s">
        <v>40</v>
      </c>
      <c r="B121" s="3">
        <v>29</v>
      </c>
      <c r="C121" s="3">
        <v>1</v>
      </c>
      <c r="D121" s="3">
        <v>18152.432000000001</v>
      </c>
      <c r="E121" s="3">
        <v>1.4410000000000001</v>
      </c>
      <c r="F121" s="3">
        <v>67</v>
      </c>
    </row>
    <row r="122" spans="1:6" x14ac:dyDescent="0.25">
      <c r="A122" s="3" t="s">
        <v>40</v>
      </c>
      <c r="B122" s="3">
        <v>29</v>
      </c>
      <c r="C122" s="3">
        <v>1</v>
      </c>
      <c r="D122" s="3">
        <v>18152.432000000001</v>
      </c>
      <c r="E122" s="3">
        <v>1.4419999999999999</v>
      </c>
      <c r="F122" s="3">
        <v>68</v>
      </c>
    </row>
    <row r="123" spans="1:6" x14ac:dyDescent="0.25">
      <c r="A123" s="3" t="s">
        <v>40</v>
      </c>
      <c r="B123" s="3">
        <v>29</v>
      </c>
      <c r="C123" s="3">
        <v>1</v>
      </c>
      <c r="D123" s="3">
        <v>18152.432000000001</v>
      </c>
      <c r="E123" s="3">
        <v>1.444</v>
      </c>
      <c r="F123" s="3">
        <v>67</v>
      </c>
    </row>
    <row r="124" spans="1:6" x14ac:dyDescent="0.25">
      <c r="A124" s="3" t="s">
        <v>40</v>
      </c>
      <c r="B124" s="3">
        <v>29</v>
      </c>
      <c r="C124" s="3">
        <v>1</v>
      </c>
      <c r="D124" s="3">
        <v>18152.432000000001</v>
      </c>
      <c r="E124" s="3">
        <v>1.4390000000000001</v>
      </c>
      <c r="F124" s="3">
        <v>68</v>
      </c>
    </row>
    <row r="125" spans="1:6" x14ac:dyDescent="0.25">
      <c r="A125" s="3" t="s">
        <v>40</v>
      </c>
      <c r="B125" s="3">
        <v>29</v>
      </c>
      <c r="C125" s="3">
        <v>1</v>
      </c>
      <c r="D125" s="3">
        <v>18152.432000000001</v>
      </c>
      <c r="E125" s="3">
        <v>1.448</v>
      </c>
      <c r="F125" s="3">
        <v>69</v>
      </c>
    </row>
    <row r="126" spans="1:6" x14ac:dyDescent="0.25">
      <c r="A126" s="3" t="s">
        <v>40</v>
      </c>
      <c r="B126" s="3">
        <v>29</v>
      </c>
      <c r="C126" s="3">
        <v>1</v>
      </c>
      <c r="D126" s="3">
        <v>18152.432000000001</v>
      </c>
      <c r="E126" s="3">
        <v>1.4419999999999999</v>
      </c>
      <c r="F126" s="3">
        <v>68</v>
      </c>
    </row>
    <row r="127" spans="1:6" x14ac:dyDescent="0.25">
      <c r="A127" s="3" t="s">
        <v>40</v>
      </c>
      <c r="B127" s="3">
        <v>29</v>
      </c>
      <c r="C127" s="3">
        <v>1</v>
      </c>
      <c r="D127" s="3">
        <v>18152.432000000001</v>
      </c>
      <c r="E127" s="3">
        <v>1.4390000000000001</v>
      </c>
      <c r="F127" s="3">
        <v>68</v>
      </c>
    </row>
    <row r="128" spans="1:6" x14ac:dyDescent="0.25">
      <c r="A128" s="3" t="s">
        <v>40</v>
      </c>
      <c r="B128" s="3">
        <v>29</v>
      </c>
      <c r="C128" s="3">
        <v>1</v>
      </c>
      <c r="D128" s="3">
        <v>18152.432000000001</v>
      </c>
      <c r="E128" s="3">
        <v>1.446</v>
      </c>
      <c r="F128" s="3">
        <v>69</v>
      </c>
    </row>
    <row r="129" spans="1:6" x14ac:dyDescent="0.25">
      <c r="A129" s="3" t="s">
        <v>40</v>
      </c>
      <c r="B129" s="3">
        <v>29</v>
      </c>
      <c r="C129" s="3">
        <v>1</v>
      </c>
      <c r="D129" s="3">
        <v>18152.432000000001</v>
      </c>
      <c r="E129" s="3">
        <v>1.4490000000000001</v>
      </c>
      <c r="F129" s="3">
        <v>69</v>
      </c>
    </row>
    <row r="130" spans="1:6" x14ac:dyDescent="0.25">
      <c r="A130" s="3" t="s">
        <v>40</v>
      </c>
      <c r="B130" s="3">
        <v>29</v>
      </c>
      <c r="C130" s="3">
        <v>1</v>
      </c>
      <c r="D130" s="3">
        <v>18152.432000000001</v>
      </c>
      <c r="E130" s="3">
        <v>1.448</v>
      </c>
      <c r="F130" s="3">
        <v>69</v>
      </c>
    </row>
    <row r="131" spans="1:6" x14ac:dyDescent="0.25">
      <c r="A131" s="3" t="s">
        <v>40</v>
      </c>
      <c r="B131" s="3">
        <v>58</v>
      </c>
      <c r="C131" s="3">
        <v>1</v>
      </c>
      <c r="D131" s="3">
        <v>35269.694000000003</v>
      </c>
      <c r="E131" s="3">
        <v>4.9740000000000002</v>
      </c>
      <c r="F131" s="3">
        <v>47</v>
      </c>
    </row>
    <row r="132" spans="1:6" x14ac:dyDescent="0.25">
      <c r="A132" s="3" t="s">
        <v>40</v>
      </c>
      <c r="B132" s="3">
        <v>58</v>
      </c>
      <c r="C132" s="3">
        <v>1</v>
      </c>
      <c r="D132" s="3">
        <v>35269.377</v>
      </c>
      <c r="E132" s="3">
        <v>4.9409999999999998</v>
      </c>
      <c r="F132" s="3">
        <v>47</v>
      </c>
    </row>
    <row r="133" spans="1:6" x14ac:dyDescent="0.25">
      <c r="A133" s="3" t="s">
        <v>40</v>
      </c>
      <c r="B133" s="3">
        <v>58</v>
      </c>
      <c r="C133" s="3">
        <v>1</v>
      </c>
      <c r="D133" s="3">
        <v>35263.262000000002</v>
      </c>
      <c r="E133" s="3">
        <v>4.9530000000000003</v>
      </c>
      <c r="F133" s="3">
        <v>46</v>
      </c>
    </row>
    <row r="134" spans="1:6" x14ac:dyDescent="0.25">
      <c r="A134" s="3" t="s">
        <v>40</v>
      </c>
      <c r="B134" s="3">
        <v>58</v>
      </c>
      <c r="C134" s="3">
        <v>1</v>
      </c>
      <c r="D134" s="3">
        <v>35260.074999999997</v>
      </c>
      <c r="E134" s="3">
        <v>4.9829999999999997</v>
      </c>
      <c r="F134" s="3">
        <v>48</v>
      </c>
    </row>
    <row r="135" spans="1:6" x14ac:dyDescent="0.25">
      <c r="A135" s="3" t="s">
        <v>40</v>
      </c>
      <c r="B135" s="3">
        <v>58</v>
      </c>
      <c r="C135" s="3">
        <v>1</v>
      </c>
      <c r="D135" s="3">
        <v>35269.480000000003</v>
      </c>
      <c r="E135" s="3">
        <v>4.9809999999999999</v>
      </c>
      <c r="F135" s="3">
        <v>48</v>
      </c>
    </row>
    <row r="136" spans="1:6" x14ac:dyDescent="0.25">
      <c r="A136" s="3" t="s">
        <v>40</v>
      </c>
      <c r="B136" s="3">
        <v>58</v>
      </c>
      <c r="C136" s="3">
        <v>1</v>
      </c>
      <c r="D136" s="3">
        <v>35267.538999999997</v>
      </c>
      <c r="E136" s="3">
        <v>4.9649999999999999</v>
      </c>
      <c r="F136" s="3">
        <v>47</v>
      </c>
    </row>
    <row r="137" spans="1:6" x14ac:dyDescent="0.25">
      <c r="A137" s="3" t="s">
        <v>40</v>
      </c>
      <c r="B137" s="3">
        <v>58</v>
      </c>
      <c r="C137" s="3">
        <v>1</v>
      </c>
      <c r="D137" s="3">
        <v>35270.053999999996</v>
      </c>
      <c r="E137" s="3">
        <v>4.9829999999999997</v>
      </c>
      <c r="F137" s="3">
        <v>48</v>
      </c>
    </row>
    <row r="138" spans="1:6" x14ac:dyDescent="0.25">
      <c r="A138" s="3" t="s">
        <v>40</v>
      </c>
      <c r="B138" s="3">
        <v>58</v>
      </c>
      <c r="C138" s="3">
        <v>1</v>
      </c>
      <c r="D138" s="3">
        <v>35269.396999999997</v>
      </c>
      <c r="E138" s="3">
        <v>4.9450000000000003</v>
      </c>
      <c r="F138" s="3">
        <v>47</v>
      </c>
    </row>
    <row r="139" spans="1:6" x14ac:dyDescent="0.25">
      <c r="A139" s="3" t="s">
        <v>40</v>
      </c>
      <c r="B139" s="3">
        <v>58</v>
      </c>
      <c r="C139" s="3">
        <v>1</v>
      </c>
      <c r="D139" s="3">
        <v>35259.963000000003</v>
      </c>
      <c r="E139" s="3">
        <v>4.9640000000000004</v>
      </c>
      <c r="F139" s="3">
        <v>47</v>
      </c>
    </row>
    <row r="140" spans="1:6" x14ac:dyDescent="0.25">
      <c r="A140" s="3" t="s">
        <v>40</v>
      </c>
      <c r="B140" s="3">
        <v>58</v>
      </c>
      <c r="C140" s="3">
        <v>1</v>
      </c>
      <c r="D140" s="3">
        <v>35267.660000000003</v>
      </c>
      <c r="E140" s="3">
        <v>4.9740000000000002</v>
      </c>
      <c r="F140" s="3">
        <v>47</v>
      </c>
    </row>
    <row r="141" spans="1:6" x14ac:dyDescent="0.25">
      <c r="A141" s="3" t="s">
        <v>40</v>
      </c>
      <c r="B141" s="3">
        <v>97</v>
      </c>
      <c r="C141" s="3">
        <v>1</v>
      </c>
      <c r="D141" s="3">
        <v>52439.811000000002</v>
      </c>
      <c r="E141" s="3">
        <v>15.257999999999999</v>
      </c>
      <c r="F141" s="3">
        <v>42</v>
      </c>
    </row>
    <row r="142" spans="1:6" x14ac:dyDescent="0.25">
      <c r="A142" s="3" t="s">
        <v>40</v>
      </c>
      <c r="B142" s="3">
        <v>97</v>
      </c>
      <c r="C142" s="3">
        <v>1</v>
      </c>
      <c r="D142" s="3">
        <v>52439.824000000001</v>
      </c>
      <c r="E142" s="3">
        <v>15.334</v>
      </c>
      <c r="F142" s="3">
        <v>43</v>
      </c>
    </row>
    <row r="143" spans="1:6" x14ac:dyDescent="0.25">
      <c r="A143" s="3" t="s">
        <v>40</v>
      </c>
      <c r="B143" s="3">
        <v>97</v>
      </c>
      <c r="C143" s="3">
        <v>1</v>
      </c>
      <c r="D143" s="3">
        <v>52440.161</v>
      </c>
      <c r="E143" s="3">
        <v>15.249000000000001</v>
      </c>
      <c r="F143" s="3">
        <v>42</v>
      </c>
    </row>
    <row r="144" spans="1:6" x14ac:dyDescent="0.25">
      <c r="A144" s="3" t="s">
        <v>40</v>
      </c>
      <c r="B144" s="3">
        <v>97</v>
      </c>
      <c r="C144" s="3">
        <v>1</v>
      </c>
      <c r="D144" s="3">
        <v>52439.464</v>
      </c>
      <c r="E144" s="3">
        <v>15.28</v>
      </c>
      <c r="F144" s="3">
        <v>42</v>
      </c>
    </row>
    <row r="145" spans="1:6" x14ac:dyDescent="0.25">
      <c r="A145" s="3" t="s">
        <v>40</v>
      </c>
      <c r="B145" s="3">
        <v>97</v>
      </c>
      <c r="C145" s="3">
        <v>1</v>
      </c>
      <c r="D145" s="3">
        <v>52440.159</v>
      </c>
      <c r="E145" s="3">
        <v>15.199</v>
      </c>
      <c r="F145" s="3">
        <v>42</v>
      </c>
    </row>
    <row r="146" spans="1:6" x14ac:dyDescent="0.25">
      <c r="A146" s="3" t="s">
        <v>40</v>
      </c>
      <c r="B146" s="3">
        <v>97</v>
      </c>
      <c r="C146" s="3">
        <v>1</v>
      </c>
      <c r="D146" s="3">
        <v>52440.046999999999</v>
      </c>
      <c r="E146" s="3">
        <v>15.278</v>
      </c>
      <c r="F146" s="3">
        <v>42</v>
      </c>
    </row>
    <row r="147" spans="1:6" x14ac:dyDescent="0.25">
      <c r="A147" s="3" t="s">
        <v>40</v>
      </c>
      <c r="B147" s="3">
        <v>97</v>
      </c>
      <c r="C147" s="3">
        <v>1</v>
      </c>
      <c r="D147" s="3">
        <v>52439.779000000002</v>
      </c>
      <c r="E147" s="3">
        <v>15.334</v>
      </c>
      <c r="F147" s="3">
        <v>42</v>
      </c>
    </row>
    <row r="148" spans="1:6" x14ac:dyDescent="0.25">
      <c r="A148" s="3" t="s">
        <v>40</v>
      </c>
      <c r="B148" s="3">
        <v>97</v>
      </c>
      <c r="C148" s="3">
        <v>1</v>
      </c>
      <c r="D148" s="3">
        <v>52439.508999999998</v>
      </c>
      <c r="E148" s="3">
        <v>15.257</v>
      </c>
      <c r="F148" s="3">
        <v>42</v>
      </c>
    </row>
    <row r="149" spans="1:6" x14ac:dyDescent="0.25">
      <c r="A149" s="3" t="s">
        <v>40</v>
      </c>
      <c r="B149" s="3">
        <v>97</v>
      </c>
      <c r="C149" s="3">
        <v>1</v>
      </c>
      <c r="D149" s="3">
        <v>52439.394999999997</v>
      </c>
      <c r="E149" s="3">
        <v>15.199</v>
      </c>
      <c r="F149" s="3">
        <v>39</v>
      </c>
    </row>
    <row r="150" spans="1:6" x14ac:dyDescent="0.25">
      <c r="A150" s="3" t="s">
        <v>40</v>
      </c>
      <c r="B150" s="3">
        <v>97</v>
      </c>
      <c r="C150" s="3">
        <v>1</v>
      </c>
      <c r="D150" s="3">
        <v>52439.864999999998</v>
      </c>
      <c r="E150" s="3">
        <v>15.201000000000001</v>
      </c>
      <c r="F150" s="3">
        <v>41</v>
      </c>
    </row>
  </sheetData>
  <phoneticPr fontId="1" type="noConversion"/>
  <pageMargins left="0.7" right="0.7" top="0.75" bottom="0.75" header="0.3" footer="0.3"/>
  <pageSetup paperSize="152" orientation="portrait" horizontalDpi="4294967293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50"/>
  <sheetViews>
    <sheetView zoomScale="85" zoomScaleNormal="85" workbookViewId="0">
      <selection sqref="A1:F151"/>
    </sheetView>
  </sheetViews>
  <sheetFormatPr defaultColWidth="9" defaultRowHeight="15" x14ac:dyDescent="0.25"/>
  <cols>
    <col min="1" max="1" width="7.5" style="3" customWidth="1"/>
    <col min="2" max="2" width="4.375" style="3" bestFit="1" customWidth="1"/>
    <col min="3" max="3" width="2.625" style="3" bestFit="1" customWidth="1"/>
    <col min="4" max="4" width="9" style="3"/>
    <col min="5" max="5" width="7" style="3" bestFit="1" customWidth="1"/>
    <col min="6" max="6" width="4.375" style="3" bestFit="1" customWidth="1"/>
    <col min="7" max="7" width="2.5" style="3" customWidth="1"/>
    <col min="8" max="8" width="8.625" style="3" customWidth="1"/>
    <col min="9" max="9" width="3.5" style="3" customWidth="1"/>
    <col min="10" max="10" width="3.125" style="3" bestFit="1" customWidth="1"/>
    <col min="11" max="11" width="2.375" style="3" customWidth="1"/>
    <col min="12" max="21" width="9" style="3"/>
    <col min="22" max="22" width="3.25" style="3" customWidth="1"/>
    <col min="23" max="23" width="9" style="3"/>
    <col min="24" max="24" width="2.5" style="3" customWidth="1"/>
    <col min="25" max="25" width="9" style="3"/>
    <col min="26" max="26" width="2.625" style="3" customWidth="1"/>
    <col min="27" max="27" width="2.5" style="3" customWidth="1"/>
    <col min="28" max="37" width="9" style="3"/>
    <col min="38" max="38" width="5.625" style="3" customWidth="1"/>
    <col min="39" max="16384" width="9" style="3"/>
  </cols>
  <sheetData>
    <row r="1" spans="1:39" x14ac:dyDescent="0.25">
      <c r="A1" s="3" t="s">
        <v>39</v>
      </c>
      <c r="B1" s="3">
        <v>30</v>
      </c>
      <c r="C1" s="3">
        <v>1</v>
      </c>
      <c r="D1" s="3">
        <v>4442.2139999999999</v>
      </c>
      <c r="E1" s="3">
        <v>1.395</v>
      </c>
      <c r="F1" s="3">
        <v>49</v>
      </c>
      <c r="H1" s="4" t="s">
        <v>13</v>
      </c>
      <c r="I1" s="4" t="s">
        <v>14</v>
      </c>
      <c r="J1" s="4" t="s">
        <v>10</v>
      </c>
      <c r="K1" s="2"/>
      <c r="L1" s="2">
        <v>1</v>
      </c>
      <c r="M1" s="2">
        <v>2</v>
      </c>
      <c r="N1" s="2">
        <v>3</v>
      </c>
      <c r="O1" s="2">
        <v>4</v>
      </c>
      <c r="P1" s="2">
        <v>5</v>
      </c>
      <c r="Q1" s="2">
        <v>6</v>
      </c>
      <c r="R1" s="2">
        <v>7</v>
      </c>
      <c r="S1" s="2">
        <v>8</v>
      </c>
      <c r="T1" s="2">
        <v>9</v>
      </c>
      <c r="U1" s="2">
        <v>10</v>
      </c>
      <c r="W1" s="2" t="s">
        <v>11</v>
      </c>
      <c r="X1" s="2"/>
      <c r="Y1" s="2" t="s">
        <v>9</v>
      </c>
      <c r="Z1" s="2"/>
      <c r="AM1" s="4" t="s">
        <v>12</v>
      </c>
    </row>
    <row r="2" spans="1:39" x14ac:dyDescent="0.25">
      <c r="A2" s="3" t="s">
        <v>39</v>
      </c>
      <c r="B2" s="3">
        <v>30</v>
      </c>
      <c r="C2" s="3">
        <v>1</v>
      </c>
      <c r="D2" s="3">
        <v>4442.2150000000001</v>
      </c>
      <c r="E2" s="3">
        <v>1.39</v>
      </c>
      <c r="F2" s="3">
        <v>50</v>
      </c>
      <c r="H2" t="s">
        <v>31</v>
      </c>
      <c r="I2">
        <v>30</v>
      </c>
      <c r="J2">
        <v>1</v>
      </c>
      <c r="L2" s="3">
        <f ca="1">INDIRECT("D"&amp;1+(ROW(D1)-1)*10+COLUMN(A1)-1)</f>
        <v>4442.2139999999999</v>
      </c>
      <c r="M2" s="3">
        <f t="shared" ref="M2:U16" ca="1" si="0">INDIRECT("D"&amp;1+(ROW(E1)-1)*10+COLUMN(B1)-1)</f>
        <v>4442.2150000000001</v>
      </c>
      <c r="N2" s="3">
        <f t="shared" ca="1" si="0"/>
        <v>4442.53</v>
      </c>
      <c r="O2" s="3">
        <f t="shared" ca="1" si="0"/>
        <v>4441.0969999999998</v>
      </c>
      <c r="P2" s="3">
        <f t="shared" ca="1" si="0"/>
        <v>4441.982</v>
      </c>
      <c r="Q2" s="3">
        <f t="shared" ca="1" si="0"/>
        <v>4441.0959999999995</v>
      </c>
      <c r="R2" s="3">
        <f t="shared" ca="1" si="0"/>
        <v>4441.0969999999998</v>
      </c>
      <c r="S2" s="3">
        <f t="shared" ca="1" si="0"/>
        <v>4442.527</v>
      </c>
      <c r="T2" s="3">
        <f t="shared" ca="1" si="0"/>
        <v>4441.0969999999998</v>
      </c>
      <c r="U2" s="3">
        <f t="shared" ca="1" si="0"/>
        <v>4442.2190000000001</v>
      </c>
      <c r="W2" s="3">
        <f ca="1">AVERAGE(L2:U2)</f>
        <v>4441.8073999999997</v>
      </c>
      <c r="Y2" s="3">
        <f ca="1">Total!E2</f>
        <v>4441.0959999999995</v>
      </c>
      <c r="AB2" s="3">
        <f ca="1">(L2-$Y2)/$Y2</f>
        <v>2.5173966066043002E-4</v>
      </c>
      <c r="AC2" s="3">
        <f t="shared" ref="AB2:AK16" ca="1" si="1">(M2-$Y2)/$Y2</f>
        <v>2.5196483030328476E-4</v>
      </c>
      <c r="AD2" s="3">
        <f t="shared" ca="1" si="1"/>
        <v>3.228932677879957E-4</v>
      </c>
      <c r="AE2" s="3">
        <f t="shared" ca="1" si="1"/>
        <v>2.2516964285476535E-7</v>
      </c>
      <c r="AF2" s="3">
        <f t="shared" ca="1" si="1"/>
        <v>1.9950030352877354E-4</v>
      </c>
      <c r="AG2" s="3">
        <f t="shared" ca="1" si="1"/>
        <v>0</v>
      </c>
      <c r="AH2" s="3">
        <f t="shared" ca="1" si="1"/>
        <v>2.2516964285476535E-7</v>
      </c>
      <c r="AI2" s="3">
        <f t="shared" ca="1" si="1"/>
        <v>3.2221775885963623E-4</v>
      </c>
      <c r="AJ2" s="3">
        <f t="shared" ca="1" si="1"/>
        <v>2.2516964285476535E-7</v>
      </c>
      <c r="AK2" s="3">
        <f t="shared" ca="1" si="1"/>
        <v>2.5286550887449903E-4</v>
      </c>
      <c r="AM2" s="3">
        <f ca="1">SUM(AB2:AK2)</f>
        <v>1.6018568389431836E-3</v>
      </c>
    </row>
    <row r="3" spans="1:39" x14ac:dyDescent="0.25">
      <c r="A3" s="3" t="s">
        <v>39</v>
      </c>
      <c r="B3" s="3">
        <v>30</v>
      </c>
      <c r="C3" s="3">
        <v>1</v>
      </c>
      <c r="D3" s="3">
        <v>4442.53</v>
      </c>
      <c r="E3" s="3">
        <v>1.395</v>
      </c>
      <c r="F3" s="3">
        <v>51</v>
      </c>
      <c r="H3" t="s">
        <v>30</v>
      </c>
      <c r="I3">
        <v>50</v>
      </c>
      <c r="J3">
        <v>1</v>
      </c>
      <c r="L3" s="3">
        <f t="shared" ref="L3:L16" ca="1" si="2">INDIRECT("D"&amp;1+(ROW(D2)-1)*10+COLUMN(A2)-1)</f>
        <v>5961.8090000000002</v>
      </c>
      <c r="M3" s="3">
        <f t="shared" ca="1" si="0"/>
        <v>5962.0550000000003</v>
      </c>
      <c r="N3" s="3">
        <f t="shared" ca="1" si="0"/>
        <v>5963.1750000000002</v>
      </c>
      <c r="O3" s="3">
        <f t="shared" ca="1" si="0"/>
        <v>5961.8389999999999</v>
      </c>
      <c r="P3" s="3">
        <f t="shared" ca="1" si="0"/>
        <v>5963.1270000000004</v>
      </c>
      <c r="Q3" s="3">
        <f t="shared" ca="1" si="0"/>
        <v>5961.7539999999999</v>
      </c>
      <c r="R3" s="3">
        <f t="shared" ca="1" si="0"/>
        <v>5966.7049999999999</v>
      </c>
      <c r="S3" s="3">
        <f t="shared" ca="1" si="0"/>
        <v>5961.82</v>
      </c>
      <c r="T3" s="3">
        <f t="shared" ca="1" si="0"/>
        <v>5961.799</v>
      </c>
      <c r="U3" s="3">
        <f t="shared" ca="1" si="0"/>
        <v>5964.9679999999998</v>
      </c>
      <c r="W3" s="3">
        <f t="shared" ref="W3:W16" ca="1" si="3">AVERAGE(L3:U3)</f>
        <v>5962.9050999999999</v>
      </c>
      <c r="Y3" s="3">
        <f ca="1">Total!E3</f>
        <v>5961.732</v>
      </c>
      <c r="AB3" s="3">
        <f t="shared" ca="1" si="1"/>
        <v>1.2915709730029051E-5</v>
      </c>
      <c r="AC3" s="3">
        <f t="shared" ca="1" si="1"/>
        <v>5.4178886270016857E-5</v>
      </c>
      <c r="AD3" s="3">
        <f t="shared" ca="1" si="1"/>
        <v>2.420437550698708E-4</v>
      </c>
      <c r="AE3" s="3">
        <f t="shared" ca="1" si="1"/>
        <v>1.7947804429982915E-5</v>
      </c>
      <c r="AF3" s="3">
        <f t="shared" ca="1" si="1"/>
        <v>2.3399240354991411E-4</v>
      </c>
      <c r="AG3" s="3">
        <f t="shared" ca="1" si="1"/>
        <v>3.6902027799865065E-6</v>
      </c>
      <c r="AH3" s="3">
        <f t="shared" ca="1" si="1"/>
        <v>8.3415356476942547E-4</v>
      </c>
      <c r="AI3" s="3">
        <f t="shared" ca="1" si="1"/>
        <v>1.4760811119946026E-5</v>
      </c>
      <c r="AJ3" s="3">
        <f t="shared" ca="1" si="1"/>
        <v>1.1238344829993578E-5</v>
      </c>
      <c r="AK3" s="3">
        <f t="shared" ca="1" si="1"/>
        <v>5.4279528163961018E-4</v>
      </c>
      <c r="AM3" s="3">
        <f t="shared" ref="AM3:AM16" ca="1" si="4">SUM(AB3:AK3)</f>
        <v>1.9677167641887756E-3</v>
      </c>
    </row>
    <row r="4" spans="1:39" x14ac:dyDescent="0.25">
      <c r="A4" s="3" t="s">
        <v>39</v>
      </c>
      <c r="B4" s="3">
        <v>30</v>
      </c>
      <c r="C4" s="3">
        <v>1</v>
      </c>
      <c r="D4" s="3">
        <v>4441.0969999999998</v>
      </c>
      <c r="E4" s="3">
        <v>1.3919999999999999</v>
      </c>
      <c r="F4" s="3">
        <v>50</v>
      </c>
      <c r="H4" t="s">
        <v>30</v>
      </c>
      <c r="I4">
        <v>100</v>
      </c>
      <c r="J4">
        <v>1</v>
      </c>
      <c r="L4" s="3">
        <f t="shared" ca="1" si="2"/>
        <v>8784.5290000000005</v>
      </c>
      <c r="M4" s="3">
        <f t="shared" ca="1" si="0"/>
        <v>8803.4529999999995</v>
      </c>
      <c r="N4" s="3">
        <f t="shared" ca="1" si="0"/>
        <v>8785.8040000000001</v>
      </c>
      <c r="O4" s="3">
        <f t="shared" ca="1" si="0"/>
        <v>8772.7729999999992</v>
      </c>
      <c r="P4" s="3">
        <f t="shared" ca="1" si="0"/>
        <v>8816.19</v>
      </c>
      <c r="Q4" s="3">
        <f t="shared" ca="1" si="0"/>
        <v>8759.9740000000002</v>
      </c>
      <c r="R4" s="3">
        <f t="shared" ca="1" si="0"/>
        <v>8804.7860000000001</v>
      </c>
      <c r="S4" s="3">
        <f t="shared" ca="1" si="0"/>
        <v>8768.42</v>
      </c>
      <c r="T4" s="3">
        <f t="shared" ca="1" si="0"/>
        <v>8763.6779999999999</v>
      </c>
      <c r="U4" s="3">
        <f t="shared" ca="1" si="0"/>
        <v>8765.3799999999992</v>
      </c>
      <c r="W4" s="3">
        <f t="shared" ca="1" si="3"/>
        <v>8782.4987000000001</v>
      </c>
      <c r="Y4" s="3">
        <f ca="1">Total!E4</f>
        <v>8745.8989999999994</v>
      </c>
      <c r="AB4" s="3">
        <f t="shared" ca="1" si="1"/>
        <v>4.4169272935807996E-3</v>
      </c>
      <c r="AC4" s="3">
        <f t="shared" ca="1" si="1"/>
        <v>6.5806842727088536E-3</v>
      </c>
      <c r="AD4" s="3">
        <f t="shared" ca="1" si="1"/>
        <v>4.5627099055226524E-3</v>
      </c>
      <c r="AE4" s="3">
        <f t="shared" ca="1" si="1"/>
        <v>3.0727544418246537E-3</v>
      </c>
      <c r="AF4" s="3">
        <f t="shared" ca="1" si="1"/>
        <v>8.0370239811826186E-3</v>
      </c>
      <c r="AG4" s="3">
        <f t="shared" ca="1" si="1"/>
        <v>1.6093256965351108E-3</v>
      </c>
      <c r="AH4" s="3">
        <f t="shared" ca="1" si="1"/>
        <v>6.7330985642528717E-3</v>
      </c>
      <c r="AI4" s="3">
        <f t="shared" ca="1" si="1"/>
        <v>2.5750354537596013E-3</v>
      </c>
      <c r="AJ4" s="3">
        <f t="shared" ca="1" si="1"/>
        <v>2.0328384766392172E-3</v>
      </c>
      <c r="AK4" s="3">
        <f t="shared" ca="1" si="1"/>
        <v>2.227443971168632E-3</v>
      </c>
      <c r="AM4" s="3">
        <f t="shared" ca="1" si="4"/>
        <v>4.1847842057175018E-2</v>
      </c>
    </row>
    <row r="5" spans="1:39" x14ac:dyDescent="0.25">
      <c r="A5" s="3" t="s">
        <v>39</v>
      </c>
      <c r="B5" s="3">
        <v>30</v>
      </c>
      <c r="C5" s="3">
        <v>1</v>
      </c>
      <c r="D5" s="3">
        <v>4441.982</v>
      </c>
      <c r="E5" s="3">
        <v>1.4</v>
      </c>
      <c r="F5" s="3">
        <v>51</v>
      </c>
      <c r="H5" t="s">
        <v>2</v>
      </c>
      <c r="I5">
        <v>24</v>
      </c>
      <c r="J5">
        <v>1</v>
      </c>
      <c r="L5" s="3">
        <f t="shared" ca="1" si="2"/>
        <v>54801.406999999999</v>
      </c>
      <c r="M5" s="3">
        <f t="shared" ca="1" si="0"/>
        <v>54798.552000000003</v>
      </c>
      <c r="N5" s="3">
        <f t="shared" ca="1" si="0"/>
        <v>54803.186999999998</v>
      </c>
      <c r="O5" s="3">
        <f t="shared" ca="1" si="0"/>
        <v>54796.214</v>
      </c>
      <c r="P5" s="3">
        <f t="shared" ca="1" si="0"/>
        <v>54792.616000000002</v>
      </c>
      <c r="Q5" s="3">
        <f t="shared" ca="1" si="0"/>
        <v>54790.654999999999</v>
      </c>
      <c r="R5" s="3">
        <f t="shared" ca="1" si="0"/>
        <v>54801.665999999997</v>
      </c>
      <c r="S5" s="3">
        <f t="shared" ca="1" si="0"/>
        <v>54797.55</v>
      </c>
      <c r="T5" s="3">
        <f t="shared" ca="1" si="0"/>
        <v>54806.923999999999</v>
      </c>
      <c r="U5" s="3">
        <f t="shared" ca="1" si="0"/>
        <v>54805.427000000003</v>
      </c>
      <c r="W5" s="3">
        <f t="shared" ca="1" si="3"/>
        <v>54799.419799999996</v>
      </c>
      <c r="Y5" s="3">
        <f ca="1">Total!E5</f>
        <v>54789.983</v>
      </c>
      <c r="AB5" s="3">
        <f t="shared" ca="1" si="1"/>
        <v>2.085052663732177E-4</v>
      </c>
      <c r="AC5" s="3">
        <f t="shared" ca="1" si="1"/>
        <v>1.5639720129139559E-4</v>
      </c>
      <c r="AD5" s="3">
        <f t="shared" ca="1" si="1"/>
        <v>2.4099295668695325E-4</v>
      </c>
      <c r="AE5" s="3">
        <f t="shared" ca="1" si="1"/>
        <v>1.1372516760955679E-4</v>
      </c>
      <c r="AF5" s="3">
        <f t="shared" ca="1" si="1"/>
        <v>4.8056229548412703E-5</v>
      </c>
      <c r="AG5" s="3">
        <f t="shared" ca="1" si="1"/>
        <v>1.2265015668989371E-5</v>
      </c>
      <c r="AH5" s="3">
        <f t="shared" ca="1" si="1"/>
        <v>2.1323240782895048E-4</v>
      </c>
      <c r="AI5" s="3">
        <f t="shared" ca="1" si="1"/>
        <v>1.3810918685634079E-4</v>
      </c>
      <c r="AJ5" s="3">
        <f t="shared" ca="1" si="1"/>
        <v>3.0919885483444835E-4</v>
      </c>
      <c r="AK5" s="3">
        <f t="shared" ca="1" si="1"/>
        <v>2.8187634225042822E-4</v>
      </c>
      <c r="AM5" s="3">
        <f t="shared" ca="1" si="4"/>
        <v>1.7223586289486933E-3</v>
      </c>
    </row>
    <row r="6" spans="1:39" x14ac:dyDescent="0.25">
      <c r="A6" s="3" t="s">
        <v>39</v>
      </c>
      <c r="B6" s="3">
        <v>30</v>
      </c>
      <c r="C6" s="3">
        <v>1</v>
      </c>
      <c r="D6" s="3">
        <v>4441.0959999999995</v>
      </c>
      <c r="E6" s="3">
        <v>1.401</v>
      </c>
      <c r="F6" s="3">
        <v>51</v>
      </c>
      <c r="H6" t="s">
        <v>2</v>
      </c>
      <c r="I6">
        <v>47</v>
      </c>
      <c r="J6">
        <v>1</v>
      </c>
      <c r="L6" s="3">
        <f t="shared" ca="1" si="2"/>
        <v>126081.992</v>
      </c>
      <c r="M6" s="3">
        <f t="shared" ca="1" si="0"/>
        <v>126079.955</v>
      </c>
      <c r="N6" s="3">
        <f t="shared" ca="1" si="0"/>
        <v>126081.493</v>
      </c>
      <c r="O6" s="3">
        <f t="shared" ca="1" si="0"/>
        <v>126081.89</v>
      </c>
      <c r="P6" s="3">
        <f t="shared" ca="1" si="0"/>
        <v>126078.005</v>
      </c>
      <c r="Q6" s="3">
        <f t="shared" ca="1" si="0"/>
        <v>126083.54700000001</v>
      </c>
      <c r="R6" s="3">
        <f t="shared" ca="1" si="0"/>
        <v>126080.651</v>
      </c>
      <c r="S6" s="3">
        <f t="shared" ca="1" si="0"/>
        <v>126080.85400000001</v>
      </c>
      <c r="T6" s="3">
        <f t="shared" ca="1" si="0"/>
        <v>126088.46799999999</v>
      </c>
      <c r="U6" s="3">
        <f t="shared" ca="1" si="0"/>
        <v>126087.34299999999</v>
      </c>
      <c r="W6" s="3">
        <f t="shared" ca="1" si="3"/>
        <v>126082.41979999999</v>
      </c>
      <c r="Y6" s="3">
        <f ca="1">Total!E6</f>
        <v>126074.20299999999</v>
      </c>
      <c r="AB6" s="3">
        <f t="shared" ca="1" si="1"/>
        <v>6.1781076656929634E-5</v>
      </c>
      <c r="AC6" s="3">
        <f t="shared" ca="1" si="1"/>
        <v>4.5623925141987086E-5</v>
      </c>
      <c r="AD6" s="3">
        <f t="shared" ca="1" si="1"/>
        <v>5.7823090105183133E-5</v>
      </c>
      <c r="AE6" s="3">
        <f t="shared" ca="1" si="1"/>
        <v>6.0972029305672911E-5</v>
      </c>
      <c r="AF6" s="3">
        <f t="shared" ca="1" si="1"/>
        <v>3.0156843426649255E-5</v>
      </c>
      <c r="AG6" s="3">
        <f t="shared" ca="1" si="1"/>
        <v>7.4115082845392836E-5</v>
      </c>
      <c r="AH6" s="3">
        <f t="shared" ca="1" si="1"/>
        <v>5.1144483538824815E-5</v>
      </c>
      <c r="AI6" s="3">
        <f t="shared" ca="1" si="1"/>
        <v>5.2754646404646108E-5</v>
      </c>
      <c r="AJ6" s="3">
        <f t="shared" ca="1" si="1"/>
        <v>1.1314765162544329E-4</v>
      </c>
      <c r="AK6" s="3">
        <f t="shared" ca="1" si="1"/>
        <v>1.0422433525119662E-4</v>
      </c>
      <c r="AM6" s="3">
        <f t="shared" ca="1" si="4"/>
        <v>6.5174316430192556E-4</v>
      </c>
    </row>
    <row r="7" spans="1:39" x14ac:dyDescent="0.25">
      <c r="A7" s="3" t="s">
        <v>39</v>
      </c>
      <c r="B7" s="3">
        <v>30</v>
      </c>
      <c r="C7" s="3">
        <v>1</v>
      </c>
      <c r="D7" s="3">
        <v>4441.0969999999998</v>
      </c>
      <c r="E7" s="3">
        <v>1.391</v>
      </c>
      <c r="F7" s="3">
        <v>50</v>
      </c>
      <c r="H7" t="s">
        <v>2</v>
      </c>
      <c r="I7">
        <v>100</v>
      </c>
      <c r="J7">
        <v>1</v>
      </c>
      <c r="L7" s="3">
        <f t="shared" ca="1" si="2"/>
        <v>1222516.6869999999</v>
      </c>
      <c r="M7" s="3">
        <f t="shared" ca="1" si="0"/>
        <v>1222514.1089999999</v>
      </c>
      <c r="N7" s="3">
        <f t="shared" ca="1" si="0"/>
        <v>1222525.8910000001</v>
      </c>
      <c r="O7" s="3">
        <f t="shared" ca="1" si="0"/>
        <v>1222518.4850000001</v>
      </c>
      <c r="P7" s="3">
        <f t="shared" ca="1" si="0"/>
        <v>1222512.3489999999</v>
      </c>
      <c r="Q7" s="3">
        <f t="shared" ca="1" si="0"/>
        <v>1222518.1850000001</v>
      </c>
      <c r="R7" s="3">
        <f t="shared" ca="1" si="0"/>
        <v>1222527.47</v>
      </c>
      <c r="S7" s="3">
        <f t="shared" ca="1" si="0"/>
        <v>1222513.5819999999</v>
      </c>
      <c r="T7" s="3">
        <f t="shared" ca="1" si="0"/>
        <v>1222514.3829999999</v>
      </c>
      <c r="U7" s="3">
        <f t="shared" ca="1" si="0"/>
        <v>1222523.933</v>
      </c>
      <c r="W7" s="3">
        <f t="shared" ca="1" si="3"/>
        <v>1222518.5074</v>
      </c>
      <c r="Y7" s="3">
        <f ca="1">Total!E7</f>
        <v>1222509.9950000001</v>
      </c>
      <c r="AB7" s="3">
        <f t="shared" ca="1" si="1"/>
        <v>5.4739838751226602E-6</v>
      </c>
      <c r="AC7" s="3">
        <f t="shared" ca="1" si="1"/>
        <v>3.3652076601850388E-6</v>
      </c>
      <c r="AD7" s="3">
        <f t="shared" ca="1" si="1"/>
        <v>1.3002756676807135E-5</v>
      </c>
      <c r="AE7" s="3">
        <f t="shared" ca="1" si="1"/>
        <v>6.9447284968747316E-6</v>
      </c>
      <c r="AF7" s="3">
        <f t="shared" ca="1" si="1"/>
        <v>1.9255466290215982E-6</v>
      </c>
      <c r="AG7" s="3">
        <f t="shared" ca="1" si="1"/>
        <v>6.6993317301623534E-6</v>
      </c>
      <c r="AH7" s="3">
        <f t="shared" ca="1" si="1"/>
        <v>1.4294361658663003E-5</v>
      </c>
      <c r="AI7" s="3">
        <f t="shared" ca="1" si="1"/>
        <v>2.9341273400590162E-6</v>
      </c>
      <c r="AJ7" s="3">
        <f t="shared" ca="1" si="1"/>
        <v>3.5893367070610816E-6</v>
      </c>
      <c r="AK7" s="3">
        <f t="shared" ca="1" si="1"/>
        <v>1.1401133779564007E-5</v>
      </c>
      <c r="AM7" s="3">
        <f t="shared" ca="1" si="4"/>
        <v>6.9630514553520624E-5</v>
      </c>
    </row>
    <row r="8" spans="1:39" x14ac:dyDescent="0.25">
      <c r="A8" s="3" t="s">
        <v>39</v>
      </c>
      <c r="B8" s="3">
        <v>30</v>
      </c>
      <c r="C8" s="3">
        <v>1</v>
      </c>
      <c r="D8" s="3">
        <v>4442.527</v>
      </c>
      <c r="E8" s="3">
        <v>1.3939999999999999</v>
      </c>
      <c r="F8" s="3">
        <v>50</v>
      </c>
      <c r="H8" t="s">
        <v>1</v>
      </c>
      <c r="I8">
        <v>30</v>
      </c>
      <c r="J8">
        <v>1</v>
      </c>
      <c r="L8" s="3">
        <f t="shared" ca="1" si="2"/>
        <v>19973.112000000001</v>
      </c>
      <c r="M8" s="3">
        <f t="shared" ca="1" si="0"/>
        <v>19973.421999999999</v>
      </c>
      <c r="N8" s="3">
        <f t="shared" ca="1" si="0"/>
        <v>19973.120999999999</v>
      </c>
      <c r="O8" s="3">
        <f t="shared" ca="1" si="0"/>
        <v>19973.351999999999</v>
      </c>
      <c r="P8" s="3">
        <f t="shared" ca="1" si="0"/>
        <v>19973.668000000001</v>
      </c>
      <c r="Q8" s="3">
        <f t="shared" ca="1" si="0"/>
        <v>19973.795999999998</v>
      </c>
      <c r="R8" s="3">
        <f t="shared" ca="1" si="0"/>
        <v>19974.899000000001</v>
      </c>
      <c r="S8" s="3">
        <f t="shared" ca="1" si="0"/>
        <v>19973.833999999999</v>
      </c>
      <c r="T8" s="3">
        <f t="shared" ca="1" si="0"/>
        <v>19973.425999999999</v>
      </c>
      <c r="U8" s="3">
        <f t="shared" ca="1" si="0"/>
        <v>19973.404999999999</v>
      </c>
      <c r="W8" s="3">
        <f t="shared" ca="1" si="3"/>
        <v>19973.603500000001</v>
      </c>
      <c r="Y8" s="3">
        <f ca="1">Total!E8</f>
        <v>19972.925999999999</v>
      </c>
      <c r="AB8" s="3">
        <f t="shared" ca="1" si="1"/>
        <v>9.312606475461502E-6</v>
      </c>
      <c r="AC8" s="3">
        <f t="shared" ca="1" si="1"/>
        <v>2.4833617267654478E-5</v>
      </c>
      <c r="AD8" s="3">
        <f t="shared" ca="1" si="1"/>
        <v>9.7632164661156295E-6</v>
      </c>
      <c r="AE8" s="3">
        <f t="shared" ca="1" si="1"/>
        <v>2.1328872895212054E-5</v>
      </c>
      <c r="AF8" s="3">
        <f t="shared" ca="1" si="1"/>
        <v>3.7150290348144692E-5</v>
      </c>
      <c r="AG8" s="3">
        <f t="shared" ca="1" si="1"/>
        <v>4.3558965771914513E-5</v>
      </c>
      <c r="AH8" s="3">
        <f t="shared" ca="1" si="1"/>
        <v>9.878372352662676E-5</v>
      </c>
      <c r="AI8" s="3">
        <f t="shared" ca="1" si="1"/>
        <v>4.5461541288414479E-5</v>
      </c>
      <c r="AJ8" s="3">
        <f t="shared" ca="1" si="1"/>
        <v>2.5033888374692822E-5</v>
      </c>
      <c r="AK8" s="3">
        <f t="shared" ca="1" si="1"/>
        <v>2.3982465062923666E-5</v>
      </c>
      <c r="AM8" s="3">
        <f t="shared" ca="1" si="4"/>
        <v>3.3920918747716057E-4</v>
      </c>
    </row>
    <row r="9" spans="1:39" x14ac:dyDescent="0.25">
      <c r="A9" s="3" t="s">
        <v>39</v>
      </c>
      <c r="B9" s="3">
        <v>30</v>
      </c>
      <c r="C9" s="3">
        <v>1</v>
      </c>
      <c r="D9" s="3">
        <v>4441.0969999999998</v>
      </c>
      <c r="E9" s="3">
        <v>1.395</v>
      </c>
      <c r="F9" s="3">
        <v>50</v>
      </c>
      <c r="H9" t="s">
        <v>1</v>
      </c>
      <c r="I9">
        <v>50</v>
      </c>
      <c r="J9">
        <v>1</v>
      </c>
      <c r="L9" s="3">
        <f t="shared" ca="1" si="2"/>
        <v>35501.322999999997</v>
      </c>
      <c r="M9" s="3">
        <f t="shared" ca="1" si="0"/>
        <v>35499.391000000003</v>
      </c>
      <c r="N9" s="3">
        <f t="shared" ca="1" si="0"/>
        <v>35499.004000000001</v>
      </c>
      <c r="O9" s="3">
        <f t="shared" ca="1" si="0"/>
        <v>35506.483</v>
      </c>
      <c r="P9" s="3">
        <f t="shared" ca="1" si="0"/>
        <v>35499.328000000001</v>
      </c>
      <c r="Q9" s="3">
        <f t="shared" ca="1" si="0"/>
        <v>35501.487999999998</v>
      </c>
      <c r="R9" s="3">
        <f t="shared" ca="1" si="0"/>
        <v>35497.58</v>
      </c>
      <c r="S9" s="3">
        <f t="shared" ca="1" si="0"/>
        <v>35504.608</v>
      </c>
      <c r="T9" s="3">
        <f t="shared" ca="1" si="0"/>
        <v>35496.605000000003</v>
      </c>
      <c r="U9" s="3">
        <f t="shared" ca="1" si="0"/>
        <v>35505.173999999999</v>
      </c>
      <c r="W9" s="3">
        <f t="shared" ca="1" si="3"/>
        <v>35501.098400000003</v>
      </c>
      <c r="Y9" s="3">
        <f ca="1">Total!E9</f>
        <v>35495.587</v>
      </c>
      <c r="AB9" s="3">
        <f t="shared" ca="1" si="1"/>
        <v>1.6159755295770001E-4</v>
      </c>
      <c r="AC9" s="3">
        <f t="shared" ca="1" si="1"/>
        <v>1.0716825164783794E-4</v>
      </c>
      <c r="AD9" s="3">
        <f t="shared" ca="1" si="1"/>
        <v>9.6265487876035985E-5</v>
      </c>
      <c r="AE9" s="3">
        <f t="shared" ca="1" si="1"/>
        <v>3.0696773658090624E-4</v>
      </c>
      <c r="AF9" s="3">
        <f t="shared" ca="1" si="1"/>
        <v>1.0539338312680403E-4</v>
      </c>
      <c r="AG9" s="3">
        <f t="shared" ca="1" si="1"/>
        <v>1.6624601813171935E-4</v>
      </c>
      <c r="AH9" s="3">
        <f t="shared" ca="1" si="1"/>
        <v>5.6147824798677419E-5</v>
      </c>
      <c r="AI9" s="3">
        <f t="shared" ca="1" si="1"/>
        <v>2.5414426869460252E-4</v>
      </c>
      <c r="AJ9" s="3">
        <f t="shared" ca="1" si="1"/>
        <v>2.867962149784048E-5</v>
      </c>
      <c r="AK9" s="3">
        <f t="shared" ca="1" si="1"/>
        <v>2.7008991286718359E-4</v>
      </c>
      <c r="AM9" s="3">
        <f t="shared" ca="1" si="4"/>
        <v>1.5527000581793075E-3</v>
      </c>
    </row>
    <row r="10" spans="1:39" x14ac:dyDescent="0.25">
      <c r="A10" s="3" t="s">
        <v>39</v>
      </c>
      <c r="B10" s="3">
        <v>30</v>
      </c>
      <c r="C10" s="3">
        <v>1</v>
      </c>
      <c r="D10" s="3">
        <v>4442.2190000000001</v>
      </c>
      <c r="E10" s="3">
        <v>1.39</v>
      </c>
      <c r="F10" s="3">
        <v>50</v>
      </c>
      <c r="H10" t="s">
        <v>1</v>
      </c>
      <c r="I10">
        <v>100</v>
      </c>
      <c r="J10">
        <v>1</v>
      </c>
      <c r="L10" s="3">
        <f t="shared" ca="1" si="2"/>
        <v>63443.510999999999</v>
      </c>
      <c r="M10" s="3">
        <f t="shared" ca="1" si="0"/>
        <v>63445.487999999998</v>
      </c>
      <c r="N10" s="3">
        <f t="shared" ca="1" si="0"/>
        <v>63443.392999999996</v>
      </c>
      <c r="O10" s="3">
        <f t="shared" ca="1" si="0"/>
        <v>63446.752</v>
      </c>
      <c r="P10" s="3">
        <f t="shared" ca="1" si="0"/>
        <v>63448.067000000003</v>
      </c>
      <c r="Q10" s="3">
        <f t="shared" ca="1" si="0"/>
        <v>63445.466999999997</v>
      </c>
      <c r="R10" s="3">
        <f t="shared" ca="1" si="0"/>
        <v>63444.256999999998</v>
      </c>
      <c r="S10" s="3">
        <f t="shared" ca="1" si="0"/>
        <v>63443.591</v>
      </c>
      <c r="T10" s="3">
        <f t="shared" ca="1" si="0"/>
        <v>63443.989000000001</v>
      </c>
      <c r="U10" s="3">
        <f t="shared" ca="1" si="0"/>
        <v>63443.868000000002</v>
      </c>
      <c r="W10" s="3">
        <f t="shared" ca="1" si="3"/>
        <v>63444.838300000003</v>
      </c>
      <c r="Y10" s="3">
        <f ca="1">Total!E10</f>
        <v>63442.616000000002</v>
      </c>
      <c r="AB10" s="3">
        <f t="shared" ca="1" si="1"/>
        <v>1.4107236687667459E-5</v>
      </c>
      <c r="AC10" s="3">
        <f t="shared" ca="1" si="1"/>
        <v>4.5269255605660251E-5</v>
      </c>
      <c r="AD10" s="3">
        <f t="shared" ca="1" si="1"/>
        <v>1.2247288163441852E-5</v>
      </c>
      <c r="AE10" s="3">
        <f t="shared" ca="1" si="1"/>
        <v>6.519277200042639E-5</v>
      </c>
      <c r="AF10" s="3">
        <f t="shared" ca="1" si="1"/>
        <v>8.5920164452249755E-5</v>
      </c>
      <c r="AG10" s="3">
        <f t="shared" ca="1" si="1"/>
        <v>4.4938247817446721E-5</v>
      </c>
      <c r="AH10" s="3">
        <f t="shared" ca="1" si="1"/>
        <v>2.5865894306691006E-5</v>
      </c>
      <c r="AI10" s="3">
        <f t="shared" ca="1" si="1"/>
        <v>1.5368218737993792E-5</v>
      </c>
      <c r="AJ10" s="3">
        <f t="shared" ca="1" si="1"/>
        <v>2.1641604438246879E-5</v>
      </c>
      <c r="AK10" s="3">
        <f t="shared" ca="1" si="1"/>
        <v>1.9734369087182778E-5</v>
      </c>
      <c r="AM10" s="3">
        <f t="shared" ca="1" si="4"/>
        <v>3.5028505129700688E-4</v>
      </c>
    </row>
    <row r="11" spans="1:39" x14ac:dyDescent="0.25">
      <c r="A11" s="3" t="s">
        <v>39</v>
      </c>
      <c r="B11" s="3">
        <v>50</v>
      </c>
      <c r="C11" s="3">
        <v>1</v>
      </c>
      <c r="D11" s="3">
        <v>5961.8090000000002</v>
      </c>
      <c r="E11" s="3">
        <v>2.35</v>
      </c>
      <c r="F11" s="3">
        <v>26</v>
      </c>
      <c r="H11" t="s">
        <v>0</v>
      </c>
      <c r="I11">
        <v>25</v>
      </c>
      <c r="J11">
        <v>1</v>
      </c>
      <c r="L11" s="3">
        <f t="shared" ca="1" si="2"/>
        <v>705.50300000000004</v>
      </c>
      <c r="M11" s="3">
        <f t="shared" ca="1" si="0"/>
        <v>705.71699999999998</v>
      </c>
      <c r="N11" s="3">
        <f t="shared" ca="1" si="0"/>
        <v>705.50300000000004</v>
      </c>
      <c r="O11" s="3">
        <f t="shared" ca="1" si="0"/>
        <v>705.50300000000004</v>
      </c>
      <c r="P11" s="3">
        <f t="shared" ca="1" si="0"/>
        <v>705.50300000000004</v>
      </c>
      <c r="Q11" s="3">
        <f t="shared" ca="1" si="0"/>
        <v>705.65700000000004</v>
      </c>
      <c r="R11" s="3">
        <f t="shared" ca="1" si="0"/>
        <v>705.71699999999998</v>
      </c>
      <c r="S11" s="3">
        <f t="shared" ca="1" si="0"/>
        <v>705.50300000000004</v>
      </c>
      <c r="T11" s="3">
        <f t="shared" ca="1" si="0"/>
        <v>705.50300000000004</v>
      </c>
      <c r="U11" s="3">
        <f t="shared" ca="1" si="0"/>
        <v>705.50300000000004</v>
      </c>
      <c r="W11" s="3">
        <f t="shared" ca="1" si="3"/>
        <v>705.56119999999987</v>
      </c>
      <c r="Y11" s="3">
        <f ca="1">Total!E11</f>
        <v>705.50300000000004</v>
      </c>
      <c r="AB11" s="3">
        <f t="shared" ca="1" si="1"/>
        <v>0</v>
      </c>
      <c r="AC11" s="3">
        <f t="shared" ca="1" si="1"/>
        <v>3.0332968109269811E-4</v>
      </c>
      <c r="AD11" s="3">
        <f t="shared" ca="1" si="1"/>
        <v>0</v>
      </c>
      <c r="AE11" s="3">
        <f t="shared" ca="1" si="1"/>
        <v>0</v>
      </c>
      <c r="AF11" s="3">
        <f t="shared" ca="1" si="1"/>
        <v>0</v>
      </c>
      <c r="AG11" s="3">
        <f t="shared" ca="1" si="1"/>
        <v>2.1828397611349117E-4</v>
      </c>
      <c r="AH11" s="3">
        <f t="shared" ca="1" si="1"/>
        <v>3.0332968109269811E-4</v>
      </c>
      <c r="AI11" s="3">
        <f t="shared" ca="1" si="1"/>
        <v>0</v>
      </c>
      <c r="AJ11" s="3">
        <f t="shared" ca="1" si="1"/>
        <v>0</v>
      </c>
      <c r="AK11" s="3">
        <f t="shared" ca="1" si="1"/>
        <v>0</v>
      </c>
      <c r="AM11" s="3">
        <f t="shared" ca="1" si="4"/>
        <v>8.2494333829888746E-4</v>
      </c>
    </row>
    <row r="12" spans="1:39" x14ac:dyDescent="0.25">
      <c r="A12" s="3" t="s">
        <v>39</v>
      </c>
      <c r="B12" s="3">
        <v>50</v>
      </c>
      <c r="C12" s="3">
        <v>1</v>
      </c>
      <c r="D12" s="3">
        <v>5962.0550000000003</v>
      </c>
      <c r="E12" s="3">
        <v>2.3620000000000001</v>
      </c>
      <c r="F12" s="3">
        <v>28</v>
      </c>
      <c r="H12" t="s">
        <v>0</v>
      </c>
      <c r="I12">
        <v>50</v>
      </c>
      <c r="J12">
        <v>1</v>
      </c>
      <c r="L12" s="3">
        <f t="shared" ca="1" si="2"/>
        <v>1555.8209999999999</v>
      </c>
      <c r="M12" s="3">
        <f t="shared" ca="1" si="0"/>
        <v>1556.3910000000001</v>
      </c>
      <c r="N12" s="3">
        <f t="shared" ca="1" si="0"/>
        <v>1556.2449999999999</v>
      </c>
      <c r="O12" s="3">
        <f t="shared" ca="1" si="0"/>
        <v>1556.6990000000001</v>
      </c>
      <c r="P12" s="3">
        <f t="shared" ca="1" si="0"/>
        <v>1556.308</v>
      </c>
      <c r="Q12" s="3">
        <f t="shared" ca="1" si="0"/>
        <v>1556.0160000000001</v>
      </c>
      <c r="R12" s="3">
        <f t="shared" ca="1" si="0"/>
        <v>1556.27</v>
      </c>
      <c r="S12" s="3">
        <f t="shared" ca="1" si="0"/>
        <v>1556.414</v>
      </c>
      <c r="T12" s="3">
        <f t="shared" ca="1" si="0"/>
        <v>1556.2919999999999</v>
      </c>
      <c r="U12" s="3">
        <f t="shared" ca="1" si="0"/>
        <v>1556.4949999999999</v>
      </c>
      <c r="W12" s="3">
        <f t="shared" ca="1" si="3"/>
        <v>1556.2951</v>
      </c>
      <c r="Y12" s="3">
        <f ca="1">Total!E12</f>
        <v>1555.607</v>
      </c>
      <c r="AB12" s="3">
        <f t="shared" ca="1" si="1"/>
        <v>1.3756687903817725E-4</v>
      </c>
      <c r="AC12" s="3">
        <f t="shared" ca="1" si="1"/>
        <v>5.039833325512842E-4</v>
      </c>
      <c r="AD12" s="3">
        <f t="shared" ca="1" si="1"/>
        <v>4.1012929358116796E-4</v>
      </c>
      <c r="AE12" s="3">
        <f t="shared" ca="1" si="1"/>
        <v>7.0197678462497165E-4</v>
      </c>
      <c r="AF12" s="3">
        <f t="shared" ca="1" si="1"/>
        <v>4.5062795423267047E-4</v>
      </c>
      <c r="AG12" s="3">
        <f t="shared" ca="1" si="1"/>
        <v>2.6291987629273046E-4</v>
      </c>
      <c r="AH12" s="3">
        <f t="shared" ca="1" si="1"/>
        <v>4.2620019066513001E-4</v>
      </c>
      <c r="AI12" s="3">
        <f t="shared" ca="1" si="1"/>
        <v>5.187685578684182E-4</v>
      </c>
      <c r="AJ12" s="3">
        <f t="shared" ca="1" si="1"/>
        <v>4.4034258009892309E-4</v>
      </c>
      <c r="AK12" s="3">
        <f t="shared" ca="1" si="1"/>
        <v>5.7083826442020378E-4</v>
      </c>
      <c r="AM12" s="3">
        <f t="shared" ca="1" si="4"/>
        <v>4.4233537133736775E-3</v>
      </c>
    </row>
    <row r="13" spans="1:39" x14ac:dyDescent="0.25">
      <c r="A13" s="3" t="s">
        <v>39</v>
      </c>
      <c r="B13" s="3">
        <v>50</v>
      </c>
      <c r="C13" s="3">
        <v>1</v>
      </c>
      <c r="D13" s="3">
        <v>5963.1750000000002</v>
      </c>
      <c r="E13" s="3">
        <v>2.343</v>
      </c>
      <c r="F13" s="3">
        <v>27</v>
      </c>
      <c r="H13" t="s">
        <v>0</v>
      </c>
      <c r="I13">
        <v>100</v>
      </c>
      <c r="J13">
        <v>1</v>
      </c>
      <c r="L13" s="3">
        <f t="shared" ca="1" si="2"/>
        <v>3295.2510000000002</v>
      </c>
      <c r="M13" s="3">
        <f t="shared" ca="1" si="0"/>
        <v>3296.0129999999999</v>
      </c>
      <c r="N13" s="3">
        <f t="shared" ca="1" si="0"/>
        <v>3296.1779999999999</v>
      </c>
      <c r="O13" s="3">
        <f t="shared" ca="1" si="0"/>
        <v>3295.5749999999998</v>
      </c>
      <c r="P13" s="3">
        <f t="shared" ca="1" si="0"/>
        <v>3296.1080000000002</v>
      </c>
      <c r="Q13" s="3">
        <f t="shared" ca="1" si="0"/>
        <v>3295.8069999999998</v>
      </c>
      <c r="R13" s="3">
        <f t="shared" ca="1" si="0"/>
        <v>3295.61</v>
      </c>
      <c r="S13" s="3">
        <f t="shared" ca="1" si="0"/>
        <v>3295.8690000000001</v>
      </c>
      <c r="T13" s="3">
        <f t="shared" ca="1" si="0"/>
        <v>3295.5740000000001</v>
      </c>
      <c r="U13" s="3">
        <f t="shared" ca="1" si="0"/>
        <v>3296.152</v>
      </c>
      <c r="W13" s="3">
        <f t="shared" ca="1" si="3"/>
        <v>3295.8137000000002</v>
      </c>
      <c r="Y13" s="3">
        <f ca="1">Total!E13</f>
        <v>3292.8870000000002</v>
      </c>
      <c r="AB13" s="3">
        <f t="shared" ca="1" si="1"/>
        <v>7.1791106102336117E-4</v>
      </c>
      <c r="AC13" s="3">
        <f t="shared" ca="1" si="1"/>
        <v>9.4931894109932975E-4</v>
      </c>
      <c r="AD13" s="3">
        <f t="shared" ca="1" si="1"/>
        <v>9.9942694662759845E-4</v>
      </c>
      <c r="AE13" s="3">
        <f t="shared" ca="1" si="1"/>
        <v>8.1630496278786583E-4</v>
      </c>
      <c r="AF13" s="3">
        <f t="shared" ca="1" si="1"/>
        <v>9.7816900488841658E-4</v>
      </c>
      <c r="AG13" s="3">
        <f t="shared" ca="1" si="1"/>
        <v>8.8675985540943793E-4</v>
      </c>
      <c r="AH13" s="3">
        <f t="shared" ca="1" si="1"/>
        <v>8.2693393365759478E-4</v>
      </c>
      <c r="AI13" s="3">
        <f t="shared" ca="1" si="1"/>
        <v>9.0558831809289862E-4</v>
      </c>
      <c r="AJ13" s="3">
        <f t="shared" ca="1" si="1"/>
        <v>8.1600127790595238E-4</v>
      </c>
      <c r="AK13" s="3">
        <f t="shared" ca="1" si="1"/>
        <v>9.9153113969591795E-4</v>
      </c>
      <c r="AM13" s="3">
        <f t="shared" ca="1" si="4"/>
        <v>8.8879454411883736E-3</v>
      </c>
    </row>
    <row r="14" spans="1:39" x14ac:dyDescent="0.25">
      <c r="A14" s="3" t="s">
        <v>39</v>
      </c>
      <c r="B14" s="3">
        <v>50</v>
      </c>
      <c r="C14" s="3">
        <v>1</v>
      </c>
      <c r="D14" s="3">
        <v>5961.8389999999999</v>
      </c>
      <c r="E14" s="3">
        <v>2.3610000000000002</v>
      </c>
      <c r="F14" s="3">
        <v>28</v>
      </c>
      <c r="H14" t="s">
        <v>32</v>
      </c>
      <c r="I14">
        <v>29</v>
      </c>
      <c r="J14">
        <v>1</v>
      </c>
      <c r="L14" s="3">
        <f t="shared" ca="1" si="2"/>
        <v>18152.432000000001</v>
      </c>
      <c r="M14" s="3">
        <f t="shared" ca="1" si="0"/>
        <v>18152.432000000001</v>
      </c>
      <c r="N14" s="3">
        <f t="shared" ca="1" si="0"/>
        <v>18152.432000000001</v>
      </c>
      <c r="O14" s="3">
        <f t="shared" ca="1" si="0"/>
        <v>18152.432000000001</v>
      </c>
      <c r="P14" s="3">
        <f t="shared" ca="1" si="0"/>
        <v>18152.432000000001</v>
      </c>
      <c r="Q14" s="3">
        <f t="shared" ca="1" si="0"/>
        <v>18152.432000000001</v>
      </c>
      <c r="R14" s="3">
        <f t="shared" ca="1" si="0"/>
        <v>18152.432000000001</v>
      </c>
      <c r="S14" s="3">
        <f t="shared" ca="1" si="0"/>
        <v>18152.432000000001</v>
      </c>
      <c r="T14" s="3">
        <f t="shared" ca="1" si="0"/>
        <v>18152.432000000001</v>
      </c>
      <c r="U14" s="3">
        <f t="shared" ca="1" si="0"/>
        <v>18152.432000000001</v>
      </c>
      <c r="W14" s="3">
        <f t="shared" ca="1" si="3"/>
        <v>18152.432000000001</v>
      </c>
      <c r="Y14" s="3">
        <f ca="1">Total!E14</f>
        <v>18152.432000000001</v>
      </c>
      <c r="AB14" s="3">
        <f t="shared" ca="1" si="1"/>
        <v>0</v>
      </c>
      <c r="AC14" s="3">
        <f t="shared" ca="1" si="1"/>
        <v>0</v>
      </c>
      <c r="AD14" s="3">
        <f t="shared" ca="1" si="1"/>
        <v>0</v>
      </c>
      <c r="AE14" s="3">
        <f t="shared" ca="1" si="1"/>
        <v>0</v>
      </c>
      <c r="AF14" s="3">
        <f t="shared" ca="1" si="1"/>
        <v>0</v>
      </c>
      <c r="AG14" s="3">
        <f t="shared" ca="1" si="1"/>
        <v>0</v>
      </c>
      <c r="AH14" s="3">
        <f t="shared" ca="1" si="1"/>
        <v>0</v>
      </c>
      <c r="AI14" s="3">
        <f t="shared" ca="1" si="1"/>
        <v>0</v>
      </c>
      <c r="AJ14" s="3">
        <f t="shared" ca="1" si="1"/>
        <v>0</v>
      </c>
      <c r="AK14" s="3">
        <f t="shared" ca="1" si="1"/>
        <v>0</v>
      </c>
      <c r="AM14" s="3">
        <f t="shared" ca="1" si="4"/>
        <v>0</v>
      </c>
    </row>
    <row r="15" spans="1:39" x14ac:dyDescent="0.25">
      <c r="A15" s="3" t="s">
        <v>39</v>
      </c>
      <c r="B15" s="3">
        <v>50</v>
      </c>
      <c r="C15" s="3">
        <v>1</v>
      </c>
      <c r="D15" s="3">
        <v>5963.1270000000004</v>
      </c>
      <c r="E15" s="3">
        <v>2.3679999999999999</v>
      </c>
      <c r="F15" s="3">
        <v>27</v>
      </c>
      <c r="H15" t="s">
        <v>32</v>
      </c>
      <c r="I15">
        <v>58</v>
      </c>
      <c r="J15">
        <v>1</v>
      </c>
      <c r="L15" s="3">
        <f t="shared" ca="1" si="2"/>
        <v>35270.357000000004</v>
      </c>
      <c r="M15" s="3">
        <f t="shared" ca="1" si="0"/>
        <v>35271.311000000002</v>
      </c>
      <c r="N15" s="3">
        <f t="shared" ca="1" si="0"/>
        <v>35269.694000000003</v>
      </c>
      <c r="O15" s="3">
        <f t="shared" ca="1" si="0"/>
        <v>35271.311000000002</v>
      </c>
      <c r="P15" s="3">
        <f t="shared" ca="1" si="0"/>
        <v>35269.438999999998</v>
      </c>
      <c r="Q15" s="3">
        <f t="shared" ca="1" si="0"/>
        <v>35270.033000000003</v>
      </c>
      <c r="R15" s="3">
        <f t="shared" ca="1" si="0"/>
        <v>35271.334999999999</v>
      </c>
      <c r="S15" s="3">
        <f t="shared" ca="1" si="0"/>
        <v>35269.347999999998</v>
      </c>
      <c r="T15" s="3">
        <f t="shared" ca="1" si="0"/>
        <v>35271.311000000002</v>
      </c>
      <c r="U15" s="3">
        <f t="shared" ca="1" si="0"/>
        <v>35271.334999999999</v>
      </c>
      <c r="W15" s="3">
        <f t="shared" ca="1" si="3"/>
        <v>35270.547399999996</v>
      </c>
      <c r="Y15" s="3">
        <f ca="1">Total!E15</f>
        <v>35259.963000000003</v>
      </c>
      <c r="AB15" s="3">
        <f t="shared" ca="1" si="1"/>
        <v>2.9478193156357626E-4</v>
      </c>
      <c r="AC15" s="3">
        <f t="shared" ca="1" si="1"/>
        <v>3.2183811423733304E-4</v>
      </c>
      <c r="AD15" s="3">
        <f t="shared" ca="1" si="1"/>
        <v>2.7597873542861532E-4</v>
      </c>
      <c r="AE15" s="3">
        <f t="shared" ca="1" si="1"/>
        <v>3.2183811423733304E-4</v>
      </c>
      <c r="AF15" s="3">
        <f t="shared" ca="1" si="1"/>
        <v>2.6874673691504184E-4</v>
      </c>
      <c r="AG15" s="3">
        <f t="shared" ca="1" si="1"/>
        <v>2.8559303933471821E-4</v>
      </c>
      <c r="AH15" s="3">
        <f t="shared" ca="1" si="1"/>
        <v>3.2251877292088337E-4</v>
      </c>
      <c r="AI15" s="3">
        <f t="shared" ca="1" si="1"/>
        <v>2.6616590607298027E-4</v>
      </c>
      <c r="AJ15" s="3">
        <f t="shared" ca="1" si="1"/>
        <v>3.2183811423733304E-4</v>
      </c>
      <c r="AK15" s="3">
        <f t="shared" ca="1" si="1"/>
        <v>3.2251877292088337E-4</v>
      </c>
      <c r="AM15" s="3">
        <f t="shared" ca="1" si="4"/>
        <v>3.0018182378686981E-3</v>
      </c>
    </row>
    <row r="16" spans="1:39" x14ac:dyDescent="0.25">
      <c r="A16" s="3" t="s">
        <v>39</v>
      </c>
      <c r="B16" s="3">
        <v>50</v>
      </c>
      <c r="C16" s="3">
        <v>1</v>
      </c>
      <c r="D16" s="3">
        <v>5961.7539999999999</v>
      </c>
      <c r="E16" s="3">
        <v>2.351</v>
      </c>
      <c r="F16" s="3">
        <v>28</v>
      </c>
      <c r="H16" t="s">
        <v>32</v>
      </c>
      <c r="I16">
        <v>97</v>
      </c>
      <c r="J16">
        <v>1</v>
      </c>
      <c r="L16" s="3">
        <f t="shared" ca="1" si="2"/>
        <v>52439.186000000002</v>
      </c>
      <c r="M16" s="3">
        <f t="shared" ca="1" si="0"/>
        <v>52439.457000000002</v>
      </c>
      <c r="N16" s="3">
        <f t="shared" ca="1" si="0"/>
        <v>52439.445</v>
      </c>
      <c r="O16" s="3">
        <f t="shared" ca="1" si="0"/>
        <v>52439.413999999997</v>
      </c>
      <c r="P16" s="3">
        <f t="shared" ca="1" si="0"/>
        <v>52439.997000000003</v>
      </c>
      <c r="Q16" s="3">
        <f t="shared" ca="1" si="0"/>
        <v>52439.218999999997</v>
      </c>
      <c r="R16" s="3">
        <f t="shared" ca="1" si="0"/>
        <v>52439.285000000003</v>
      </c>
      <c r="S16" s="3">
        <f t="shared" ca="1" si="0"/>
        <v>52440.046999999999</v>
      </c>
      <c r="T16" s="3">
        <f t="shared" ca="1" si="0"/>
        <v>52439.447</v>
      </c>
      <c r="U16" s="3">
        <f t="shared" ca="1" si="0"/>
        <v>52439.237999999998</v>
      </c>
      <c r="W16" s="3">
        <f t="shared" ca="1" si="3"/>
        <v>52439.4735</v>
      </c>
      <c r="Y16" s="3">
        <f ca="1">Total!E16</f>
        <v>52439.15</v>
      </c>
      <c r="AB16" s="3">
        <f t="shared" ca="1" si="1"/>
        <v>6.8650998347719604E-7</v>
      </c>
      <c r="AC16" s="3">
        <f t="shared" ca="1" si="1"/>
        <v>5.8544045813232767E-6</v>
      </c>
      <c r="AD16" s="3">
        <f t="shared" ca="1" si="1"/>
        <v>5.6255679201179608E-6</v>
      </c>
      <c r="AE16" s="3">
        <f t="shared" ca="1" si="1"/>
        <v>5.0344065454069374E-6</v>
      </c>
      <c r="AF16" s="3">
        <f t="shared" ca="1" si="1"/>
        <v>1.6152054333481217E-5</v>
      </c>
      <c r="AG16" s="3">
        <f t="shared" ca="1" si="1"/>
        <v>1.3158108015836879E-6</v>
      </c>
      <c r="AH16" s="3">
        <f t="shared" ca="1" si="1"/>
        <v>2.5744124380741729E-6</v>
      </c>
      <c r="AI16" s="3">
        <f t="shared" ca="1" si="1"/>
        <v>1.7105540421559198E-5</v>
      </c>
      <c r="AJ16" s="3">
        <f t="shared" ca="1" si="1"/>
        <v>5.66370736365218E-6</v>
      </c>
      <c r="AK16" s="3">
        <f t="shared" ca="1" si="1"/>
        <v>1.6781355150893957E-6</v>
      </c>
      <c r="AM16" s="3">
        <f t="shared" ca="1" si="4"/>
        <v>6.1690549903765211E-5</v>
      </c>
    </row>
    <row r="17" spans="1:6" x14ac:dyDescent="0.25">
      <c r="A17" s="3" t="s">
        <v>39</v>
      </c>
      <c r="B17" s="3">
        <v>50</v>
      </c>
      <c r="C17" s="3">
        <v>1</v>
      </c>
      <c r="D17" s="3">
        <v>5966.7049999999999</v>
      </c>
      <c r="E17" s="3">
        <v>2.3610000000000002</v>
      </c>
      <c r="F17" s="3">
        <v>28</v>
      </c>
    </row>
    <row r="18" spans="1:6" x14ac:dyDescent="0.25">
      <c r="A18" s="3" t="s">
        <v>39</v>
      </c>
      <c r="B18" s="3">
        <v>50</v>
      </c>
      <c r="C18" s="3">
        <v>1</v>
      </c>
      <c r="D18" s="3">
        <v>5961.82</v>
      </c>
      <c r="E18" s="3">
        <v>2.335</v>
      </c>
      <c r="F18" s="3">
        <v>27</v>
      </c>
    </row>
    <row r="19" spans="1:6" x14ac:dyDescent="0.25">
      <c r="A19" s="3" t="s">
        <v>39</v>
      </c>
      <c r="B19" s="3">
        <v>50</v>
      </c>
      <c r="C19" s="3">
        <v>1</v>
      </c>
      <c r="D19" s="3">
        <v>5961.799</v>
      </c>
      <c r="E19" s="3">
        <v>2.355</v>
      </c>
      <c r="F19" s="3">
        <v>28</v>
      </c>
    </row>
    <row r="20" spans="1:6" x14ac:dyDescent="0.25">
      <c r="A20" s="3" t="s">
        <v>39</v>
      </c>
      <c r="B20" s="3">
        <v>50</v>
      </c>
      <c r="C20" s="3">
        <v>1</v>
      </c>
      <c r="D20" s="3">
        <v>5964.9679999999998</v>
      </c>
      <c r="E20" s="3">
        <v>2.3410000000000002</v>
      </c>
      <c r="F20" s="3">
        <v>27</v>
      </c>
    </row>
    <row r="21" spans="1:6" x14ac:dyDescent="0.25">
      <c r="A21" s="3" t="s">
        <v>39</v>
      </c>
      <c r="B21" s="3">
        <v>100</v>
      </c>
      <c r="C21" s="3">
        <v>1</v>
      </c>
      <c r="D21" s="3">
        <v>8784.5290000000005</v>
      </c>
      <c r="E21" s="3">
        <v>8.0090000000000003</v>
      </c>
      <c r="F21" s="3">
        <v>17</v>
      </c>
    </row>
    <row r="22" spans="1:6" x14ac:dyDescent="0.25">
      <c r="A22" s="3" t="s">
        <v>39</v>
      </c>
      <c r="B22" s="3">
        <v>100</v>
      </c>
      <c r="C22" s="3">
        <v>1</v>
      </c>
      <c r="D22" s="3">
        <v>8803.4529999999995</v>
      </c>
      <c r="E22" s="3">
        <v>8.1010000000000009</v>
      </c>
      <c r="F22" s="3">
        <v>18</v>
      </c>
    </row>
    <row r="23" spans="1:6" x14ac:dyDescent="0.25">
      <c r="A23" s="3" t="s">
        <v>39</v>
      </c>
      <c r="B23" s="3">
        <v>100</v>
      </c>
      <c r="C23" s="3">
        <v>1</v>
      </c>
      <c r="D23" s="3">
        <v>8785.8040000000001</v>
      </c>
      <c r="E23" s="3">
        <v>8.0020000000000007</v>
      </c>
      <c r="F23" s="3">
        <v>17</v>
      </c>
    </row>
    <row r="24" spans="1:6" x14ac:dyDescent="0.25">
      <c r="A24" s="3" t="s">
        <v>39</v>
      </c>
      <c r="B24" s="3">
        <v>100</v>
      </c>
      <c r="C24" s="3">
        <v>1</v>
      </c>
      <c r="D24" s="3">
        <v>8772.7729999999992</v>
      </c>
      <c r="E24" s="3">
        <v>7.9790000000000001</v>
      </c>
      <c r="F24" s="3">
        <v>17</v>
      </c>
    </row>
    <row r="25" spans="1:6" x14ac:dyDescent="0.25">
      <c r="A25" s="3" t="s">
        <v>39</v>
      </c>
      <c r="B25" s="3">
        <v>100</v>
      </c>
      <c r="C25" s="3">
        <v>1</v>
      </c>
      <c r="D25" s="3">
        <v>8816.19</v>
      </c>
      <c r="E25" s="3">
        <v>7.9989999999999997</v>
      </c>
      <c r="F25" s="3">
        <v>17</v>
      </c>
    </row>
    <row r="26" spans="1:6" x14ac:dyDescent="0.25">
      <c r="A26" s="3" t="s">
        <v>39</v>
      </c>
      <c r="B26" s="3">
        <v>100</v>
      </c>
      <c r="C26" s="3">
        <v>1</v>
      </c>
      <c r="D26" s="3">
        <v>8759.9740000000002</v>
      </c>
      <c r="E26" s="3">
        <v>8</v>
      </c>
      <c r="F26" s="3">
        <v>17</v>
      </c>
    </row>
    <row r="27" spans="1:6" x14ac:dyDescent="0.25">
      <c r="A27" s="3" t="s">
        <v>39</v>
      </c>
      <c r="B27" s="3">
        <v>100</v>
      </c>
      <c r="C27" s="3">
        <v>1</v>
      </c>
      <c r="D27" s="3">
        <v>8804.7860000000001</v>
      </c>
      <c r="E27" s="3">
        <v>7.9630000000000001</v>
      </c>
      <c r="F27" s="3">
        <v>17</v>
      </c>
    </row>
    <row r="28" spans="1:6" x14ac:dyDescent="0.25">
      <c r="A28" s="3" t="s">
        <v>39</v>
      </c>
      <c r="B28" s="3">
        <v>100</v>
      </c>
      <c r="C28" s="3">
        <v>1</v>
      </c>
      <c r="D28" s="3">
        <v>8768.42</v>
      </c>
      <c r="E28" s="3">
        <v>7.9560000000000004</v>
      </c>
      <c r="F28" s="3">
        <v>17</v>
      </c>
    </row>
    <row r="29" spans="1:6" x14ac:dyDescent="0.25">
      <c r="A29" s="3" t="s">
        <v>39</v>
      </c>
      <c r="B29" s="3">
        <v>100</v>
      </c>
      <c r="C29" s="3">
        <v>1</v>
      </c>
      <c r="D29" s="3">
        <v>8763.6779999999999</v>
      </c>
      <c r="E29" s="3">
        <v>8.0719999999999992</v>
      </c>
      <c r="F29" s="3">
        <v>18</v>
      </c>
    </row>
    <row r="30" spans="1:6" x14ac:dyDescent="0.25">
      <c r="A30" s="3" t="s">
        <v>39</v>
      </c>
      <c r="B30" s="3">
        <v>100</v>
      </c>
      <c r="C30" s="3">
        <v>1</v>
      </c>
      <c r="D30" s="3">
        <v>8765.3799999999992</v>
      </c>
      <c r="E30" s="3">
        <v>8.0860000000000003</v>
      </c>
      <c r="F30" s="3">
        <v>18</v>
      </c>
    </row>
    <row r="31" spans="1:6" x14ac:dyDescent="0.25">
      <c r="A31" s="3" t="s">
        <v>2</v>
      </c>
      <c r="B31" s="3">
        <v>24</v>
      </c>
      <c r="C31" s="3">
        <v>1</v>
      </c>
      <c r="D31" s="3">
        <v>54801.406999999999</v>
      </c>
      <c r="E31" s="3">
        <v>0.83099999999999996</v>
      </c>
      <c r="F31" s="3">
        <v>47</v>
      </c>
    </row>
    <row r="32" spans="1:6" x14ac:dyDescent="0.25">
      <c r="A32" s="3" t="s">
        <v>2</v>
      </c>
      <c r="B32" s="3">
        <v>24</v>
      </c>
      <c r="C32" s="3">
        <v>1</v>
      </c>
      <c r="D32" s="3">
        <v>54798.552000000003</v>
      </c>
      <c r="E32" s="3">
        <v>0.81799999999999995</v>
      </c>
      <c r="F32" s="3">
        <v>49</v>
      </c>
    </row>
    <row r="33" spans="1:6" x14ac:dyDescent="0.25">
      <c r="A33" s="3" t="s">
        <v>2</v>
      </c>
      <c r="B33" s="3">
        <v>24</v>
      </c>
      <c r="C33" s="3">
        <v>1</v>
      </c>
      <c r="D33" s="3">
        <v>54803.186999999998</v>
      </c>
      <c r="E33" s="3">
        <v>0.82499999999999996</v>
      </c>
      <c r="F33" s="3">
        <v>51</v>
      </c>
    </row>
    <row r="34" spans="1:6" x14ac:dyDescent="0.25">
      <c r="A34" s="3" t="s">
        <v>2</v>
      </c>
      <c r="B34" s="3">
        <v>24</v>
      </c>
      <c r="C34" s="3">
        <v>1</v>
      </c>
      <c r="D34" s="3">
        <v>54796.214</v>
      </c>
      <c r="E34" s="3">
        <v>0.82099999999999995</v>
      </c>
      <c r="F34" s="3">
        <v>50</v>
      </c>
    </row>
    <row r="35" spans="1:6" x14ac:dyDescent="0.25">
      <c r="A35" s="3" t="s">
        <v>2</v>
      </c>
      <c r="B35" s="3">
        <v>24</v>
      </c>
      <c r="C35" s="3">
        <v>1</v>
      </c>
      <c r="D35" s="3">
        <v>54792.616000000002</v>
      </c>
      <c r="E35" s="3">
        <v>0.82199999999999995</v>
      </c>
      <c r="F35" s="3">
        <v>49</v>
      </c>
    </row>
    <row r="36" spans="1:6" x14ac:dyDescent="0.25">
      <c r="A36" s="3" t="s">
        <v>2</v>
      </c>
      <c r="B36" s="3">
        <v>24</v>
      </c>
      <c r="C36" s="3">
        <v>1</v>
      </c>
      <c r="D36" s="3">
        <v>54790.654999999999</v>
      </c>
      <c r="E36" s="3">
        <v>0.82499999999999996</v>
      </c>
      <c r="F36" s="3">
        <v>50</v>
      </c>
    </row>
    <row r="37" spans="1:6" x14ac:dyDescent="0.25">
      <c r="A37" s="3" t="s">
        <v>2</v>
      </c>
      <c r="B37" s="3">
        <v>24</v>
      </c>
      <c r="C37" s="3">
        <v>1</v>
      </c>
      <c r="D37" s="3">
        <v>54801.665999999997</v>
      </c>
      <c r="E37" s="3">
        <v>0.81799999999999995</v>
      </c>
      <c r="F37" s="3">
        <v>50</v>
      </c>
    </row>
    <row r="38" spans="1:6" x14ac:dyDescent="0.25">
      <c r="A38" s="3" t="s">
        <v>2</v>
      </c>
      <c r="B38" s="3">
        <v>24</v>
      </c>
      <c r="C38" s="3">
        <v>1</v>
      </c>
      <c r="D38" s="3">
        <v>54797.55</v>
      </c>
      <c r="E38" s="3">
        <v>0.82499999999999996</v>
      </c>
      <c r="F38" s="3">
        <v>50</v>
      </c>
    </row>
    <row r="39" spans="1:6" x14ac:dyDescent="0.25">
      <c r="A39" s="3" t="s">
        <v>2</v>
      </c>
      <c r="B39" s="3">
        <v>24</v>
      </c>
      <c r="C39" s="3">
        <v>1</v>
      </c>
      <c r="D39" s="3">
        <v>54806.923999999999</v>
      </c>
      <c r="E39" s="3">
        <v>0.81799999999999995</v>
      </c>
      <c r="F39" s="3">
        <v>50</v>
      </c>
    </row>
    <row r="40" spans="1:6" x14ac:dyDescent="0.25">
      <c r="A40" s="3" t="s">
        <v>2</v>
      </c>
      <c r="B40" s="3">
        <v>24</v>
      </c>
      <c r="C40" s="3">
        <v>1</v>
      </c>
      <c r="D40" s="3">
        <v>54805.427000000003</v>
      </c>
      <c r="E40" s="3">
        <v>0.82099999999999995</v>
      </c>
      <c r="F40" s="3">
        <v>49</v>
      </c>
    </row>
    <row r="41" spans="1:6" x14ac:dyDescent="0.25">
      <c r="A41" s="3" t="s">
        <v>2</v>
      </c>
      <c r="B41" s="3">
        <v>47</v>
      </c>
      <c r="C41" s="3">
        <v>1</v>
      </c>
      <c r="D41" s="3">
        <v>126081.992</v>
      </c>
      <c r="E41" s="3">
        <v>2.6269999999999998</v>
      </c>
      <c r="F41" s="3">
        <v>37</v>
      </c>
    </row>
    <row r="42" spans="1:6" x14ac:dyDescent="0.25">
      <c r="A42" s="3" t="s">
        <v>2</v>
      </c>
      <c r="B42" s="3">
        <v>47</v>
      </c>
      <c r="C42" s="3">
        <v>1</v>
      </c>
      <c r="D42" s="3">
        <v>126079.955</v>
      </c>
      <c r="E42" s="3">
        <v>2.6219999999999999</v>
      </c>
      <c r="F42" s="3">
        <v>37</v>
      </c>
    </row>
    <row r="43" spans="1:6" x14ac:dyDescent="0.25">
      <c r="A43" s="3" t="s">
        <v>2</v>
      </c>
      <c r="B43" s="3">
        <v>47</v>
      </c>
      <c r="C43" s="3">
        <v>1</v>
      </c>
      <c r="D43" s="3">
        <v>126081.493</v>
      </c>
      <c r="E43" s="3">
        <v>2.6219999999999999</v>
      </c>
      <c r="F43" s="3">
        <v>37</v>
      </c>
    </row>
    <row r="44" spans="1:6" x14ac:dyDescent="0.25">
      <c r="A44" s="3" t="s">
        <v>2</v>
      </c>
      <c r="B44" s="3">
        <v>47</v>
      </c>
      <c r="C44" s="3">
        <v>1</v>
      </c>
      <c r="D44" s="3">
        <v>126081.89</v>
      </c>
      <c r="E44" s="3">
        <v>2.613</v>
      </c>
      <c r="F44" s="3">
        <v>37</v>
      </c>
    </row>
    <row r="45" spans="1:6" x14ac:dyDescent="0.25">
      <c r="A45" s="3" t="s">
        <v>2</v>
      </c>
      <c r="B45" s="3">
        <v>47</v>
      </c>
      <c r="C45" s="3">
        <v>1</v>
      </c>
      <c r="D45" s="3">
        <v>126078.005</v>
      </c>
      <c r="E45" s="3">
        <v>2.6080000000000001</v>
      </c>
      <c r="F45" s="3">
        <v>36</v>
      </c>
    </row>
    <row r="46" spans="1:6" x14ac:dyDescent="0.25">
      <c r="A46" s="3" t="s">
        <v>2</v>
      </c>
      <c r="B46" s="3">
        <v>47</v>
      </c>
      <c r="C46" s="3">
        <v>1</v>
      </c>
      <c r="D46" s="3">
        <v>126083.54700000001</v>
      </c>
      <c r="E46" s="3">
        <v>2.61</v>
      </c>
      <c r="F46" s="3">
        <v>35</v>
      </c>
    </row>
    <row r="47" spans="1:6" x14ac:dyDescent="0.25">
      <c r="A47" s="3" t="s">
        <v>2</v>
      </c>
      <c r="B47" s="3">
        <v>47</v>
      </c>
      <c r="C47" s="3">
        <v>1</v>
      </c>
      <c r="D47" s="3">
        <v>126080.651</v>
      </c>
      <c r="E47" s="3">
        <v>2.613</v>
      </c>
      <c r="F47" s="3">
        <v>36</v>
      </c>
    </row>
    <row r="48" spans="1:6" x14ac:dyDescent="0.25">
      <c r="A48" s="3" t="s">
        <v>2</v>
      </c>
      <c r="B48" s="3">
        <v>47</v>
      </c>
      <c r="C48" s="3">
        <v>1</v>
      </c>
      <c r="D48" s="3">
        <v>126080.85400000001</v>
      </c>
      <c r="E48" s="3">
        <v>2.6070000000000002</v>
      </c>
      <c r="F48" s="3">
        <v>36</v>
      </c>
    </row>
    <row r="49" spans="1:6" x14ac:dyDescent="0.25">
      <c r="A49" s="3" t="s">
        <v>2</v>
      </c>
      <c r="B49" s="3">
        <v>47</v>
      </c>
      <c r="C49" s="3">
        <v>1</v>
      </c>
      <c r="D49" s="3">
        <v>126088.46799999999</v>
      </c>
      <c r="E49" s="3">
        <v>2.6059999999999999</v>
      </c>
      <c r="F49" s="3">
        <v>35</v>
      </c>
    </row>
    <row r="50" spans="1:6" x14ac:dyDescent="0.25">
      <c r="A50" s="3" t="s">
        <v>2</v>
      </c>
      <c r="B50" s="3">
        <v>47</v>
      </c>
      <c r="C50" s="3">
        <v>1</v>
      </c>
      <c r="D50" s="3">
        <v>126087.34299999999</v>
      </c>
      <c r="E50" s="3">
        <v>2.6150000000000002</v>
      </c>
      <c r="F50" s="3">
        <v>34</v>
      </c>
    </row>
    <row r="51" spans="1:6" x14ac:dyDescent="0.25">
      <c r="A51" s="3" t="s">
        <v>2</v>
      </c>
      <c r="B51" s="3">
        <v>100</v>
      </c>
      <c r="C51" s="3">
        <v>1</v>
      </c>
      <c r="D51" s="3">
        <v>1222516.6869999999</v>
      </c>
      <c r="E51" s="3">
        <v>8.2140000000000004</v>
      </c>
      <c r="F51" s="3">
        <v>17</v>
      </c>
    </row>
    <row r="52" spans="1:6" x14ac:dyDescent="0.25">
      <c r="A52" s="3" t="s">
        <v>2</v>
      </c>
      <c r="B52" s="3">
        <v>100</v>
      </c>
      <c r="C52" s="3">
        <v>1</v>
      </c>
      <c r="D52" s="3">
        <v>1222514.1089999999</v>
      </c>
      <c r="E52" s="3">
        <v>8.1340000000000003</v>
      </c>
      <c r="F52" s="3">
        <v>17</v>
      </c>
    </row>
    <row r="53" spans="1:6" x14ac:dyDescent="0.25">
      <c r="A53" s="3" t="s">
        <v>2</v>
      </c>
      <c r="B53" s="3">
        <v>100</v>
      </c>
      <c r="C53" s="3">
        <v>1</v>
      </c>
      <c r="D53" s="3">
        <v>1222525.8910000001</v>
      </c>
      <c r="E53" s="3">
        <v>8.2129999999999992</v>
      </c>
      <c r="F53" s="3">
        <v>18</v>
      </c>
    </row>
    <row r="54" spans="1:6" x14ac:dyDescent="0.25">
      <c r="A54" s="3" t="s">
        <v>2</v>
      </c>
      <c r="B54" s="3">
        <v>100</v>
      </c>
      <c r="C54" s="3">
        <v>1</v>
      </c>
      <c r="D54" s="3">
        <v>1222518.4850000001</v>
      </c>
      <c r="E54" s="3">
        <v>8.16</v>
      </c>
      <c r="F54" s="3">
        <v>17</v>
      </c>
    </row>
    <row r="55" spans="1:6" x14ac:dyDescent="0.25">
      <c r="A55" s="3" t="s">
        <v>2</v>
      </c>
      <c r="B55" s="3">
        <v>100</v>
      </c>
      <c r="C55" s="3">
        <v>1</v>
      </c>
      <c r="D55" s="3">
        <v>1222512.3489999999</v>
      </c>
      <c r="E55" s="3">
        <v>8.1189999999999998</v>
      </c>
      <c r="F55" s="3">
        <v>16</v>
      </c>
    </row>
    <row r="56" spans="1:6" x14ac:dyDescent="0.25">
      <c r="A56" s="3" t="s">
        <v>2</v>
      </c>
      <c r="B56" s="3">
        <v>100</v>
      </c>
      <c r="C56" s="3">
        <v>1</v>
      </c>
      <c r="D56" s="3">
        <v>1222518.1850000001</v>
      </c>
      <c r="E56" s="3">
        <v>8.2240000000000002</v>
      </c>
      <c r="F56" s="3">
        <v>17</v>
      </c>
    </row>
    <row r="57" spans="1:6" x14ac:dyDescent="0.25">
      <c r="A57" s="3" t="s">
        <v>2</v>
      </c>
      <c r="B57" s="3">
        <v>100</v>
      </c>
      <c r="C57" s="3">
        <v>1</v>
      </c>
      <c r="D57" s="3">
        <v>1222527.47</v>
      </c>
      <c r="E57" s="3">
        <v>8.2059999999999995</v>
      </c>
      <c r="F57" s="3">
        <v>17</v>
      </c>
    </row>
    <row r="58" spans="1:6" x14ac:dyDescent="0.25">
      <c r="A58" s="3" t="s">
        <v>2</v>
      </c>
      <c r="B58" s="3">
        <v>100</v>
      </c>
      <c r="C58" s="3">
        <v>1</v>
      </c>
      <c r="D58" s="3">
        <v>1222513.5819999999</v>
      </c>
      <c r="E58" s="3">
        <v>8.234</v>
      </c>
      <c r="F58" s="3">
        <v>18</v>
      </c>
    </row>
    <row r="59" spans="1:6" x14ac:dyDescent="0.25">
      <c r="A59" s="3" t="s">
        <v>2</v>
      </c>
      <c r="B59" s="3">
        <v>100</v>
      </c>
      <c r="C59" s="3">
        <v>1</v>
      </c>
      <c r="D59" s="3">
        <v>1222514.3829999999</v>
      </c>
      <c r="E59" s="3">
        <v>8.1489999999999991</v>
      </c>
      <c r="F59" s="3">
        <v>17</v>
      </c>
    </row>
    <row r="60" spans="1:6" x14ac:dyDescent="0.25">
      <c r="A60" s="3" t="s">
        <v>2</v>
      </c>
      <c r="B60" s="3">
        <v>100</v>
      </c>
      <c r="C60" s="3">
        <v>1</v>
      </c>
      <c r="D60" s="3">
        <v>1222523.933</v>
      </c>
      <c r="E60" s="3">
        <v>8.1660000000000004</v>
      </c>
      <c r="F60" s="3">
        <v>17</v>
      </c>
    </row>
    <row r="61" spans="1:6" x14ac:dyDescent="0.25">
      <c r="A61" s="3" t="s">
        <v>1</v>
      </c>
      <c r="B61" s="3">
        <v>30</v>
      </c>
      <c r="C61" s="3">
        <v>1</v>
      </c>
      <c r="D61" s="3">
        <v>19973.112000000001</v>
      </c>
      <c r="E61" s="3">
        <v>1.08</v>
      </c>
      <c r="F61" s="3">
        <v>38</v>
      </c>
    </row>
    <row r="62" spans="1:6" x14ac:dyDescent="0.25">
      <c r="A62" s="3" t="s">
        <v>1</v>
      </c>
      <c r="B62" s="3">
        <v>30</v>
      </c>
      <c r="C62" s="3">
        <v>1</v>
      </c>
      <c r="D62" s="3">
        <v>19973.421999999999</v>
      </c>
      <c r="E62" s="3">
        <v>1.0780000000000001</v>
      </c>
      <c r="F62" s="3">
        <v>38</v>
      </c>
    </row>
    <row r="63" spans="1:6" x14ac:dyDescent="0.25">
      <c r="A63" s="3" t="s">
        <v>1</v>
      </c>
      <c r="B63" s="3">
        <v>30</v>
      </c>
      <c r="C63" s="3">
        <v>1</v>
      </c>
      <c r="D63" s="3">
        <v>19973.120999999999</v>
      </c>
      <c r="E63" s="3">
        <v>1.0720000000000001</v>
      </c>
      <c r="F63" s="3">
        <v>38</v>
      </c>
    </row>
    <row r="64" spans="1:6" x14ac:dyDescent="0.25">
      <c r="A64" s="3" t="s">
        <v>1</v>
      </c>
      <c r="B64" s="3">
        <v>30</v>
      </c>
      <c r="C64" s="3">
        <v>1</v>
      </c>
      <c r="D64" s="3">
        <v>19973.351999999999</v>
      </c>
      <c r="E64" s="3">
        <v>1.0740000000000001</v>
      </c>
      <c r="F64" s="3">
        <v>38</v>
      </c>
    </row>
    <row r="65" spans="1:6" x14ac:dyDescent="0.25">
      <c r="A65" s="3" t="s">
        <v>1</v>
      </c>
      <c r="B65" s="3">
        <v>30</v>
      </c>
      <c r="C65" s="3">
        <v>1</v>
      </c>
      <c r="D65" s="3">
        <v>19973.668000000001</v>
      </c>
      <c r="E65" s="3">
        <v>1.08</v>
      </c>
      <c r="F65" s="3">
        <v>38</v>
      </c>
    </row>
    <row r="66" spans="1:6" x14ac:dyDescent="0.25">
      <c r="A66" s="3" t="s">
        <v>1</v>
      </c>
      <c r="B66" s="3">
        <v>30</v>
      </c>
      <c r="C66" s="3">
        <v>1</v>
      </c>
      <c r="D66" s="3">
        <v>19973.795999999998</v>
      </c>
      <c r="E66" s="3">
        <v>1.071</v>
      </c>
      <c r="F66" s="3">
        <v>36</v>
      </c>
    </row>
    <row r="67" spans="1:6" x14ac:dyDescent="0.25">
      <c r="A67" s="3" t="s">
        <v>1</v>
      </c>
      <c r="B67" s="3">
        <v>30</v>
      </c>
      <c r="C67" s="3">
        <v>1</v>
      </c>
      <c r="D67" s="3">
        <v>19974.899000000001</v>
      </c>
      <c r="E67" s="3">
        <v>1.08</v>
      </c>
      <c r="F67" s="3">
        <v>38</v>
      </c>
    </row>
    <row r="68" spans="1:6" x14ac:dyDescent="0.25">
      <c r="A68" s="3" t="s">
        <v>1</v>
      </c>
      <c r="B68" s="3">
        <v>30</v>
      </c>
      <c r="C68" s="3">
        <v>1</v>
      </c>
      <c r="D68" s="3">
        <v>19973.833999999999</v>
      </c>
      <c r="E68" s="3">
        <v>1.071</v>
      </c>
      <c r="F68" s="3">
        <v>37</v>
      </c>
    </row>
    <row r="69" spans="1:6" x14ac:dyDescent="0.25">
      <c r="A69" s="3" t="s">
        <v>1</v>
      </c>
      <c r="B69" s="3">
        <v>30</v>
      </c>
      <c r="C69" s="3">
        <v>1</v>
      </c>
      <c r="D69" s="3">
        <v>19973.425999999999</v>
      </c>
      <c r="E69" s="3">
        <v>1.0720000000000001</v>
      </c>
      <c r="F69" s="3">
        <v>38</v>
      </c>
    </row>
    <row r="70" spans="1:6" x14ac:dyDescent="0.25">
      <c r="A70" s="3" t="s">
        <v>1</v>
      </c>
      <c r="B70" s="3">
        <v>30</v>
      </c>
      <c r="C70" s="3">
        <v>1</v>
      </c>
      <c r="D70" s="3">
        <v>19973.404999999999</v>
      </c>
      <c r="E70" s="3">
        <v>1.071</v>
      </c>
      <c r="F70" s="3">
        <v>37</v>
      </c>
    </row>
    <row r="71" spans="1:6" x14ac:dyDescent="0.25">
      <c r="A71" s="3" t="s">
        <v>1</v>
      </c>
      <c r="B71" s="3">
        <v>50</v>
      </c>
      <c r="C71" s="3">
        <v>1</v>
      </c>
      <c r="D71" s="3">
        <v>35501.322999999997</v>
      </c>
      <c r="E71" s="3">
        <v>1.9590000000000001</v>
      </c>
      <c r="F71" s="3">
        <v>21</v>
      </c>
    </row>
    <row r="72" spans="1:6" x14ac:dyDescent="0.25">
      <c r="A72" s="3" t="s">
        <v>1</v>
      </c>
      <c r="B72" s="3">
        <v>50</v>
      </c>
      <c r="C72" s="3">
        <v>1</v>
      </c>
      <c r="D72" s="3">
        <v>35499.391000000003</v>
      </c>
      <c r="E72" s="3">
        <v>1.9410000000000001</v>
      </c>
      <c r="F72" s="3">
        <v>19</v>
      </c>
    </row>
    <row r="73" spans="1:6" x14ac:dyDescent="0.25">
      <c r="A73" s="3" t="s">
        <v>1</v>
      </c>
      <c r="B73" s="3">
        <v>50</v>
      </c>
      <c r="C73" s="3">
        <v>1</v>
      </c>
      <c r="D73" s="3">
        <v>35499.004000000001</v>
      </c>
      <c r="E73" s="3">
        <v>1.9510000000000001</v>
      </c>
      <c r="F73" s="3">
        <v>22</v>
      </c>
    </row>
    <row r="74" spans="1:6" x14ac:dyDescent="0.25">
      <c r="A74" s="3" t="s">
        <v>1</v>
      </c>
      <c r="B74" s="3">
        <v>50</v>
      </c>
      <c r="C74" s="3">
        <v>1</v>
      </c>
      <c r="D74" s="3">
        <v>35506.483</v>
      </c>
      <c r="E74" s="3">
        <v>1.96</v>
      </c>
      <c r="F74" s="3">
        <v>20</v>
      </c>
    </row>
    <row r="75" spans="1:6" x14ac:dyDescent="0.25">
      <c r="A75" s="3" t="s">
        <v>1</v>
      </c>
      <c r="B75" s="3">
        <v>50</v>
      </c>
      <c r="C75" s="3">
        <v>1</v>
      </c>
      <c r="D75" s="3">
        <v>35499.328000000001</v>
      </c>
      <c r="E75" s="3">
        <v>1.944</v>
      </c>
      <c r="F75" s="3">
        <v>20</v>
      </c>
    </row>
    <row r="76" spans="1:6" x14ac:dyDescent="0.25">
      <c r="A76" s="3" t="s">
        <v>1</v>
      </c>
      <c r="B76" s="3">
        <v>50</v>
      </c>
      <c r="C76" s="3">
        <v>1</v>
      </c>
      <c r="D76" s="3">
        <v>35501.487999999998</v>
      </c>
      <c r="E76" s="3">
        <v>1.968</v>
      </c>
      <c r="F76" s="3">
        <v>22</v>
      </c>
    </row>
    <row r="77" spans="1:6" x14ac:dyDescent="0.25">
      <c r="A77" s="3" t="s">
        <v>1</v>
      </c>
      <c r="B77" s="3">
        <v>50</v>
      </c>
      <c r="C77" s="3">
        <v>1</v>
      </c>
      <c r="D77" s="3">
        <v>35497.58</v>
      </c>
      <c r="E77" s="3">
        <v>1.9450000000000001</v>
      </c>
      <c r="F77" s="3">
        <v>22</v>
      </c>
    </row>
    <row r="78" spans="1:6" x14ac:dyDescent="0.25">
      <c r="A78" s="3" t="s">
        <v>1</v>
      </c>
      <c r="B78" s="3">
        <v>50</v>
      </c>
      <c r="C78" s="3">
        <v>1</v>
      </c>
      <c r="D78" s="3">
        <v>35504.608</v>
      </c>
      <c r="E78" s="3">
        <v>1.956</v>
      </c>
      <c r="F78" s="3">
        <v>22</v>
      </c>
    </row>
    <row r="79" spans="1:6" x14ac:dyDescent="0.25">
      <c r="A79" s="3" t="s">
        <v>1</v>
      </c>
      <c r="B79" s="3">
        <v>50</v>
      </c>
      <c r="C79" s="3">
        <v>1</v>
      </c>
      <c r="D79" s="3">
        <v>35496.605000000003</v>
      </c>
      <c r="E79" s="3">
        <v>1.9630000000000001</v>
      </c>
      <c r="F79" s="3">
        <v>22</v>
      </c>
    </row>
    <row r="80" spans="1:6" x14ac:dyDescent="0.25">
      <c r="A80" s="3" t="s">
        <v>1</v>
      </c>
      <c r="B80" s="3">
        <v>50</v>
      </c>
      <c r="C80" s="3">
        <v>1</v>
      </c>
      <c r="D80" s="3">
        <v>35505.173999999999</v>
      </c>
      <c r="E80" s="3">
        <v>1.96</v>
      </c>
      <c r="F80" s="3">
        <v>22</v>
      </c>
    </row>
    <row r="81" spans="1:6" x14ac:dyDescent="0.25">
      <c r="A81" s="3" t="s">
        <v>1</v>
      </c>
      <c r="B81" s="3">
        <v>100</v>
      </c>
      <c r="C81" s="3">
        <v>1</v>
      </c>
      <c r="D81" s="3">
        <v>63443.510999999999</v>
      </c>
      <c r="E81" s="3">
        <v>6.2670000000000003</v>
      </c>
      <c r="F81" s="3">
        <v>14</v>
      </c>
    </row>
    <row r="82" spans="1:6" x14ac:dyDescent="0.25">
      <c r="A82" s="3" t="s">
        <v>1</v>
      </c>
      <c r="B82" s="3">
        <v>100</v>
      </c>
      <c r="C82" s="3">
        <v>1</v>
      </c>
      <c r="D82" s="3">
        <v>63445.487999999998</v>
      </c>
      <c r="E82" s="3">
        <v>6.2859999999999996</v>
      </c>
      <c r="F82" s="3">
        <v>14</v>
      </c>
    </row>
    <row r="83" spans="1:6" x14ac:dyDescent="0.25">
      <c r="A83" s="3" t="s">
        <v>1</v>
      </c>
      <c r="B83" s="3">
        <v>100</v>
      </c>
      <c r="C83" s="3">
        <v>1</v>
      </c>
      <c r="D83" s="3">
        <v>63443.392999999996</v>
      </c>
      <c r="E83" s="3">
        <v>6.226</v>
      </c>
      <c r="F83" s="3">
        <v>14</v>
      </c>
    </row>
    <row r="84" spans="1:6" x14ac:dyDescent="0.25">
      <c r="A84" s="3" t="s">
        <v>1</v>
      </c>
      <c r="B84" s="3">
        <v>100</v>
      </c>
      <c r="C84" s="3">
        <v>1</v>
      </c>
      <c r="D84" s="3">
        <v>63446.752</v>
      </c>
      <c r="E84" s="3">
        <v>6.3019999999999996</v>
      </c>
      <c r="F84" s="3">
        <v>14</v>
      </c>
    </row>
    <row r="85" spans="1:6" x14ac:dyDescent="0.25">
      <c r="A85" s="3" t="s">
        <v>1</v>
      </c>
      <c r="B85" s="3">
        <v>100</v>
      </c>
      <c r="C85" s="3">
        <v>1</v>
      </c>
      <c r="D85" s="3">
        <v>63448.067000000003</v>
      </c>
      <c r="E85" s="3">
        <v>6.266</v>
      </c>
      <c r="F85" s="3">
        <v>14</v>
      </c>
    </row>
    <row r="86" spans="1:6" x14ac:dyDescent="0.25">
      <c r="A86" s="3" t="s">
        <v>1</v>
      </c>
      <c r="B86" s="3">
        <v>100</v>
      </c>
      <c r="C86" s="3">
        <v>1</v>
      </c>
      <c r="D86" s="3">
        <v>63445.466999999997</v>
      </c>
      <c r="E86" s="3">
        <v>6.2480000000000002</v>
      </c>
      <c r="F86" s="3">
        <v>14</v>
      </c>
    </row>
    <row r="87" spans="1:6" x14ac:dyDescent="0.25">
      <c r="A87" s="3" t="s">
        <v>1</v>
      </c>
      <c r="B87" s="3">
        <v>100</v>
      </c>
      <c r="C87" s="3">
        <v>1</v>
      </c>
      <c r="D87" s="3">
        <v>63444.256999999998</v>
      </c>
      <c r="E87" s="3">
        <v>6.2709999999999999</v>
      </c>
      <c r="F87" s="3">
        <v>14</v>
      </c>
    </row>
    <row r="88" spans="1:6" x14ac:dyDescent="0.25">
      <c r="A88" s="3" t="s">
        <v>1</v>
      </c>
      <c r="B88" s="3">
        <v>100</v>
      </c>
      <c r="C88" s="3">
        <v>1</v>
      </c>
      <c r="D88" s="3">
        <v>63443.591</v>
      </c>
      <c r="E88" s="3">
        <v>6.24</v>
      </c>
      <c r="F88" s="3">
        <v>14</v>
      </c>
    </row>
    <row r="89" spans="1:6" x14ac:dyDescent="0.25">
      <c r="A89" s="3" t="s">
        <v>1</v>
      </c>
      <c r="B89" s="3">
        <v>100</v>
      </c>
      <c r="C89" s="3">
        <v>1</v>
      </c>
      <c r="D89" s="3">
        <v>63443.989000000001</v>
      </c>
      <c r="E89" s="3">
        <v>6.27</v>
      </c>
      <c r="F89" s="3">
        <v>14</v>
      </c>
    </row>
    <row r="90" spans="1:6" x14ac:dyDescent="0.25">
      <c r="A90" s="3" t="s">
        <v>1</v>
      </c>
      <c r="B90" s="3">
        <v>100</v>
      </c>
      <c r="C90" s="3">
        <v>1</v>
      </c>
      <c r="D90" s="3">
        <v>63443.868000000002</v>
      </c>
      <c r="E90" s="3">
        <v>6.2839999999999998</v>
      </c>
      <c r="F90" s="3">
        <v>14</v>
      </c>
    </row>
    <row r="91" spans="1:6" x14ac:dyDescent="0.25">
      <c r="A91" s="3" t="s">
        <v>0</v>
      </c>
      <c r="B91" s="3">
        <v>25</v>
      </c>
      <c r="C91" s="3">
        <v>1</v>
      </c>
      <c r="D91" s="3">
        <v>705.50300000000004</v>
      </c>
      <c r="E91" s="3">
        <v>0.83199999999999996</v>
      </c>
      <c r="F91" s="3">
        <v>42</v>
      </c>
    </row>
    <row r="92" spans="1:6" x14ac:dyDescent="0.25">
      <c r="A92" s="3" t="s">
        <v>0</v>
      </c>
      <c r="B92" s="3">
        <v>25</v>
      </c>
      <c r="C92" s="3">
        <v>1</v>
      </c>
      <c r="D92" s="3">
        <v>705.71699999999998</v>
      </c>
      <c r="E92" s="3">
        <v>0.79700000000000004</v>
      </c>
      <c r="F92" s="3">
        <v>41</v>
      </c>
    </row>
    <row r="93" spans="1:6" x14ac:dyDescent="0.25">
      <c r="A93" s="3" t="s">
        <v>0</v>
      </c>
      <c r="B93" s="3">
        <v>25</v>
      </c>
      <c r="C93" s="3">
        <v>1</v>
      </c>
      <c r="D93" s="3">
        <v>705.50300000000004</v>
      </c>
      <c r="E93" s="3">
        <v>0.79700000000000004</v>
      </c>
      <c r="F93" s="3">
        <v>41</v>
      </c>
    </row>
    <row r="94" spans="1:6" x14ac:dyDescent="0.25">
      <c r="A94" s="3" t="s">
        <v>0</v>
      </c>
      <c r="B94" s="3">
        <v>25</v>
      </c>
      <c r="C94" s="3">
        <v>1</v>
      </c>
      <c r="D94" s="3">
        <v>705.50300000000004</v>
      </c>
      <c r="E94" s="3">
        <v>0.79500000000000004</v>
      </c>
      <c r="F94" s="3">
        <v>41</v>
      </c>
    </row>
    <row r="95" spans="1:6" x14ac:dyDescent="0.25">
      <c r="A95" s="3" t="s">
        <v>0</v>
      </c>
      <c r="B95" s="3">
        <v>25</v>
      </c>
      <c r="C95" s="3">
        <v>1</v>
      </c>
      <c r="D95" s="3">
        <v>705.50300000000004</v>
      </c>
      <c r="E95" s="3">
        <v>0.79400000000000004</v>
      </c>
      <c r="F95" s="3">
        <v>42</v>
      </c>
    </row>
    <row r="96" spans="1:6" x14ac:dyDescent="0.25">
      <c r="A96" s="3" t="s">
        <v>0</v>
      </c>
      <c r="B96" s="3">
        <v>25</v>
      </c>
      <c r="C96" s="3">
        <v>1</v>
      </c>
      <c r="D96" s="3">
        <v>705.65700000000004</v>
      </c>
      <c r="E96" s="3">
        <v>0.79400000000000004</v>
      </c>
      <c r="F96" s="3">
        <v>41</v>
      </c>
    </row>
    <row r="97" spans="1:6" x14ac:dyDescent="0.25">
      <c r="A97" s="3" t="s">
        <v>0</v>
      </c>
      <c r="B97" s="3">
        <v>25</v>
      </c>
      <c r="C97" s="3">
        <v>1</v>
      </c>
      <c r="D97" s="3">
        <v>705.71699999999998</v>
      </c>
      <c r="E97" s="3">
        <v>0.79500000000000004</v>
      </c>
      <c r="F97" s="3">
        <v>41</v>
      </c>
    </row>
    <row r="98" spans="1:6" x14ac:dyDescent="0.25">
      <c r="A98" s="3" t="s">
        <v>0</v>
      </c>
      <c r="B98" s="3">
        <v>25</v>
      </c>
      <c r="C98" s="3">
        <v>1</v>
      </c>
      <c r="D98" s="3">
        <v>705.50300000000004</v>
      </c>
      <c r="E98" s="3">
        <v>0.79600000000000004</v>
      </c>
      <c r="F98" s="3">
        <v>42</v>
      </c>
    </row>
    <row r="99" spans="1:6" x14ac:dyDescent="0.25">
      <c r="A99" s="3" t="s">
        <v>0</v>
      </c>
      <c r="B99" s="3">
        <v>25</v>
      </c>
      <c r="C99" s="3">
        <v>1</v>
      </c>
      <c r="D99" s="3">
        <v>705.50300000000004</v>
      </c>
      <c r="E99" s="3">
        <v>0.79500000000000004</v>
      </c>
      <c r="F99" s="3">
        <v>41</v>
      </c>
    </row>
    <row r="100" spans="1:6" x14ac:dyDescent="0.25">
      <c r="A100" s="3" t="s">
        <v>0</v>
      </c>
      <c r="B100" s="3">
        <v>25</v>
      </c>
      <c r="C100" s="3">
        <v>1</v>
      </c>
      <c r="D100" s="3">
        <v>705.50300000000004</v>
      </c>
      <c r="E100" s="3">
        <v>0.80100000000000005</v>
      </c>
      <c r="F100" s="3">
        <v>42</v>
      </c>
    </row>
    <row r="101" spans="1:6" x14ac:dyDescent="0.25">
      <c r="A101" s="3" t="s">
        <v>0</v>
      </c>
      <c r="B101" s="3">
        <v>50</v>
      </c>
      <c r="C101" s="3">
        <v>1</v>
      </c>
      <c r="D101" s="3">
        <v>1555.8209999999999</v>
      </c>
      <c r="E101" s="3">
        <v>1.8180000000000001</v>
      </c>
      <c r="F101" s="3">
        <v>20</v>
      </c>
    </row>
    <row r="102" spans="1:6" x14ac:dyDescent="0.25">
      <c r="A102" s="3" t="s">
        <v>0</v>
      </c>
      <c r="B102" s="3">
        <v>50</v>
      </c>
      <c r="C102" s="3">
        <v>1</v>
      </c>
      <c r="D102" s="3">
        <v>1556.3910000000001</v>
      </c>
      <c r="E102" s="3">
        <v>1.82</v>
      </c>
      <c r="F102" s="3">
        <v>20</v>
      </c>
    </row>
    <row r="103" spans="1:6" x14ac:dyDescent="0.25">
      <c r="A103" s="3" t="s">
        <v>0</v>
      </c>
      <c r="B103" s="3">
        <v>50</v>
      </c>
      <c r="C103" s="3">
        <v>1</v>
      </c>
      <c r="D103" s="3">
        <v>1556.2449999999999</v>
      </c>
      <c r="E103" s="3">
        <v>1.8340000000000001</v>
      </c>
      <c r="F103" s="3">
        <v>21</v>
      </c>
    </row>
    <row r="104" spans="1:6" x14ac:dyDescent="0.25">
      <c r="A104" s="3" t="s">
        <v>0</v>
      </c>
      <c r="B104" s="3">
        <v>50</v>
      </c>
      <c r="C104" s="3">
        <v>1</v>
      </c>
      <c r="D104" s="3">
        <v>1556.6990000000001</v>
      </c>
      <c r="E104" s="3">
        <v>1.819</v>
      </c>
      <c r="F104" s="3">
        <v>20</v>
      </c>
    </row>
    <row r="105" spans="1:6" x14ac:dyDescent="0.25">
      <c r="A105" s="3" t="s">
        <v>0</v>
      </c>
      <c r="B105" s="3">
        <v>50</v>
      </c>
      <c r="C105" s="3">
        <v>1</v>
      </c>
      <c r="D105" s="3">
        <v>1556.308</v>
      </c>
      <c r="E105" s="3">
        <v>1.819</v>
      </c>
      <c r="F105" s="3">
        <v>20</v>
      </c>
    </row>
    <row r="106" spans="1:6" x14ac:dyDescent="0.25">
      <c r="A106" s="3" t="s">
        <v>0</v>
      </c>
      <c r="B106" s="3">
        <v>50</v>
      </c>
      <c r="C106" s="3">
        <v>1</v>
      </c>
      <c r="D106" s="3">
        <v>1556.0160000000001</v>
      </c>
      <c r="E106" s="3">
        <v>1.8360000000000001</v>
      </c>
      <c r="F106" s="3">
        <v>21</v>
      </c>
    </row>
    <row r="107" spans="1:6" x14ac:dyDescent="0.25">
      <c r="A107" s="3" t="s">
        <v>0</v>
      </c>
      <c r="B107" s="3">
        <v>50</v>
      </c>
      <c r="C107" s="3">
        <v>1</v>
      </c>
      <c r="D107" s="3">
        <v>1556.27</v>
      </c>
      <c r="E107" s="3">
        <v>1.8140000000000001</v>
      </c>
      <c r="F107" s="3">
        <v>20</v>
      </c>
    </row>
    <row r="108" spans="1:6" x14ac:dyDescent="0.25">
      <c r="A108" s="3" t="s">
        <v>0</v>
      </c>
      <c r="B108" s="3">
        <v>50</v>
      </c>
      <c r="C108" s="3">
        <v>1</v>
      </c>
      <c r="D108" s="3">
        <v>1556.414</v>
      </c>
      <c r="E108" s="3">
        <v>1.81</v>
      </c>
      <c r="F108" s="3">
        <v>20</v>
      </c>
    </row>
    <row r="109" spans="1:6" x14ac:dyDescent="0.25">
      <c r="A109" s="3" t="s">
        <v>0</v>
      </c>
      <c r="B109" s="3">
        <v>50</v>
      </c>
      <c r="C109" s="3">
        <v>1</v>
      </c>
      <c r="D109" s="3">
        <v>1556.2919999999999</v>
      </c>
      <c r="E109" s="3">
        <v>1.8080000000000001</v>
      </c>
      <c r="F109" s="3">
        <v>20</v>
      </c>
    </row>
    <row r="110" spans="1:6" x14ac:dyDescent="0.25">
      <c r="A110" s="3" t="s">
        <v>0</v>
      </c>
      <c r="B110" s="3">
        <v>50</v>
      </c>
      <c r="C110" s="3">
        <v>1</v>
      </c>
      <c r="D110" s="3">
        <v>1556.4949999999999</v>
      </c>
      <c r="E110" s="3">
        <v>1.806</v>
      </c>
      <c r="F110" s="3">
        <v>20</v>
      </c>
    </row>
    <row r="111" spans="1:6" x14ac:dyDescent="0.25">
      <c r="A111" s="3" t="s">
        <v>0</v>
      </c>
      <c r="B111" s="3">
        <v>100</v>
      </c>
      <c r="C111" s="3">
        <v>1</v>
      </c>
      <c r="D111" s="3">
        <v>3295.2510000000002</v>
      </c>
      <c r="E111" s="3">
        <v>5.2949999999999999</v>
      </c>
      <c r="F111" s="3">
        <v>12</v>
      </c>
    </row>
    <row r="112" spans="1:6" x14ac:dyDescent="0.25">
      <c r="A112" s="3" t="s">
        <v>0</v>
      </c>
      <c r="B112" s="3">
        <v>100</v>
      </c>
      <c r="C112" s="3">
        <v>1</v>
      </c>
      <c r="D112" s="3">
        <v>3296.0129999999999</v>
      </c>
      <c r="E112" s="3">
        <v>5.266</v>
      </c>
      <c r="F112" s="3">
        <v>12</v>
      </c>
    </row>
    <row r="113" spans="1:6" x14ac:dyDescent="0.25">
      <c r="A113" s="3" t="s">
        <v>0</v>
      </c>
      <c r="B113" s="3">
        <v>100</v>
      </c>
      <c r="C113" s="3">
        <v>1</v>
      </c>
      <c r="D113" s="3">
        <v>3296.1779999999999</v>
      </c>
      <c r="E113" s="3">
        <v>5.2649999999999997</v>
      </c>
      <c r="F113" s="3">
        <v>12</v>
      </c>
    </row>
    <row r="114" spans="1:6" x14ac:dyDescent="0.25">
      <c r="A114" s="3" t="s">
        <v>0</v>
      </c>
      <c r="B114" s="3">
        <v>100</v>
      </c>
      <c r="C114" s="3">
        <v>1</v>
      </c>
      <c r="D114" s="3">
        <v>3295.5749999999998</v>
      </c>
      <c r="E114" s="3">
        <v>5.4089999999999998</v>
      </c>
      <c r="F114" s="3">
        <v>13</v>
      </c>
    </row>
    <row r="115" spans="1:6" x14ac:dyDescent="0.25">
      <c r="A115" s="3" t="s">
        <v>0</v>
      </c>
      <c r="B115" s="3">
        <v>100</v>
      </c>
      <c r="C115" s="3">
        <v>1</v>
      </c>
      <c r="D115" s="3">
        <v>3296.1080000000002</v>
      </c>
      <c r="E115" s="3">
        <v>5.41</v>
      </c>
      <c r="F115" s="3">
        <v>13</v>
      </c>
    </row>
    <row r="116" spans="1:6" x14ac:dyDescent="0.25">
      <c r="A116" s="3" t="s">
        <v>0</v>
      </c>
      <c r="B116" s="3">
        <v>100</v>
      </c>
      <c r="C116" s="3">
        <v>1</v>
      </c>
      <c r="D116" s="3">
        <v>3295.8069999999998</v>
      </c>
      <c r="E116" s="3">
        <v>5.4029999999999996</v>
      </c>
      <c r="F116" s="3">
        <v>13</v>
      </c>
    </row>
    <row r="117" spans="1:6" x14ac:dyDescent="0.25">
      <c r="A117" s="3" t="s">
        <v>0</v>
      </c>
      <c r="B117" s="3">
        <v>100</v>
      </c>
      <c r="C117" s="3">
        <v>1</v>
      </c>
      <c r="D117" s="3">
        <v>3295.61</v>
      </c>
      <c r="E117" s="3">
        <v>5.3949999999999996</v>
      </c>
      <c r="F117" s="3">
        <v>13</v>
      </c>
    </row>
    <row r="118" spans="1:6" x14ac:dyDescent="0.25">
      <c r="A118" s="3" t="s">
        <v>0</v>
      </c>
      <c r="B118" s="3">
        <v>100</v>
      </c>
      <c r="C118" s="3">
        <v>1</v>
      </c>
      <c r="D118" s="3">
        <v>3295.8690000000001</v>
      </c>
      <c r="E118" s="3">
        <v>5.4029999999999996</v>
      </c>
      <c r="F118" s="3">
        <v>13</v>
      </c>
    </row>
    <row r="119" spans="1:6" x14ac:dyDescent="0.25">
      <c r="A119" s="3" t="s">
        <v>0</v>
      </c>
      <c r="B119" s="3">
        <v>100</v>
      </c>
      <c r="C119" s="3">
        <v>1</v>
      </c>
      <c r="D119" s="3">
        <v>3295.5740000000001</v>
      </c>
      <c r="E119" s="3">
        <v>5.4029999999999996</v>
      </c>
      <c r="F119" s="3">
        <v>13</v>
      </c>
    </row>
    <row r="120" spans="1:6" x14ac:dyDescent="0.25">
      <c r="A120" s="3" t="s">
        <v>0</v>
      </c>
      <c r="B120" s="3">
        <v>100</v>
      </c>
      <c r="C120" s="3">
        <v>1</v>
      </c>
      <c r="D120" s="3">
        <v>3296.152</v>
      </c>
      <c r="E120" s="3">
        <v>5.2709999999999999</v>
      </c>
      <c r="F120" s="3">
        <v>12</v>
      </c>
    </row>
    <row r="121" spans="1:6" x14ac:dyDescent="0.25">
      <c r="A121" s="3" t="s">
        <v>40</v>
      </c>
      <c r="B121" s="3">
        <v>29</v>
      </c>
      <c r="C121" s="3">
        <v>1</v>
      </c>
      <c r="D121" s="3">
        <v>18152.432000000001</v>
      </c>
      <c r="E121" s="3">
        <v>1.44</v>
      </c>
      <c r="F121" s="3">
        <v>64</v>
      </c>
    </row>
    <row r="122" spans="1:6" x14ac:dyDescent="0.25">
      <c r="A122" s="3" t="s">
        <v>40</v>
      </c>
      <c r="B122" s="3">
        <v>29</v>
      </c>
      <c r="C122" s="3">
        <v>1</v>
      </c>
      <c r="D122" s="3">
        <v>18152.432000000001</v>
      </c>
      <c r="E122" s="3">
        <v>1.44</v>
      </c>
      <c r="F122" s="3">
        <v>64</v>
      </c>
    </row>
    <row r="123" spans="1:6" x14ac:dyDescent="0.25">
      <c r="A123" s="3" t="s">
        <v>40</v>
      </c>
      <c r="B123" s="3">
        <v>29</v>
      </c>
      <c r="C123" s="3">
        <v>1</v>
      </c>
      <c r="D123" s="3">
        <v>18152.432000000001</v>
      </c>
      <c r="E123" s="3">
        <v>1.4390000000000001</v>
      </c>
      <c r="F123" s="3">
        <v>64</v>
      </c>
    </row>
    <row r="124" spans="1:6" x14ac:dyDescent="0.25">
      <c r="A124" s="3" t="s">
        <v>40</v>
      </c>
      <c r="B124" s="3">
        <v>29</v>
      </c>
      <c r="C124" s="3">
        <v>1</v>
      </c>
      <c r="D124" s="3">
        <v>18152.432000000001</v>
      </c>
      <c r="E124" s="3">
        <v>1.4490000000000001</v>
      </c>
      <c r="F124" s="3">
        <v>65</v>
      </c>
    </row>
    <row r="125" spans="1:6" x14ac:dyDescent="0.25">
      <c r="A125" s="3" t="s">
        <v>40</v>
      </c>
      <c r="B125" s="3">
        <v>29</v>
      </c>
      <c r="C125" s="3">
        <v>1</v>
      </c>
      <c r="D125" s="3">
        <v>18152.432000000001</v>
      </c>
      <c r="E125" s="3">
        <v>1.448</v>
      </c>
      <c r="F125" s="3">
        <v>65</v>
      </c>
    </row>
    <row r="126" spans="1:6" x14ac:dyDescent="0.25">
      <c r="A126" s="3" t="s">
        <v>40</v>
      </c>
      <c r="B126" s="3">
        <v>29</v>
      </c>
      <c r="C126" s="3">
        <v>1</v>
      </c>
      <c r="D126" s="3">
        <v>18152.432000000001</v>
      </c>
      <c r="E126" s="3">
        <v>1.4410000000000001</v>
      </c>
      <c r="F126" s="3">
        <v>64</v>
      </c>
    </row>
    <row r="127" spans="1:6" x14ac:dyDescent="0.25">
      <c r="A127" s="3" t="s">
        <v>40</v>
      </c>
      <c r="B127" s="3">
        <v>29</v>
      </c>
      <c r="C127" s="3">
        <v>1</v>
      </c>
      <c r="D127" s="3">
        <v>18152.432000000001</v>
      </c>
      <c r="E127" s="3">
        <v>1.4410000000000001</v>
      </c>
      <c r="F127" s="3">
        <v>64</v>
      </c>
    </row>
    <row r="128" spans="1:6" x14ac:dyDescent="0.25">
      <c r="A128" s="3" t="s">
        <v>40</v>
      </c>
      <c r="B128" s="3">
        <v>29</v>
      </c>
      <c r="C128" s="3">
        <v>1</v>
      </c>
      <c r="D128" s="3">
        <v>18152.432000000001</v>
      </c>
      <c r="E128" s="3">
        <v>1.448</v>
      </c>
      <c r="F128" s="3">
        <v>65</v>
      </c>
    </row>
    <row r="129" spans="1:6" x14ac:dyDescent="0.25">
      <c r="A129" s="3" t="s">
        <v>40</v>
      </c>
      <c r="B129" s="3">
        <v>29</v>
      </c>
      <c r="C129" s="3">
        <v>1</v>
      </c>
      <c r="D129" s="3">
        <v>18152.432000000001</v>
      </c>
      <c r="E129" s="3">
        <v>1.4430000000000001</v>
      </c>
      <c r="F129" s="3">
        <v>64</v>
      </c>
    </row>
    <row r="130" spans="1:6" x14ac:dyDescent="0.25">
      <c r="A130" s="3" t="s">
        <v>40</v>
      </c>
      <c r="B130" s="3">
        <v>29</v>
      </c>
      <c r="C130" s="3">
        <v>1</v>
      </c>
      <c r="D130" s="3">
        <v>18152.432000000001</v>
      </c>
      <c r="E130" s="3">
        <v>1.44</v>
      </c>
      <c r="F130" s="3">
        <v>64</v>
      </c>
    </row>
    <row r="131" spans="1:6" x14ac:dyDescent="0.25">
      <c r="A131" s="3" t="s">
        <v>40</v>
      </c>
      <c r="B131" s="3">
        <v>58</v>
      </c>
      <c r="C131" s="3">
        <v>1</v>
      </c>
      <c r="D131" s="3">
        <v>35270.357000000004</v>
      </c>
      <c r="E131" s="3">
        <v>4.95</v>
      </c>
      <c r="F131" s="3">
        <v>45</v>
      </c>
    </row>
    <row r="132" spans="1:6" x14ac:dyDescent="0.25">
      <c r="A132" s="3" t="s">
        <v>40</v>
      </c>
      <c r="B132" s="3">
        <v>58</v>
      </c>
      <c r="C132" s="3">
        <v>1</v>
      </c>
      <c r="D132" s="3">
        <v>35271.311000000002</v>
      </c>
      <c r="E132" s="3">
        <v>4.9539999999999997</v>
      </c>
      <c r="F132" s="3">
        <v>45</v>
      </c>
    </row>
    <row r="133" spans="1:6" x14ac:dyDescent="0.25">
      <c r="A133" s="3" t="s">
        <v>40</v>
      </c>
      <c r="B133" s="3">
        <v>58</v>
      </c>
      <c r="C133" s="3">
        <v>1</v>
      </c>
      <c r="D133" s="3">
        <v>35269.694000000003</v>
      </c>
      <c r="E133" s="3">
        <v>4.9630000000000001</v>
      </c>
      <c r="F133" s="3">
        <v>45</v>
      </c>
    </row>
    <row r="134" spans="1:6" x14ac:dyDescent="0.25">
      <c r="A134" s="3" t="s">
        <v>40</v>
      </c>
      <c r="B134" s="3">
        <v>58</v>
      </c>
      <c r="C134" s="3">
        <v>1</v>
      </c>
      <c r="D134" s="3">
        <v>35271.311000000002</v>
      </c>
      <c r="E134" s="3">
        <v>4.9649999999999999</v>
      </c>
      <c r="F134" s="3">
        <v>45</v>
      </c>
    </row>
    <row r="135" spans="1:6" x14ac:dyDescent="0.25">
      <c r="A135" s="3" t="s">
        <v>40</v>
      </c>
      <c r="B135" s="3">
        <v>58</v>
      </c>
      <c r="C135" s="3">
        <v>1</v>
      </c>
      <c r="D135" s="3">
        <v>35269.438999999998</v>
      </c>
      <c r="E135" s="3">
        <v>4.9420000000000002</v>
      </c>
      <c r="F135" s="3">
        <v>45</v>
      </c>
    </row>
    <row r="136" spans="1:6" x14ac:dyDescent="0.25">
      <c r="A136" s="3" t="s">
        <v>40</v>
      </c>
      <c r="B136" s="3">
        <v>58</v>
      </c>
      <c r="C136" s="3">
        <v>1</v>
      </c>
      <c r="D136" s="3">
        <v>35270.033000000003</v>
      </c>
      <c r="E136" s="3">
        <v>4.9770000000000003</v>
      </c>
      <c r="F136" s="3">
        <v>44</v>
      </c>
    </row>
    <row r="137" spans="1:6" x14ac:dyDescent="0.25">
      <c r="A137" s="3" t="s">
        <v>40</v>
      </c>
      <c r="B137" s="3">
        <v>58</v>
      </c>
      <c r="C137" s="3">
        <v>1</v>
      </c>
      <c r="D137" s="3">
        <v>35271.334999999999</v>
      </c>
      <c r="E137" s="3">
        <v>4.9640000000000004</v>
      </c>
      <c r="F137" s="3">
        <v>44</v>
      </c>
    </row>
    <row r="138" spans="1:6" x14ac:dyDescent="0.25">
      <c r="A138" s="3" t="s">
        <v>40</v>
      </c>
      <c r="B138" s="3">
        <v>58</v>
      </c>
      <c r="C138" s="3">
        <v>1</v>
      </c>
      <c r="D138" s="3">
        <v>35269.347999999998</v>
      </c>
      <c r="E138" s="3">
        <v>4.944</v>
      </c>
      <c r="F138" s="3">
        <v>44</v>
      </c>
    </row>
    <row r="139" spans="1:6" x14ac:dyDescent="0.25">
      <c r="A139" s="3" t="s">
        <v>40</v>
      </c>
      <c r="B139" s="3">
        <v>58</v>
      </c>
      <c r="C139" s="3">
        <v>1</v>
      </c>
      <c r="D139" s="3">
        <v>35271.311000000002</v>
      </c>
      <c r="E139" s="3">
        <v>4.9630000000000001</v>
      </c>
      <c r="F139" s="3">
        <v>44</v>
      </c>
    </row>
    <row r="140" spans="1:6" x14ac:dyDescent="0.25">
      <c r="A140" s="3" t="s">
        <v>40</v>
      </c>
      <c r="B140" s="3">
        <v>58</v>
      </c>
      <c r="C140" s="3">
        <v>1</v>
      </c>
      <c r="D140" s="3">
        <v>35271.334999999999</v>
      </c>
      <c r="E140" s="3">
        <v>4.9630000000000001</v>
      </c>
      <c r="F140" s="3">
        <v>45</v>
      </c>
    </row>
    <row r="141" spans="1:6" x14ac:dyDescent="0.25">
      <c r="A141" s="3" t="s">
        <v>40</v>
      </c>
      <c r="B141" s="3">
        <v>97</v>
      </c>
      <c r="C141" s="3">
        <v>1</v>
      </c>
      <c r="D141" s="3">
        <v>52439.186000000002</v>
      </c>
      <c r="E141" s="3">
        <v>15.305999999999999</v>
      </c>
      <c r="F141" s="3">
        <v>39</v>
      </c>
    </row>
    <row r="142" spans="1:6" x14ac:dyDescent="0.25">
      <c r="A142" s="3" t="s">
        <v>40</v>
      </c>
      <c r="B142" s="3">
        <v>97</v>
      </c>
      <c r="C142" s="3">
        <v>1</v>
      </c>
      <c r="D142" s="3">
        <v>52439.457000000002</v>
      </c>
      <c r="E142" s="3">
        <v>15.23</v>
      </c>
      <c r="F142" s="3">
        <v>38</v>
      </c>
    </row>
    <row r="143" spans="1:6" x14ac:dyDescent="0.25">
      <c r="A143" s="3" t="s">
        <v>40</v>
      </c>
      <c r="B143" s="3">
        <v>97</v>
      </c>
      <c r="C143" s="3">
        <v>1</v>
      </c>
      <c r="D143" s="3">
        <v>52439.445</v>
      </c>
      <c r="E143" s="3">
        <v>15.206</v>
      </c>
      <c r="F143" s="3">
        <v>38</v>
      </c>
    </row>
    <row r="144" spans="1:6" x14ac:dyDescent="0.25">
      <c r="A144" s="3" t="s">
        <v>40</v>
      </c>
      <c r="B144" s="3">
        <v>97</v>
      </c>
      <c r="C144" s="3">
        <v>1</v>
      </c>
      <c r="D144" s="3">
        <v>52439.413999999997</v>
      </c>
      <c r="E144" s="3">
        <v>15.27</v>
      </c>
      <c r="F144" s="3">
        <v>38</v>
      </c>
    </row>
    <row r="145" spans="1:6" x14ac:dyDescent="0.25">
      <c r="A145" s="3" t="s">
        <v>40</v>
      </c>
      <c r="B145" s="3">
        <v>97</v>
      </c>
      <c r="C145" s="3">
        <v>1</v>
      </c>
      <c r="D145" s="3">
        <v>52439.997000000003</v>
      </c>
      <c r="E145" s="3">
        <v>15.224</v>
      </c>
      <c r="F145" s="3">
        <v>38</v>
      </c>
    </row>
    <row r="146" spans="1:6" x14ac:dyDescent="0.25">
      <c r="A146" s="3" t="s">
        <v>40</v>
      </c>
      <c r="B146" s="3">
        <v>97</v>
      </c>
      <c r="C146" s="3">
        <v>1</v>
      </c>
      <c r="D146" s="3">
        <v>52439.218999999997</v>
      </c>
      <c r="E146" s="3">
        <v>15.286</v>
      </c>
      <c r="F146" s="3">
        <v>39</v>
      </c>
    </row>
    <row r="147" spans="1:6" x14ac:dyDescent="0.25">
      <c r="A147" s="3" t="s">
        <v>40</v>
      </c>
      <c r="B147" s="3">
        <v>97</v>
      </c>
      <c r="C147" s="3">
        <v>1</v>
      </c>
      <c r="D147" s="3">
        <v>52439.285000000003</v>
      </c>
      <c r="E147" s="3">
        <v>15.25</v>
      </c>
      <c r="F147" s="3">
        <v>38</v>
      </c>
    </row>
    <row r="148" spans="1:6" x14ac:dyDescent="0.25">
      <c r="A148" s="3" t="s">
        <v>40</v>
      </c>
      <c r="B148" s="3">
        <v>97</v>
      </c>
      <c r="C148" s="3">
        <v>1</v>
      </c>
      <c r="D148" s="3">
        <v>52440.046999999999</v>
      </c>
      <c r="E148" s="3">
        <v>15.292999999999999</v>
      </c>
      <c r="F148" s="3">
        <v>39</v>
      </c>
    </row>
    <row r="149" spans="1:6" x14ac:dyDescent="0.25">
      <c r="A149" s="3" t="s">
        <v>40</v>
      </c>
      <c r="B149" s="3">
        <v>97</v>
      </c>
      <c r="C149" s="3">
        <v>1</v>
      </c>
      <c r="D149" s="3">
        <v>52439.447</v>
      </c>
      <c r="E149" s="3">
        <v>15.3</v>
      </c>
      <c r="F149" s="3">
        <v>39</v>
      </c>
    </row>
    <row r="150" spans="1:6" x14ac:dyDescent="0.25">
      <c r="A150" s="3" t="s">
        <v>40</v>
      </c>
      <c r="B150" s="3">
        <v>97</v>
      </c>
      <c r="C150" s="3">
        <v>1</v>
      </c>
      <c r="D150" s="3">
        <v>52439.237999999998</v>
      </c>
      <c r="E150" s="3">
        <v>15.259</v>
      </c>
      <c r="F150" s="3">
        <v>40</v>
      </c>
    </row>
  </sheetData>
  <phoneticPr fontId="1" type="noConversion"/>
  <pageMargins left="0.7" right="0.7" top="0.75" bottom="0.75" header="0.3" footer="0.3"/>
  <pageSetup paperSize="152" orientation="portrait" horizontalDpi="4294967293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50"/>
  <sheetViews>
    <sheetView zoomScale="85" zoomScaleNormal="85" workbookViewId="0">
      <selection sqref="A1:F151"/>
    </sheetView>
  </sheetViews>
  <sheetFormatPr defaultColWidth="9" defaultRowHeight="15" x14ac:dyDescent="0.25"/>
  <cols>
    <col min="1" max="1" width="7.5" style="3" customWidth="1"/>
    <col min="2" max="2" width="4.375" style="3" bestFit="1" customWidth="1"/>
    <col min="3" max="3" width="2.625" style="3" bestFit="1" customWidth="1"/>
    <col min="4" max="4" width="9" style="3"/>
    <col min="5" max="5" width="7" style="3" bestFit="1" customWidth="1"/>
    <col min="6" max="6" width="4.375" style="3" bestFit="1" customWidth="1"/>
    <col min="7" max="7" width="2.5" style="3" customWidth="1"/>
    <col min="8" max="8" width="8.625" style="3" customWidth="1"/>
    <col min="9" max="9" width="3.5" style="3" customWidth="1"/>
    <col min="10" max="10" width="3.125" style="3" bestFit="1" customWidth="1"/>
    <col min="11" max="11" width="2.375" style="3" customWidth="1"/>
    <col min="12" max="21" width="9" style="3"/>
    <col min="22" max="22" width="3.25" style="3" customWidth="1"/>
    <col min="23" max="23" width="9" style="3"/>
    <col min="24" max="24" width="2.5" style="3" customWidth="1"/>
    <col min="25" max="25" width="9" style="3"/>
    <col min="26" max="26" width="2.625" style="3" customWidth="1"/>
    <col min="27" max="27" width="2.5" style="3" customWidth="1"/>
    <col min="28" max="37" width="9" style="3"/>
    <col min="38" max="38" width="5.625" style="3" customWidth="1"/>
    <col min="39" max="16384" width="9" style="3"/>
  </cols>
  <sheetData>
    <row r="1" spans="1:39" x14ac:dyDescent="0.25">
      <c r="A1" s="3" t="s">
        <v>39</v>
      </c>
      <c r="B1" s="3">
        <v>30</v>
      </c>
      <c r="C1" s="3">
        <v>1</v>
      </c>
      <c r="D1" s="3">
        <v>4442.8789999999999</v>
      </c>
      <c r="E1" s="3">
        <v>1.395</v>
      </c>
      <c r="F1" s="3">
        <v>64</v>
      </c>
      <c r="H1" s="4" t="s">
        <v>13</v>
      </c>
      <c r="I1" s="4" t="s">
        <v>14</v>
      </c>
      <c r="J1" s="4" t="s">
        <v>10</v>
      </c>
      <c r="K1" s="2"/>
      <c r="L1" s="2">
        <v>1</v>
      </c>
      <c r="M1" s="2">
        <v>2</v>
      </c>
      <c r="N1" s="2">
        <v>3</v>
      </c>
      <c r="O1" s="2">
        <v>4</v>
      </c>
      <c r="P1" s="2">
        <v>5</v>
      </c>
      <c r="Q1" s="2">
        <v>6</v>
      </c>
      <c r="R1" s="2">
        <v>7</v>
      </c>
      <c r="S1" s="2">
        <v>8</v>
      </c>
      <c r="T1" s="2">
        <v>9</v>
      </c>
      <c r="U1" s="2">
        <v>10</v>
      </c>
      <c r="W1" s="2" t="s">
        <v>11</v>
      </c>
      <c r="X1" s="2"/>
      <c r="Y1" s="2" t="s">
        <v>9</v>
      </c>
      <c r="Z1" s="2"/>
      <c r="AM1" s="4" t="s">
        <v>12</v>
      </c>
    </row>
    <row r="2" spans="1:39" x14ac:dyDescent="0.25">
      <c r="A2" s="3" t="s">
        <v>39</v>
      </c>
      <c r="B2" s="3">
        <v>30</v>
      </c>
      <c r="C2" s="3">
        <v>1</v>
      </c>
      <c r="D2" s="3">
        <v>4441.9799999999996</v>
      </c>
      <c r="E2" s="3">
        <v>1.39</v>
      </c>
      <c r="F2" s="3">
        <v>64</v>
      </c>
      <c r="H2" t="s">
        <v>31</v>
      </c>
      <c r="I2">
        <v>30</v>
      </c>
      <c r="J2">
        <v>1</v>
      </c>
      <c r="L2" s="3">
        <f ca="1">INDIRECT("D"&amp;1+(ROW(D1)-1)*10+COLUMN(A1)-1)</f>
        <v>4442.8789999999999</v>
      </c>
      <c r="M2" s="3">
        <f t="shared" ref="M2:U16" ca="1" si="0">INDIRECT("D"&amp;1+(ROW(E1)-1)*10+COLUMN(B1)-1)</f>
        <v>4441.9799999999996</v>
      </c>
      <c r="N2" s="3">
        <f t="shared" ca="1" si="0"/>
        <v>4446.9889999999996</v>
      </c>
      <c r="O2" s="3">
        <f t="shared" ca="1" si="0"/>
        <v>4442.5479999999998</v>
      </c>
      <c r="P2" s="3">
        <f t="shared" ca="1" si="0"/>
        <v>4442.527</v>
      </c>
      <c r="Q2" s="3">
        <f t="shared" ca="1" si="0"/>
        <v>4442.2139999999999</v>
      </c>
      <c r="R2" s="3">
        <f t="shared" ca="1" si="0"/>
        <v>4441.1509999999998</v>
      </c>
      <c r="S2" s="3">
        <f t="shared" ca="1" si="0"/>
        <v>4442.5280000000002</v>
      </c>
      <c r="T2" s="3">
        <f t="shared" ca="1" si="0"/>
        <v>4442.2139999999999</v>
      </c>
      <c r="U2" s="3">
        <f t="shared" ca="1" si="0"/>
        <v>4441.098</v>
      </c>
      <c r="W2" s="3">
        <f ca="1">AVERAGE(L2:U2)</f>
        <v>4442.6127999999999</v>
      </c>
      <c r="Y2" s="3">
        <f ca="1">Total!E2</f>
        <v>4441.0959999999995</v>
      </c>
      <c r="AB2" s="3">
        <f ca="1">(L2-$Y2)/$Y2</f>
        <v>4.0147747312833514E-4</v>
      </c>
      <c r="AC2" s="3">
        <f t="shared" ref="AB2:AK16" ca="1" si="1">(M2-$Y2)/$Y2</f>
        <v>1.9904996424306403E-4</v>
      </c>
      <c r="AD2" s="3">
        <f t="shared" ca="1" si="1"/>
        <v>1.3269247050728085E-3</v>
      </c>
      <c r="AE2" s="3">
        <f t="shared" ca="1" si="1"/>
        <v>3.2694632135856232E-4</v>
      </c>
      <c r="AF2" s="3">
        <f t="shared" ca="1" si="1"/>
        <v>3.2221775885963623E-4</v>
      </c>
      <c r="AG2" s="3">
        <f t="shared" ca="1" si="1"/>
        <v>2.5173966066043002E-4</v>
      </c>
      <c r="AH2" s="3">
        <f t="shared" ca="1" si="1"/>
        <v>1.2384330354554607E-5</v>
      </c>
      <c r="AI2" s="3">
        <f t="shared" ca="1" si="1"/>
        <v>3.2244292850249097E-4</v>
      </c>
      <c r="AJ2" s="3">
        <f t="shared" ca="1" si="1"/>
        <v>2.5173966066043002E-4</v>
      </c>
      <c r="AK2" s="3">
        <f t="shared" ca="1" si="1"/>
        <v>4.503392857095307E-7</v>
      </c>
      <c r="AM2" s="3">
        <f ca="1">SUM(AB2:AK2)</f>
        <v>3.4153731421260216E-3</v>
      </c>
    </row>
    <row r="3" spans="1:39" x14ac:dyDescent="0.25">
      <c r="A3" s="3" t="s">
        <v>39</v>
      </c>
      <c r="B3" s="3">
        <v>30</v>
      </c>
      <c r="C3" s="3">
        <v>1</v>
      </c>
      <c r="D3" s="3">
        <v>4446.9889999999996</v>
      </c>
      <c r="E3" s="3">
        <v>1.399</v>
      </c>
      <c r="F3" s="3">
        <v>65</v>
      </c>
      <c r="H3" t="s">
        <v>30</v>
      </c>
      <c r="I3">
        <v>50</v>
      </c>
      <c r="J3">
        <v>1</v>
      </c>
      <c r="L3" s="3">
        <f t="shared" ref="L3:L16" ca="1" si="2">INDIRECT("D"&amp;1+(ROW(D2)-1)*10+COLUMN(A2)-1)</f>
        <v>5961.7870000000003</v>
      </c>
      <c r="M3" s="3">
        <f t="shared" ca="1" si="0"/>
        <v>5961.7449999999999</v>
      </c>
      <c r="N3" s="3">
        <f t="shared" ca="1" si="0"/>
        <v>5961.7650000000003</v>
      </c>
      <c r="O3" s="3">
        <f t="shared" ca="1" si="0"/>
        <v>5962.8280000000004</v>
      </c>
      <c r="P3" s="3">
        <f t="shared" ca="1" si="0"/>
        <v>5961.8019999999997</v>
      </c>
      <c r="Q3" s="3">
        <f t="shared" ca="1" si="0"/>
        <v>5961.8819999999996</v>
      </c>
      <c r="R3" s="3">
        <f t="shared" ca="1" si="0"/>
        <v>5966.7619999999997</v>
      </c>
      <c r="S3" s="3">
        <f t="shared" ca="1" si="0"/>
        <v>5961.7520000000004</v>
      </c>
      <c r="T3" s="3">
        <f t="shared" ca="1" si="0"/>
        <v>5961.8180000000002</v>
      </c>
      <c r="U3" s="3">
        <f t="shared" ca="1" si="0"/>
        <v>5973.3320000000003</v>
      </c>
      <c r="W3" s="3">
        <f t="shared" ref="W3:W16" ca="1" si="3">AVERAGE(L3:U3)</f>
        <v>5963.5473000000002</v>
      </c>
      <c r="Y3" s="3">
        <f ca="1">Total!E3</f>
        <v>5961.732</v>
      </c>
      <c r="AB3" s="3">
        <f t="shared" ca="1" si="1"/>
        <v>9.2255069500425448E-6</v>
      </c>
      <c r="AC3" s="3">
        <f t="shared" ca="1" si="1"/>
        <v>2.1805743699850921E-6</v>
      </c>
      <c r="AD3" s="3">
        <f t="shared" ca="1" si="1"/>
        <v>5.5353041700560379E-6</v>
      </c>
      <c r="AE3" s="3">
        <f t="shared" ca="1" si="1"/>
        <v>1.8383919303995188E-4</v>
      </c>
      <c r="AF3" s="3">
        <f t="shared" ca="1" si="1"/>
        <v>1.1741554299943198E-5</v>
      </c>
      <c r="AG3" s="3">
        <f t="shared" ca="1" si="1"/>
        <v>2.5160473499921868E-5</v>
      </c>
      <c r="AH3" s="3">
        <f t="shared" ca="1" si="1"/>
        <v>8.4371454469938355E-4</v>
      </c>
      <c r="AI3" s="3">
        <f t="shared" ca="1" si="1"/>
        <v>3.3547298000709453E-6</v>
      </c>
      <c r="AJ3" s="3">
        <f t="shared" ca="1" si="1"/>
        <v>1.4425338140030465E-5</v>
      </c>
      <c r="AK3" s="3">
        <f t="shared" ca="1" si="1"/>
        <v>1.9457432839987379E-3</v>
      </c>
      <c r="AM3" s="3">
        <f t="shared" ref="AM3:AM16" ca="1" si="4">SUM(AB3:AK3)</f>
        <v>3.0449205029681233E-3</v>
      </c>
    </row>
    <row r="4" spans="1:39" x14ac:dyDescent="0.25">
      <c r="A4" s="3" t="s">
        <v>39</v>
      </c>
      <c r="B4" s="3">
        <v>30</v>
      </c>
      <c r="C4" s="3">
        <v>1</v>
      </c>
      <c r="D4" s="3">
        <v>4442.5479999999998</v>
      </c>
      <c r="E4" s="3">
        <v>1.3919999999999999</v>
      </c>
      <c r="F4" s="3">
        <v>65</v>
      </c>
      <c r="H4" t="s">
        <v>30</v>
      </c>
      <c r="I4">
        <v>100</v>
      </c>
      <c r="J4">
        <v>1</v>
      </c>
      <c r="L4" s="3">
        <f t="shared" ca="1" si="2"/>
        <v>8746.1679999999997</v>
      </c>
      <c r="M4" s="3">
        <f t="shared" ca="1" si="0"/>
        <v>8792.1640000000007</v>
      </c>
      <c r="N4" s="3">
        <f t="shared" ca="1" si="0"/>
        <v>8789.7109999999993</v>
      </c>
      <c r="O4" s="3">
        <f t="shared" ca="1" si="0"/>
        <v>8802.1769999999997</v>
      </c>
      <c r="P4" s="3">
        <f t="shared" ca="1" si="0"/>
        <v>8746.4830000000002</v>
      </c>
      <c r="Q4" s="3">
        <f t="shared" ca="1" si="0"/>
        <v>8772.4470000000001</v>
      </c>
      <c r="R4" s="3">
        <f t="shared" ca="1" si="0"/>
        <v>8793.4210000000003</v>
      </c>
      <c r="S4" s="3">
        <f t="shared" ca="1" si="0"/>
        <v>8747.598</v>
      </c>
      <c r="T4" s="3">
        <f t="shared" ca="1" si="0"/>
        <v>8774.4639999999999</v>
      </c>
      <c r="U4" s="3">
        <f t="shared" ca="1" si="0"/>
        <v>8746.23</v>
      </c>
      <c r="W4" s="3">
        <f t="shared" ca="1" si="3"/>
        <v>8771.086299999999</v>
      </c>
      <c r="Y4" s="3">
        <f ca="1">Total!E4</f>
        <v>8745.8989999999994</v>
      </c>
      <c r="AB4" s="3">
        <f t="shared" ca="1" si="1"/>
        <v>3.0757272637179194E-5</v>
      </c>
      <c r="AC4" s="3">
        <f t="shared" ca="1" si="1"/>
        <v>5.2899078756799322E-3</v>
      </c>
      <c r="AD4" s="3">
        <f t="shared" ca="1" si="1"/>
        <v>5.0094335642339224E-3</v>
      </c>
      <c r="AE4" s="3">
        <f t="shared" ca="1" si="1"/>
        <v>6.4347873214634938E-3</v>
      </c>
      <c r="AF4" s="3">
        <f t="shared" ca="1" si="1"/>
        <v>6.6774153234646564E-5</v>
      </c>
      <c r="AG4" s="3">
        <f t="shared" ca="1" si="1"/>
        <v>3.035479828889024E-3</v>
      </c>
      <c r="AH4" s="3">
        <f t="shared" ca="1" si="1"/>
        <v>5.4336323801590716E-3</v>
      </c>
      <c r="AI4" s="3">
        <f t="shared" ca="1" si="1"/>
        <v>1.9426247661910159E-4</v>
      </c>
      <c r="AJ4" s="3">
        <f t="shared" ca="1" si="1"/>
        <v>3.2661022040159065E-3</v>
      </c>
      <c r="AK4" s="3">
        <f t="shared" ca="1" si="1"/>
        <v>3.7846309453165536E-5</v>
      </c>
      <c r="AM4" s="3">
        <f t="shared" ca="1" si="4"/>
        <v>2.8798983386385445E-2</v>
      </c>
    </row>
    <row r="5" spans="1:39" x14ac:dyDescent="0.25">
      <c r="A5" s="3" t="s">
        <v>39</v>
      </c>
      <c r="B5" s="3">
        <v>30</v>
      </c>
      <c r="C5" s="3">
        <v>1</v>
      </c>
      <c r="D5" s="3">
        <v>4442.527</v>
      </c>
      <c r="E5" s="3">
        <v>1.3939999999999999</v>
      </c>
      <c r="F5" s="3">
        <v>64</v>
      </c>
      <c r="H5" t="s">
        <v>2</v>
      </c>
      <c r="I5">
        <v>24</v>
      </c>
      <c r="J5">
        <v>1</v>
      </c>
      <c r="L5" s="3">
        <f t="shared" ca="1" si="2"/>
        <v>54802.857000000004</v>
      </c>
      <c r="M5" s="3">
        <f t="shared" ca="1" si="0"/>
        <v>54814.800999999999</v>
      </c>
      <c r="N5" s="3">
        <f t="shared" ca="1" si="0"/>
        <v>54819.591999999997</v>
      </c>
      <c r="O5" s="3">
        <f t="shared" ca="1" si="0"/>
        <v>54813.942000000003</v>
      </c>
      <c r="P5" s="3">
        <f t="shared" ca="1" si="0"/>
        <v>54806.349000000002</v>
      </c>
      <c r="Q5" s="3">
        <f t="shared" ca="1" si="0"/>
        <v>54822.856</v>
      </c>
      <c r="R5" s="3">
        <f t="shared" ca="1" si="0"/>
        <v>54803.595000000001</v>
      </c>
      <c r="S5" s="3">
        <f t="shared" ca="1" si="0"/>
        <v>54808.55</v>
      </c>
      <c r="T5" s="3">
        <f t="shared" ca="1" si="0"/>
        <v>54795.512999999999</v>
      </c>
      <c r="U5" s="3">
        <f t="shared" ca="1" si="0"/>
        <v>54797.987999999998</v>
      </c>
      <c r="W5" s="3">
        <f t="shared" ca="1" si="3"/>
        <v>54808.604299999992</v>
      </c>
      <c r="Y5" s="3">
        <f ca="1">Total!E5</f>
        <v>54789.983</v>
      </c>
      <c r="AB5" s="3">
        <f t="shared" ca="1" si="1"/>
        <v>2.349699579210206E-4</v>
      </c>
      <c r="AC5" s="3">
        <f t="shared" ca="1" si="1"/>
        <v>4.529660102285358E-4</v>
      </c>
      <c r="AD5" s="3">
        <f t="shared" ca="1" si="1"/>
        <v>5.4040900140444909E-4</v>
      </c>
      <c r="AE5" s="3">
        <f t="shared" ca="1" si="1"/>
        <v>4.3728796192549576E-4</v>
      </c>
      <c r="AF5" s="3">
        <f t="shared" ca="1" si="1"/>
        <v>2.9870423577247333E-4</v>
      </c>
      <c r="AG5" s="3">
        <f t="shared" ca="1" si="1"/>
        <v>5.9998193465399675E-4</v>
      </c>
      <c r="AH5" s="3">
        <f t="shared" ca="1" si="1"/>
        <v>2.4843957334319653E-4</v>
      </c>
      <c r="AI5" s="3">
        <f t="shared" ca="1" si="1"/>
        <v>3.3887581239079297E-4</v>
      </c>
      <c r="AJ5" s="3">
        <f t="shared" ca="1" si="1"/>
        <v>1.0093085810957152E-4</v>
      </c>
      <c r="AK5" s="3">
        <f t="shared" ca="1" si="1"/>
        <v>1.4610334885479669E-4</v>
      </c>
      <c r="AM5" s="3">
        <f t="shared" ca="1" si="4"/>
        <v>3.3986686946043286E-3</v>
      </c>
    </row>
    <row r="6" spans="1:39" x14ac:dyDescent="0.25">
      <c r="A6" s="3" t="s">
        <v>39</v>
      </c>
      <c r="B6" s="3">
        <v>30</v>
      </c>
      <c r="C6" s="3">
        <v>1</v>
      </c>
      <c r="D6" s="3">
        <v>4442.2139999999999</v>
      </c>
      <c r="E6" s="3">
        <v>1.401</v>
      </c>
      <c r="F6" s="3">
        <v>65</v>
      </c>
      <c r="H6" t="s">
        <v>2</v>
      </c>
      <c r="I6">
        <v>47</v>
      </c>
      <c r="J6">
        <v>1</v>
      </c>
      <c r="L6" s="3">
        <f t="shared" ca="1" si="2"/>
        <v>126077.62300000001</v>
      </c>
      <c r="M6" s="3">
        <f t="shared" ca="1" si="0"/>
        <v>126080.162</v>
      </c>
      <c r="N6" s="3">
        <f t="shared" ca="1" si="0"/>
        <v>126084.107</v>
      </c>
      <c r="O6" s="3">
        <f t="shared" ca="1" si="0"/>
        <v>126083.41</v>
      </c>
      <c r="P6" s="3">
        <f t="shared" ca="1" si="0"/>
        <v>126083.26300000001</v>
      </c>
      <c r="Q6" s="3">
        <f t="shared" ca="1" si="0"/>
        <v>126088.25</v>
      </c>
      <c r="R6" s="3">
        <f t="shared" ca="1" si="0"/>
        <v>126078.231</v>
      </c>
      <c r="S6" s="3">
        <f t="shared" ca="1" si="0"/>
        <v>126082.486</v>
      </c>
      <c r="T6" s="3">
        <f t="shared" ca="1" si="0"/>
        <v>126079.644</v>
      </c>
      <c r="U6" s="3">
        <f t="shared" ca="1" si="0"/>
        <v>126083.298</v>
      </c>
      <c r="W6" s="3">
        <f t="shared" ca="1" si="3"/>
        <v>126082.04740000001</v>
      </c>
      <c r="Y6" s="3">
        <f ca="1">Total!E6</f>
        <v>126074.20299999999</v>
      </c>
      <c r="AB6" s="3">
        <f t="shared" ca="1" si="1"/>
        <v>2.7126881777811484E-5</v>
      </c>
      <c r="AC6" s="3">
        <f t="shared" ca="1" si="1"/>
        <v>4.7265815354807849E-5</v>
      </c>
      <c r="AD6" s="3">
        <f t="shared" ca="1" si="1"/>
        <v>7.8556911440554945E-5</v>
      </c>
      <c r="AE6" s="3">
        <f t="shared" ca="1" si="1"/>
        <v>7.3028421206909635E-5</v>
      </c>
      <c r="AF6" s="3">
        <f t="shared" ca="1" si="1"/>
        <v>7.1862441200696892E-5</v>
      </c>
      <c r="AG6" s="3">
        <f t="shared" ca="1" si="1"/>
        <v>1.1141851120808543E-4</v>
      </c>
      <c r="AH6" s="3">
        <f t="shared" ca="1" si="1"/>
        <v>3.1949438538236922E-5</v>
      </c>
      <c r="AI6" s="3">
        <f t="shared" ca="1" si="1"/>
        <v>6.5699404024869085E-5</v>
      </c>
      <c r="AJ6" s="3">
        <f t="shared" ca="1" si="1"/>
        <v>4.3157123904294445E-5</v>
      </c>
      <c r="AK6" s="3">
        <f t="shared" ca="1" si="1"/>
        <v>7.2140055487807963E-5</v>
      </c>
      <c r="AM6" s="3">
        <f t="shared" ca="1" si="4"/>
        <v>6.2220500414407465E-4</v>
      </c>
    </row>
    <row r="7" spans="1:39" x14ac:dyDescent="0.25">
      <c r="A7" s="3" t="s">
        <v>39</v>
      </c>
      <c r="B7" s="3">
        <v>30</v>
      </c>
      <c r="C7" s="3">
        <v>1</v>
      </c>
      <c r="D7" s="3">
        <v>4441.1509999999998</v>
      </c>
      <c r="E7" s="3">
        <v>1.3939999999999999</v>
      </c>
      <c r="F7" s="3">
        <v>66</v>
      </c>
      <c r="H7" t="s">
        <v>2</v>
      </c>
      <c r="I7">
        <v>100</v>
      </c>
      <c r="J7">
        <v>1</v>
      </c>
      <c r="L7" s="3">
        <f t="shared" ca="1" si="2"/>
        <v>1222512.9639999999</v>
      </c>
      <c r="M7" s="3">
        <f t="shared" ca="1" si="0"/>
        <v>1222513.7549999999</v>
      </c>
      <c r="N7" s="3">
        <f t="shared" ca="1" si="0"/>
        <v>1222513.1259999999</v>
      </c>
      <c r="O7" s="3">
        <f t="shared" ca="1" si="0"/>
        <v>1222517.977</v>
      </c>
      <c r="P7" s="3">
        <f t="shared" ca="1" si="0"/>
        <v>1222523.5390000001</v>
      </c>
      <c r="Q7" s="3">
        <f t="shared" ca="1" si="0"/>
        <v>1222517.1100000001</v>
      </c>
      <c r="R7" s="3">
        <f t="shared" ca="1" si="0"/>
        <v>1222512.1850000001</v>
      </c>
      <c r="S7" s="3">
        <f t="shared" ca="1" si="0"/>
        <v>1222512.003</v>
      </c>
      <c r="T7" s="3">
        <f t="shared" ca="1" si="0"/>
        <v>1222518.9140000001</v>
      </c>
      <c r="U7" s="3">
        <f t="shared" ca="1" si="0"/>
        <v>1222519.81</v>
      </c>
      <c r="W7" s="3">
        <f t="shared" ca="1" si="3"/>
        <v>1222516.1383000002</v>
      </c>
      <c r="Y7" s="3">
        <f ca="1">Total!E7</f>
        <v>1222509.9950000001</v>
      </c>
      <c r="AB7" s="3">
        <f t="shared" ca="1" si="1"/>
        <v>2.4286100006962702E-6</v>
      </c>
      <c r="AC7" s="3">
        <f t="shared" ca="1" si="1"/>
        <v>3.0756394754682411E-6</v>
      </c>
      <c r="AD7" s="3">
        <f t="shared" ca="1" si="1"/>
        <v>2.5611242547095273E-6</v>
      </c>
      <c r="AE7" s="3">
        <f t="shared" ca="1" si="1"/>
        <v>6.5291899718525711E-6</v>
      </c>
      <c r="AF7" s="3">
        <f t="shared" ca="1" si="1"/>
        <v>1.1078846026117284E-5</v>
      </c>
      <c r="AG7" s="3">
        <f t="shared" ca="1" si="1"/>
        <v>5.8199933162842457E-6</v>
      </c>
      <c r="AH7" s="3">
        <f t="shared" ca="1" si="1"/>
        <v>1.7913963966765936E-6</v>
      </c>
      <c r="AI7" s="3">
        <f t="shared" ca="1" si="1"/>
        <v>1.6425223582031477E-6</v>
      </c>
      <c r="AJ7" s="3">
        <f t="shared" ca="1" si="1"/>
        <v>7.2956458732220107E-6</v>
      </c>
      <c r="AK7" s="3">
        <f t="shared" ca="1" si="1"/>
        <v>8.0285642163147467E-6</v>
      </c>
      <c r="AM7" s="3">
        <f t="shared" ca="1" si="4"/>
        <v>5.0251531889544639E-5</v>
      </c>
    </row>
    <row r="8" spans="1:39" x14ac:dyDescent="0.25">
      <c r="A8" s="3" t="s">
        <v>39</v>
      </c>
      <c r="B8" s="3">
        <v>30</v>
      </c>
      <c r="C8" s="3">
        <v>1</v>
      </c>
      <c r="D8" s="3">
        <v>4442.5280000000002</v>
      </c>
      <c r="E8" s="3">
        <v>1.391</v>
      </c>
      <c r="F8" s="3">
        <v>64</v>
      </c>
      <c r="H8" t="s">
        <v>1</v>
      </c>
      <c r="I8">
        <v>30</v>
      </c>
      <c r="J8">
        <v>1</v>
      </c>
      <c r="L8" s="3">
        <f t="shared" ca="1" si="2"/>
        <v>19973.111000000001</v>
      </c>
      <c r="M8" s="3">
        <f t="shared" ca="1" si="0"/>
        <v>19981.566999999999</v>
      </c>
      <c r="N8" s="3">
        <f t="shared" ca="1" si="0"/>
        <v>19973.061000000002</v>
      </c>
      <c r="O8" s="3">
        <f t="shared" ca="1" si="0"/>
        <v>19981.155999999999</v>
      </c>
      <c r="P8" s="3">
        <f t="shared" ca="1" si="0"/>
        <v>19975.510999999999</v>
      </c>
      <c r="Q8" s="3">
        <f t="shared" ca="1" si="0"/>
        <v>19973.819</v>
      </c>
      <c r="R8" s="3">
        <f t="shared" ca="1" si="0"/>
        <v>19973.022000000001</v>
      </c>
      <c r="S8" s="3">
        <f t="shared" ca="1" si="0"/>
        <v>19973.324000000001</v>
      </c>
      <c r="T8" s="3">
        <f t="shared" ca="1" si="0"/>
        <v>19974.078000000001</v>
      </c>
      <c r="U8" s="3">
        <f t="shared" ca="1" si="0"/>
        <v>19973.058000000001</v>
      </c>
      <c r="W8" s="3">
        <f t="shared" ca="1" si="3"/>
        <v>19975.170699999999</v>
      </c>
      <c r="Y8" s="3">
        <f ca="1">Total!E8</f>
        <v>19972.925999999999</v>
      </c>
      <c r="AB8" s="3">
        <f t="shared" ca="1" si="1"/>
        <v>9.262538698701917E-6</v>
      </c>
      <c r="AC8" s="3">
        <f t="shared" ca="1" si="1"/>
        <v>4.3263565889142239E-4</v>
      </c>
      <c r="AD8" s="3">
        <f t="shared" ca="1" si="1"/>
        <v>6.7591498612690631E-6</v>
      </c>
      <c r="AE8" s="3">
        <f t="shared" ca="1" si="1"/>
        <v>4.1205780264742201E-4</v>
      </c>
      <c r="AF8" s="3">
        <f t="shared" ca="1" si="1"/>
        <v>1.2942520289711818E-4</v>
      </c>
      <c r="AG8" s="3">
        <f t="shared" ca="1" si="1"/>
        <v>4.4710524637202839E-5</v>
      </c>
      <c r="AH8" s="3">
        <f t="shared" ca="1" si="1"/>
        <v>4.8065065680095085E-6</v>
      </c>
      <c r="AI8" s="3">
        <f t="shared" ca="1" si="1"/>
        <v>1.9926975146307946E-5</v>
      </c>
      <c r="AJ8" s="3">
        <f t="shared" ca="1" si="1"/>
        <v>5.7678078815385519E-5</v>
      </c>
      <c r="AK8" s="3">
        <f t="shared" ca="1" si="1"/>
        <v>6.6089465309903064E-6</v>
      </c>
      <c r="AM8" s="3">
        <f t="shared" ca="1" si="4"/>
        <v>1.1238713846938296E-3</v>
      </c>
    </row>
    <row r="9" spans="1:39" x14ac:dyDescent="0.25">
      <c r="A9" s="3" t="s">
        <v>39</v>
      </c>
      <c r="B9" s="3">
        <v>30</v>
      </c>
      <c r="C9" s="3">
        <v>1</v>
      </c>
      <c r="D9" s="3">
        <v>4442.2139999999999</v>
      </c>
      <c r="E9" s="3">
        <v>1.3919999999999999</v>
      </c>
      <c r="F9" s="3">
        <v>65</v>
      </c>
      <c r="H9" t="s">
        <v>1</v>
      </c>
      <c r="I9">
        <v>50</v>
      </c>
      <c r="J9">
        <v>1</v>
      </c>
      <c r="L9" s="3">
        <f t="shared" ca="1" si="2"/>
        <v>35499.423000000003</v>
      </c>
      <c r="M9" s="3">
        <f t="shared" ca="1" si="0"/>
        <v>35498.942000000003</v>
      </c>
      <c r="N9" s="3">
        <f t="shared" ca="1" si="0"/>
        <v>35496.453000000001</v>
      </c>
      <c r="O9" s="3">
        <f t="shared" ca="1" si="0"/>
        <v>35497.942999999999</v>
      </c>
      <c r="P9" s="3">
        <f t="shared" ca="1" si="0"/>
        <v>35496.146000000001</v>
      </c>
      <c r="Q9" s="3">
        <f t="shared" ca="1" si="0"/>
        <v>35500.328999999998</v>
      </c>
      <c r="R9" s="3">
        <f t="shared" ca="1" si="0"/>
        <v>35497.002</v>
      </c>
      <c r="S9" s="3">
        <f t="shared" ca="1" si="0"/>
        <v>35498.654999999999</v>
      </c>
      <c r="T9" s="3">
        <f t="shared" ca="1" si="0"/>
        <v>35501.425000000003</v>
      </c>
      <c r="U9" s="3">
        <f t="shared" ca="1" si="0"/>
        <v>35507.199000000001</v>
      </c>
      <c r="W9" s="3">
        <f t="shared" ca="1" si="3"/>
        <v>35499.351700000007</v>
      </c>
      <c r="Y9" s="3">
        <f ca="1">Total!E9</f>
        <v>35495.587</v>
      </c>
      <c r="AB9" s="3">
        <f t="shared" ca="1" si="1"/>
        <v>1.0806977216640955E-4</v>
      </c>
      <c r="AC9" s="3">
        <f t="shared" ca="1" si="1"/>
        <v>9.4518791871316327E-5</v>
      </c>
      <c r="AD9" s="3">
        <f t="shared" ca="1" si="1"/>
        <v>2.4397399034471651E-5</v>
      </c>
      <c r="AE9" s="3">
        <f t="shared" ca="1" si="1"/>
        <v>6.6374448181396955E-5</v>
      </c>
      <c r="AF9" s="3">
        <f t="shared" ca="1" si="1"/>
        <v>1.5748436559201175E-5</v>
      </c>
      <c r="AG9" s="3">
        <f t="shared" ca="1" si="1"/>
        <v>1.3359407184894195E-4</v>
      </c>
      <c r="AH9" s="3">
        <f t="shared" ca="1" si="1"/>
        <v>3.9864110431555146E-5</v>
      </c>
      <c r="AI9" s="3">
        <f t="shared" ca="1" si="1"/>
        <v>8.6433279720076234E-5</v>
      </c>
      <c r="AJ9" s="3">
        <f t="shared" ca="1" si="1"/>
        <v>1.644711496108904E-4</v>
      </c>
      <c r="AK9" s="3">
        <f t="shared" ca="1" si="1"/>
        <v>3.271392581844326E-4</v>
      </c>
      <c r="AM9" s="3">
        <f t="shared" ca="1" si="4"/>
        <v>1.0606107176086921E-3</v>
      </c>
    </row>
    <row r="10" spans="1:39" x14ac:dyDescent="0.25">
      <c r="A10" s="3" t="s">
        <v>39</v>
      </c>
      <c r="B10" s="3">
        <v>30</v>
      </c>
      <c r="C10" s="3">
        <v>1</v>
      </c>
      <c r="D10" s="3">
        <v>4441.098</v>
      </c>
      <c r="E10" s="3">
        <v>1.389</v>
      </c>
      <c r="F10" s="3">
        <v>65</v>
      </c>
      <c r="H10" t="s">
        <v>1</v>
      </c>
      <c r="I10">
        <v>100</v>
      </c>
      <c r="J10">
        <v>1</v>
      </c>
      <c r="L10" s="3">
        <f t="shared" ca="1" si="2"/>
        <v>63443.178999999996</v>
      </c>
      <c r="M10" s="3">
        <f t="shared" ca="1" si="0"/>
        <v>63450.667999999998</v>
      </c>
      <c r="N10" s="3">
        <f t="shared" ca="1" si="0"/>
        <v>63446.267999999996</v>
      </c>
      <c r="O10" s="3">
        <f t="shared" ca="1" si="0"/>
        <v>63444.029000000002</v>
      </c>
      <c r="P10" s="3">
        <f t="shared" ca="1" si="0"/>
        <v>63443.438000000002</v>
      </c>
      <c r="Q10" s="3">
        <f t="shared" ca="1" si="0"/>
        <v>63444.663</v>
      </c>
      <c r="R10" s="3">
        <f t="shared" ca="1" si="0"/>
        <v>63443.118000000002</v>
      </c>
      <c r="S10" s="3">
        <f t="shared" ca="1" si="0"/>
        <v>63444.182999999997</v>
      </c>
      <c r="T10" s="3">
        <f t="shared" ca="1" si="0"/>
        <v>63443.470999999998</v>
      </c>
      <c r="U10" s="3">
        <f t="shared" ca="1" si="0"/>
        <v>63445.059000000001</v>
      </c>
      <c r="W10" s="3">
        <f t="shared" ca="1" si="3"/>
        <v>63444.8076</v>
      </c>
      <c r="Y10" s="3">
        <f ca="1">Total!E10</f>
        <v>63442.616000000002</v>
      </c>
      <c r="AB10" s="3">
        <f t="shared" ca="1" si="1"/>
        <v>8.8741611788934572E-6</v>
      </c>
      <c r="AC10" s="3">
        <f t="shared" ca="1" si="1"/>
        <v>1.2691784336251268E-4</v>
      </c>
      <c r="AD10" s="3">
        <f t="shared" ca="1" si="1"/>
        <v>5.7563830596055284E-5</v>
      </c>
      <c r="AE10" s="3">
        <f t="shared" ca="1" si="1"/>
        <v>2.2272095463410048E-5</v>
      </c>
      <c r="AF10" s="3">
        <f t="shared" ca="1" si="1"/>
        <v>1.2956590566822093E-5</v>
      </c>
      <c r="AG10" s="3">
        <f t="shared" ca="1" si="1"/>
        <v>3.2265378211999659E-5</v>
      </c>
      <c r="AH10" s="3">
        <f t="shared" ca="1" si="1"/>
        <v>7.9126623656314455E-6</v>
      </c>
      <c r="AI10" s="3">
        <f t="shared" ca="1" si="1"/>
        <v>2.4699485910156348E-5</v>
      </c>
      <c r="AJ10" s="3">
        <f t="shared" ca="1" si="1"/>
        <v>1.3476745662504293E-5</v>
      </c>
      <c r="AK10" s="3">
        <f t="shared" ca="1" si="1"/>
        <v>3.8507239360988857E-5</v>
      </c>
      <c r="AM10" s="3">
        <f t="shared" ca="1" si="4"/>
        <v>3.4544603267897407E-4</v>
      </c>
    </row>
    <row r="11" spans="1:39" x14ac:dyDescent="0.25">
      <c r="A11" s="3" t="s">
        <v>39</v>
      </c>
      <c r="B11" s="3">
        <v>50</v>
      </c>
      <c r="C11" s="3">
        <v>1</v>
      </c>
      <c r="D11" s="3">
        <v>5961.7870000000003</v>
      </c>
      <c r="E11" s="3">
        <v>2.3370000000000002</v>
      </c>
      <c r="F11" s="3">
        <v>36</v>
      </c>
      <c r="H11" t="s">
        <v>0</v>
      </c>
      <c r="I11">
        <v>25</v>
      </c>
      <c r="J11">
        <v>1</v>
      </c>
      <c r="L11" s="3">
        <f t="shared" ca="1" si="2"/>
        <v>705.71699999999998</v>
      </c>
      <c r="M11" s="3">
        <f t="shared" ca="1" si="0"/>
        <v>705.82500000000005</v>
      </c>
      <c r="N11" s="3">
        <f t="shared" ca="1" si="0"/>
        <v>705.50300000000004</v>
      </c>
      <c r="O11" s="3">
        <f t="shared" ca="1" si="0"/>
        <v>705.774</v>
      </c>
      <c r="P11" s="3">
        <f t="shared" ca="1" si="0"/>
        <v>705.50300000000004</v>
      </c>
      <c r="Q11" s="3">
        <f t="shared" ca="1" si="0"/>
        <v>705.71699999999998</v>
      </c>
      <c r="R11" s="3">
        <f t="shared" ca="1" si="0"/>
        <v>705.50300000000004</v>
      </c>
      <c r="S11" s="3">
        <f t="shared" ca="1" si="0"/>
        <v>705.71699999999998</v>
      </c>
      <c r="T11" s="3">
        <f t="shared" ca="1" si="0"/>
        <v>705.79600000000005</v>
      </c>
      <c r="U11" s="3">
        <f t="shared" ca="1" si="0"/>
        <v>705.65700000000004</v>
      </c>
      <c r="W11" s="3">
        <f t="shared" ca="1" si="3"/>
        <v>705.6712</v>
      </c>
      <c r="Y11" s="3">
        <f ca="1">Total!E11</f>
        <v>705.50300000000004</v>
      </c>
      <c r="AB11" s="3">
        <f t="shared" ca="1" si="1"/>
        <v>3.0332968109269811E-4</v>
      </c>
      <c r="AC11" s="3">
        <f t="shared" ca="1" si="1"/>
        <v>4.5641195005549618E-4</v>
      </c>
      <c r="AD11" s="3">
        <f t="shared" ca="1" si="1"/>
        <v>0</v>
      </c>
      <c r="AE11" s="3">
        <f t="shared" ca="1" si="1"/>
        <v>3.8412310082304137E-4</v>
      </c>
      <c r="AF11" s="3">
        <f t="shared" ca="1" si="1"/>
        <v>0</v>
      </c>
      <c r="AG11" s="3">
        <f t="shared" ca="1" si="1"/>
        <v>3.0332968109269811E-4</v>
      </c>
      <c r="AH11" s="3">
        <f t="shared" ca="1" si="1"/>
        <v>0</v>
      </c>
      <c r="AI11" s="3">
        <f t="shared" ca="1" si="1"/>
        <v>3.0332968109269811E-4</v>
      </c>
      <c r="AJ11" s="3">
        <f t="shared" ca="1" si="1"/>
        <v>4.1530652598218061E-4</v>
      </c>
      <c r="AK11" s="3">
        <f t="shared" ca="1" si="1"/>
        <v>2.1828397611349117E-4</v>
      </c>
      <c r="AM11" s="3">
        <f t="shared" ca="1" si="4"/>
        <v>2.3841145962523037E-3</v>
      </c>
    </row>
    <row r="12" spans="1:39" x14ac:dyDescent="0.25">
      <c r="A12" s="3" t="s">
        <v>39</v>
      </c>
      <c r="B12" s="3">
        <v>50</v>
      </c>
      <c r="C12" s="3">
        <v>1</v>
      </c>
      <c r="D12" s="3">
        <v>5961.7449999999999</v>
      </c>
      <c r="E12" s="3">
        <v>2.3540000000000001</v>
      </c>
      <c r="F12" s="3">
        <v>37</v>
      </c>
      <c r="H12" t="s">
        <v>0</v>
      </c>
      <c r="I12">
        <v>50</v>
      </c>
      <c r="J12">
        <v>1</v>
      </c>
      <c r="L12" s="3">
        <f t="shared" ca="1" si="2"/>
        <v>1556.2850000000001</v>
      </c>
      <c r="M12" s="3">
        <f t="shared" ca="1" si="0"/>
        <v>1556.501</v>
      </c>
      <c r="N12" s="3">
        <f t="shared" ca="1" si="0"/>
        <v>1556.2550000000001</v>
      </c>
      <c r="O12" s="3">
        <f t="shared" ca="1" si="0"/>
        <v>1556.347</v>
      </c>
      <c r="P12" s="3">
        <f t="shared" ca="1" si="0"/>
        <v>1556.4849999999999</v>
      </c>
      <c r="Q12" s="3">
        <f t="shared" ca="1" si="0"/>
        <v>1556.1030000000001</v>
      </c>
      <c r="R12" s="3">
        <f t="shared" ca="1" si="0"/>
        <v>1556.3050000000001</v>
      </c>
      <c r="S12" s="3">
        <f t="shared" ca="1" si="0"/>
        <v>1556.518</v>
      </c>
      <c r="T12" s="3">
        <f t="shared" ca="1" si="0"/>
        <v>1556.317</v>
      </c>
      <c r="U12" s="3">
        <f t="shared" ca="1" si="0"/>
        <v>1556.471</v>
      </c>
      <c r="W12" s="3">
        <f t="shared" ca="1" si="3"/>
        <v>1556.3586999999998</v>
      </c>
      <c r="Y12" s="3">
        <f ca="1">Total!E12</f>
        <v>1555.607</v>
      </c>
      <c r="AB12" s="3">
        <f t="shared" ca="1" si="1"/>
        <v>4.3584272891553647E-4</v>
      </c>
      <c r="AC12" s="3">
        <f t="shared" ca="1" si="1"/>
        <v>5.7469527972039568E-4</v>
      </c>
      <c r="AD12" s="3">
        <f t="shared" ca="1" si="1"/>
        <v>4.165576524148697E-4</v>
      </c>
      <c r="AE12" s="3">
        <f t="shared" ca="1" si="1"/>
        <v>4.756985536835519E-4</v>
      </c>
      <c r="AF12" s="3">
        <f t="shared" ca="1" si="1"/>
        <v>5.6440990558664819E-4</v>
      </c>
      <c r="AG12" s="3">
        <f t="shared" ca="1" si="1"/>
        <v>3.1884659814470788E-4</v>
      </c>
      <c r="AH12" s="3">
        <f t="shared" ca="1" si="1"/>
        <v>4.4869944658264765E-4</v>
      </c>
      <c r="AI12" s="3">
        <f t="shared" ca="1" si="1"/>
        <v>5.8562348973748392E-4</v>
      </c>
      <c r="AJ12" s="3">
        <f t="shared" ca="1" si="1"/>
        <v>4.5641347718288513E-4</v>
      </c>
      <c r="AK12" s="3">
        <f t="shared" ca="1" si="1"/>
        <v>5.5541020321972891E-4</v>
      </c>
      <c r="AM12" s="3">
        <f t="shared" ca="1" si="4"/>
        <v>4.832197335188455E-3</v>
      </c>
    </row>
    <row r="13" spans="1:39" x14ac:dyDescent="0.25">
      <c r="A13" s="3" t="s">
        <v>39</v>
      </c>
      <c r="B13" s="3">
        <v>50</v>
      </c>
      <c r="C13" s="3">
        <v>1</v>
      </c>
      <c r="D13" s="3">
        <v>5961.7650000000003</v>
      </c>
      <c r="E13" s="3">
        <v>2.3439999999999999</v>
      </c>
      <c r="F13" s="3">
        <v>36</v>
      </c>
      <c r="H13" t="s">
        <v>0</v>
      </c>
      <c r="I13">
        <v>100</v>
      </c>
      <c r="J13">
        <v>1</v>
      </c>
      <c r="L13" s="3">
        <f t="shared" ca="1" si="2"/>
        <v>3295.6529999999998</v>
      </c>
      <c r="M13" s="3">
        <f t="shared" ca="1" si="0"/>
        <v>3294.9569999999999</v>
      </c>
      <c r="N13" s="3">
        <f t="shared" ca="1" si="0"/>
        <v>3294.5189999999998</v>
      </c>
      <c r="O13" s="3">
        <f t="shared" ca="1" si="0"/>
        <v>3294.6579999999999</v>
      </c>
      <c r="P13" s="3">
        <f t="shared" ca="1" si="0"/>
        <v>3294.31</v>
      </c>
      <c r="Q13" s="3">
        <f t="shared" ca="1" si="0"/>
        <v>3294.913</v>
      </c>
      <c r="R13" s="3">
        <f t="shared" ca="1" si="0"/>
        <v>3295.462</v>
      </c>
      <c r="S13" s="3">
        <f t="shared" ca="1" si="0"/>
        <v>3295.1219999999998</v>
      </c>
      <c r="T13" s="3">
        <f t="shared" ca="1" si="0"/>
        <v>3295.7</v>
      </c>
      <c r="U13" s="3">
        <f t="shared" ca="1" si="0"/>
        <v>3295.2620000000002</v>
      </c>
      <c r="W13" s="3">
        <f t="shared" ca="1" si="3"/>
        <v>3295.0555999999997</v>
      </c>
      <c r="Y13" s="3">
        <f ca="1">Total!E13</f>
        <v>3292.8870000000002</v>
      </c>
      <c r="AB13" s="3">
        <f t="shared" ca="1" si="1"/>
        <v>8.3999238358304479E-4</v>
      </c>
      <c r="AC13" s="3">
        <f t="shared" ca="1" si="1"/>
        <v>6.2862770571832827E-4</v>
      </c>
      <c r="AD13" s="3">
        <f t="shared" ca="1" si="1"/>
        <v>4.9561372740686423E-4</v>
      </c>
      <c r="AE13" s="3">
        <f t="shared" ca="1" si="1"/>
        <v>5.3782592600345254E-4</v>
      </c>
      <c r="AF13" s="3">
        <f t="shared" ca="1" si="1"/>
        <v>4.3214358707109428E-4</v>
      </c>
      <c r="AG13" s="3">
        <f t="shared" ca="1" si="1"/>
        <v>6.1526557091082679E-4</v>
      </c>
      <c r="AH13" s="3">
        <f t="shared" ca="1" si="1"/>
        <v>7.8198857112309593E-4</v>
      </c>
      <c r="AI13" s="3">
        <f t="shared" ca="1" si="1"/>
        <v>6.7873571124659686E-4</v>
      </c>
      <c r="AJ13" s="3">
        <f t="shared" ca="1" si="1"/>
        <v>8.5426557303656242E-4</v>
      </c>
      <c r="AK13" s="3">
        <f t="shared" ca="1" si="1"/>
        <v>7.2125159472523652E-4</v>
      </c>
      <c r="AM13" s="3">
        <f t="shared" ca="1" si="4"/>
        <v>6.5857103508251032E-3</v>
      </c>
    </row>
    <row r="14" spans="1:39" x14ac:dyDescent="0.25">
      <c r="A14" s="3" t="s">
        <v>39</v>
      </c>
      <c r="B14" s="3">
        <v>50</v>
      </c>
      <c r="C14" s="3">
        <v>1</v>
      </c>
      <c r="D14" s="3">
        <v>5962.8280000000004</v>
      </c>
      <c r="E14" s="3">
        <v>2.3559999999999999</v>
      </c>
      <c r="F14" s="3">
        <v>38</v>
      </c>
      <c r="H14" t="s">
        <v>32</v>
      </c>
      <c r="I14">
        <v>29</v>
      </c>
      <c r="J14">
        <v>1</v>
      </c>
      <c r="L14" s="3">
        <f t="shared" ca="1" si="2"/>
        <v>18152.432000000001</v>
      </c>
      <c r="M14" s="3">
        <f t="shared" ca="1" si="0"/>
        <v>18152.432000000001</v>
      </c>
      <c r="N14" s="3">
        <f t="shared" ca="1" si="0"/>
        <v>18152.432000000001</v>
      </c>
      <c r="O14" s="3">
        <f t="shared" ca="1" si="0"/>
        <v>18152.432000000001</v>
      </c>
      <c r="P14" s="3">
        <f t="shared" ca="1" si="0"/>
        <v>18152.432000000001</v>
      </c>
      <c r="Q14" s="3">
        <f t="shared" ca="1" si="0"/>
        <v>18152.432000000001</v>
      </c>
      <c r="R14" s="3">
        <f t="shared" ca="1" si="0"/>
        <v>18152.432000000001</v>
      </c>
      <c r="S14" s="3">
        <f t="shared" ca="1" si="0"/>
        <v>18152.432000000001</v>
      </c>
      <c r="T14" s="3">
        <f t="shared" ca="1" si="0"/>
        <v>18152.432000000001</v>
      </c>
      <c r="U14" s="3">
        <f t="shared" ca="1" si="0"/>
        <v>18152.432000000001</v>
      </c>
      <c r="W14" s="3">
        <f t="shared" ca="1" si="3"/>
        <v>18152.432000000001</v>
      </c>
      <c r="Y14" s="3">
        <f ca="1">Total!E14</f>
        <v>18152.432000000001</v>
      </c>
      <c r="AB14" s="3">
        <f t="shared" ca="1" si="1"/>
        <v>0</v>
      </c>
      <c r="AC14" s="3">
        <f t="shared" ca="1" si="1"/>
        <v>0</v>
      </c>
      <c r="AD14" s="3">
        <f t="shared" ca="1" si="1"/>
        <v>0</v>
      </c>
      <c r="AE14" s="3">
        <f t="shared" ca="1" si="1"/>
        <v>0</v>
      </c>
      <c r="AF14" s="3">
        <f t="shared" ca="1" si="1"/>
        <v>0</v>
      </c>
      <c r="AG14" s="3">
        <f t="shared" ca="1" si="1"/>
        <v>0</v>
      </c>
      <c r="AH14" s="3">
        <f t="shared" ca="1" si="1"/>
        <v>0</v>
      </c>
      <c r="AI14" s="3">
        <f t="shared" ca="1" si="1"/>
        <v>0</v>
      </c>
      <c r="AJ14" s="3">
        <f t="shared" ca="1" si="1"/>
        <v>0</v>
      </c>
      <c r="AK14" s="3">
        <f t="shared" ca="1" si="1"/>
        <v>0</v>
      </c>
      <c r="AM14" s="3">
        <f t="shared" ca="1" si="4"/>
        <v>0</v>
      </c>
    </row>
    <row r="15" spans="1:39" x14ac:dyDescent="0.25">
      <c r="A15" s="3" t="s">
        <v>39</v>
      </c>
      <c r="B15" s="3">
        <v>50</v>
      </c>
      <c r="C15" s="3">
        <v>1</v>
      </c>
      <c r="D15" s="3">
        <v>5961.8019999999997</v>
      </c>
      <c r="E15" s="3">
        <v>2.351</v>
      </c>
      <c r="F15" s="3">
        <v>37</v>
      </c>
      <c r="H15" t="s">
        <v>32</v>
      </c>
      <c r="I15">
        <v>58</v>
      </c>
      <c r="J15">
        <v>1</v>
      </c>
      <c r="L15" s="3">
        <f t="shared" ca="1" si="2"/>
        <v>35269.377</v>
      </c>
      <c r="M15" s="3">
        <f t="shared" ca="1" si="0"/>
        <v>35271.311000000002</v>
      </c>
      <c r="N15" s="3">
        <f t="shared" ca="1" si="0"/>
        <v>35271.334999999999</v>
      </c>
      <c r="O15" s="3">
        <f t="shared" ca="1" si="0"/>
        <v>35271.334999999999</v>
      </c>
      <c r="P15" s="3">
        <f t="shared" ca="1" si="0"/>
        <v>35270.017</v>
      </c>
      <c r="Q15" s="3">
        <f t="shared" ca="1" si="0"/>
        <v>35271.334999999999</v>
      </c>
      <c r="R15" s="3">
        <f t="shared" ca="1" si="0"/>
        <v>35269.56</v>
      </c>
      <c r="S15" s="3">
        <f t="shared" ca="1" si="0"/>
        <v>35271.334999999999</v>
      </c>
      <c r="T15" s="3">
        <f t="shared" ca="1" si="0"/>
        <v>35269.396999999997</v>
      </c>
      <c r="U15" s="3">
        <f t="shared" ca="1" si="0"/>
        <v>35264.11</v>
      </c>
      <c r="W15" s="3">
        <f t="shared" ca="1" si="3"/>
        <v>35269.911199999995</v>
      </c>
      <c r="Y15" s="3">
        <f ca="1">Total!E15</f>
        <v>35259.963000000003</v>
      </c>
      <c r="AB15" s="3">
        <f t="shared" ca="1" si="1"/>
        <v>2.6698836864908312E-4</v>
      </c>
      <c r="AC15" s="3">
        <f t="shared" ca="1" si="1"/>
        <v>3.2183811423733304E-4</v>
      </c>
      <c r="AD15" s="3">
        <f t="shared" ca="1" si="1"/>
        <v>3.2251877292088337E-4</v>
      </c>
      <c r="AE15" s="3">
        <f t="shared" ca="1" si="1"/>
        <v>3.2251877292088337E-4</v>
      </c>
      <c r="AF15" s="3">
        <f t="shared" ca="1" si="1"/>
        <v>2.8513926687888039E-4</v>
      </c>
      <c r="AG15" s="3">
        <f t="shared" ca="1" si="1"/>
        <v>3.2251877292088337E-4</v>
      </c>
      <c r="AH15" s="3">
        <f t="shared" ca="1" si="1"/>
        <v>2.7217839111159291E-4</v>
      </c>
      <c r="AI15" s="3">
        <f t="shared" ca="1" si="1"/>
        <v>3.2251877292088337E-4</v>
      </c>
      <c r="AJ15" s="3">
        <f t="shared" ca="1" si="1"/>
        <v>2.6755558421867398E-4</v>
      </c>
      <c r="AK15" s="3">
        <f t="shared" ca="1" si="1"/>
        <v>1.1761214837341734E-4</v>
      </c>
      <c r="AM15" s="3">
        <f t="shared" ca="1" si="4"/>
        <v>2.8213869651525143E-3</v>
      </c>
    </row>
    <row r="16" spans="1:39" x14ac:dyDescent="0.25">
      <c r="A16" s="3" t="s">
        <v>39</v>
      </c>
      <c r="B16" s="3">
        <v>50</v>
      </c>
      <c r="C16" s="3">
        <v>1</v>
      </c>
      <c r="D16" s="3">
        <v>5961.8819999999996</v>
      </c>
      <c r="E16" s="3">
        <v>2.3490000000000002</v>
      </c>
      <c r="F16" s="3">
        <v>37</v>
      </c>
      <c r="H16" t="s">
        <v>32</v>
      </c>
      <c r="I16">
        <v>97</v>
      </c>
      <c r="J16">
        <v>1</v>
      </c>
      <c r="L16" s="3">
        <f t="shared" ca="1" si="2"/>
        <v>52439.271999999997</v>
      </c>
      <c r="M16" s="3">
        <f t="shared" ca="1" si="0"/>
        <v>52440.23</v>
      </c>
      <c r="N16" s="3">
        <f t="shared" ca="1" si="0"/>
        <v>52439.421999999999</v>
      </c>
      <c r="O16" s="3">
        <f t="shared" ca="1" si="0"/>
        <v>52439.394</v>
      </c>
      <c r="P16" s="3">
        <f t="shared" ca="1" si="0"/>
        <v>52439.451000000001</v>
      </c>
      <c r="Q16" s="3">
        <f t="shared" ca="1" si="0"/>
        <v>52439.413999999997</v>
      </c>
      <c r="R16" s="3">
        <f t="shared" ca="1" si="0"/>
        <v>52439.212</v>
      </c>
      <c r="S16" s="3">
        <f t="shared" ca="1" si="0"/>
        <v>52439.468000000001</v>
      </c>
      <c r="T16" s="3">
        <f t="shared" ca="1" si="0"/>
        <v>52439.434999999998</v>
      </c>
      <c r="U16" s="3">
        <f t="shared" ca="1" si="0"/>
        <v>52440.088000000003</v>
      </c>
      <c r="W16" s="3">
        <f t="shared" ca="1" si="3"/>
        <v>52439.538599999993</v>
      </c>
      <c r="Y16" s="3">
        <f ca="1">Total!E16</f>
        <v>52439.15</v>
      </c>
      <c r="AB16" s="3">
        <f t="shared" ca="1" si="1"/>
        <v>2.3265060550323725E-6</v>
      </c>
      <c r="AC16" s="3">
        <f t="shared" ca="1" si="1"/>
        <v>2.0595299504315881E-5</v>
      </c>
      <c r="AD16" s="3">
        <f t="shared" ca="1" si="1"/>
        <v>5.186964319543815E-6</v>
      </c>
      <c r="AE16" s="3">
        <f t="shared" ca="1" si="1"/>
        <v>4.6530121102034957E-6</v>
      </c>
      <c r="AF16" s="3">
        <f t="shared" ca="1" si="1"/>
        <v>5.7399862507206183E-6</v>
      </c>
      <c r="AG16" s="3">
        <f t="shared" ca="1" si="1"/>
        <v>5.0344065454069374E-6</v>
      </c>
      <c r="AH16" s="3">
        <f t="shared" ca="1" si="1"/>
        <v>1.1823227492832958E-6</v>
      </c>
      <c r="AI16" s="3">
        <f t="shared" ca="1" si="1"/>
        <v>6.0641715206921067E-6</v>
      </c>
      <c r="AJ16" s="3">
        <f t="shared" ca="1" si="1"/>
        <v>5.4348707024468642E-6</v>
      </c>
      <c r="AK16" s="3">
        <f t="shared" ca="1" si="1"/>
        <v>1.7887399013941317E-5</v>
      </c>
      <c r="AM16" s="3">
        <f t="shared" ca="1" si="4"/>
        <v>7.4104938771586706E-5</v>
      </c>
    </row>
    <row r="17" spans="1:6" x14ac:dyDescent="0.25">
      <c r="A17" s="3" t="s">
        <v>39</v>
      </c>
      <c r="B17" s="3">
        <v>50</v>
      </c>
      <c r="C17" s="3">
        <v>1</v>
      </c>
      <c r="D17" s="3">
        <v>5966.7619999999997</v>
      </c>
      <c r="E17" s="3">
        <v>2.3439999999999999</v>
      </c>
      <c r="F17" s="3">
        <v>36</v>
      </c>
    </row>
    <row r="18" spans="1:6" x14ac:dyDescent="0.25">
      <c r="A18" s="3" t="s">
        <v>39</v>
      </c>
      <c r="B18" s="3">
        <v>50</v>
      </c>
      <c r="C18" s="3">
        <v>1</v>
      </c>
      <c r="D18" s="3">
        <v>5961.7520000000004</v>
      </c>
      <c r="E18" s="3">
        <v>2.3370000000000002</v>
      </c>
      <c r="F18" s="3">
        <v>35</v>
      </c>
    </row>
    <row r="19" spans="1:6" x14ac:dyDescent="0.25">
      <c r="A19" s="3" t="s">
        <v>39</v>
      </c>
      <c r="B19" s="3">
        <v>50</v>
      </c>
      <c r="C19" s="3">
        <v>1</v>
      </c>
      <c r="D19" s="3">
        <v>5961.8180000000002</v>
      </c>
      <c r="E19" s="3">
        <v>2.3540000000000001</v>
      </c>
      <c r="F19" s="3">
        <v>37</v>
      </c>
    </row>
    <row r="20" spans="1:6" x14ac:dyDescent="0.25">
      <c r="A20" s="3" t="s">
        <v>39</v>
      </c>
      <c r="B20" s="3">
        <v>50</v>
      </c>
      <c r="C20" s="3">
        <v>1</v>
      </c>
      <c r="D20" s="3">
        <v>5973.3320000000003</v>
      </c>
      <c r="E20" s="3">
        <v>2.3559999999999999</v>
      </c>
      <c r="F20" s="3">
        <v>36</v>
      </c>
    </row>
    <row r="21" spans="1:6" x14ac:dyDescent="0.25">
      <c r="A21" s="3" t="s">
        <v>39</v>
      </c>
      <c r="B21" s="3">
        <v>100</v>
      </c>
      <c r="C21" s="3">
        <v>1</v>
      </c>
      <c r="D21" s="3">
        <v>8746.1679999999997</v>
      </c>
      <c r="E21" s="3">
        <v>8.0030000000000001</v>
      </c>
      <c r="F21" s="3">
        <v>25</v>
      </c>
    </row>
    <row r="22" spans="1:6" x14ac:dyDescent="0.25">
      <c r="A22" s="3" t="s">
        <v>39</v>
      </c>
      <c r="B22" s="3">
        <v>100</v>
      </c>
      <c r="C22" s="3">
        <v>1</v>
      </c>
      <c r="D22" s="3">
        <v>8792.1640000000007</v>
      </c>
      <c r="E22" s="3">
        <v>8.0210000000000008</v>
      </c>
      <c r="F22" s="3">
        <v>25</v>
      </c>
    </row>
    <row r="23" spans="1:6" x14ac:dyDescent="0.25">
      <c r="A23" s="3" t="s">
        <v>39</v>
      </c>
      <c r="B23" s="3">
        <v>100</v>
      </c>
      <c r="C23" s="3">
        <v>1</v>
      </c>
      <c r="D23" s="3">
        <v>8789.7109999999993</v>
      </c>
      <c r="E23" s="3">
        <v>7.98</v>
      </c>
      <c r="F23" s="3">
        <v>25</v>
      </c>
    </row>
    <row r="24" spans="1:6" x14ac:dyDescent="0.25">
      <c r="A24" s="3" t="s">
        <v>39</v>
      </c>
      <c r="B24" s="3">
        <v>100</v>
      </c>
      <c r="C24" s="3">
        <v>1</v>
      </c>
      <c r="D24" s="3">
        <v>8802.1769999999997</v>
      </c>
      <c r="E24" s="3">
        <v>8.0609999999999999</v>
      </c>
      <c r="F24" s="3">
        <v>26</v>
      </c>
    </row>
    <row r="25" spans="1:6" x14ac:dyDescent="0.25">
      <c r="A25" s="3" t="s">
        <v>39</v>
      </c>
      <c r="B25" s="3">
        <v>100</v>
      </c>
      <c r="C25" s="3">
        <v>1</v>
      </c>
      <c r="D25" s="3">
        <v>8746.4830000000002</v>
      </c>
      <c r="E25" s="3">
        <v>8.0530000000000008</v>
      </c>
      <c r="F25" s="3">
        <v>25</v>
      </c>
    </row>
    <row r="26" spans="1:6" x14ac:dyDescent="0.25">
      <c r="A26" s="3" t="s">
        <v>39</v>
      </c>
      <c r="B26" s="3">
        <v>100</v>
      </c>
      <c r="C26" s="3">
        <v>1</v>
      </c>
      <c r="D26" s="3">
        <v>8772.4470000000001</v>
      </c>
      <c r="E26" s="3">
        <v>8.0410000000000004</v>
      </c>
      <c r="F26" s="3">
        <v>25</v>
      </c>
    </row>
    <row r="27" spans="1:6" x14ac:dyDescent="0.25">
      <c r="A27" s="3" t="s">
        <v>39</v>
      </c>
      <c r="B27" s="3">
        <v>100</v>
      </c>
      <c r="C27" s="3">
        <v>1</v>
      </c>
      <c r="D27" s="3">
        <v>8793.4210000000003</v>
      </c>
      <c r="E27" s="3">
        <v>8.02</v>
      </c>
      <c r="F27" s="3">
        <v>25</v>
      </c>
    </row>
    <row r="28" spans="1:6" x14ac:dyDescent="0.25">
      <c r="A28" s="3" t="s">
        <v>39</v>
      </c>
      <c r="B28" s="3">
        <v>100</v>
      </c>
      <c r="C28" s="3">
        <v>1</v>
      </c>
      <c r="D28" s="3">
        <v>8747.598</v>
      </c>
      <c r="E28" s="3">
        <v>7.97</v>
      </c>
      <c r="F28" s="3">
        <v>25</v>
      </c>
    </row>
    <row r="29" spans="1:6" x14ac:dyDescent="0.25">
      <c r="A29" s="3" t="s">
        <v>39</v>
      </c>
      <c r="B29" s="3">
        <v>100</v>
      </c>
      <c r="C29" s="3">
        <v>1</v>
      </c>
      <c r="D29" s="3">
        <v>8774.4639999999999</v>
      </c>
      <c r="E29" s="3">
        <v>8.0030000000000001</v>
      </c>
      <c r="F29" s="3">
        <v>25</v>
      </c>
    </row>
    <row r="30" spans="1:6" x14ac:dyDescent="0.25">
      <c r="A30" s="3" t="s">
        <v>39</v>
      </c>
      <c r="B30" s="3">
        <v>100</v>
      </c>
      <c r="C30" s="3">
        <v>1</v>
      </c>
      <c r="D30" s="3">
        <v>8746.23</v>
      </c>
      <c r="E30" s="3">
        <v>7.98</v>
      </c>
      <c r="F30" s="3">
        <v>25</v>
      </c>
    </row>
    <row r="31" spans="1:6" x14ac:dyDescent="0.25">
      <c r="A31" s="3" t="s">
        <v>2</v>
      </c>
      <c r="B31" s="3">
        <v>24</v>
      </c>
      <c r="C31" s="3">
        <v>1</v>
      </c>
      <c r="D31" s="3">
        <v>54802.857000000004</v>
      </c>
      <c r="E31" s="3">
        <v>0.82399999999999995</v>
      </c>
      <c r="F31" s="3">
        <v>59</v>
      </c>
    </row>
    <row r="32" spans="1:6" x14ac:dyDescent="0.25">
      <c r="A32" s="3" t="s">
        <v>2</v>
      </c>
      <c r="B32" s="3">
        <v>24</v>
      </c>
      <c r="C32" s="3">
        <v>1</v>
      </c>
      <c r="D32" s="3">
        <v>54814.800999999999</v>
      </c>
      <c r="E32" s="3">
        <v>0.81799999999999995</v>
      </c>
      <c r="F32" s="3">
        <v>60</v>
      </c>
    </row>
    <row r="33" spans="1:6" x14ac:dyDescent="0.25">
      <c r="A33" s="3" t="s">
        <v>2</v>
      </c>
      <c r="B33" s="3">
        <v>24</v>
      </c>
      <c r="C33" s="3">
        <v>1</v>
      </c>
      <c r="D33" s="3">
        <v>54819.591999999997</v>
      </c>
      <c r="E33" s="3">
        <v>0.82199999999999995</v>
      </c>
      <c r="F33" s="3">
        <v>61</v>
      </c>
    </row>
    <row r="34" spans="1:6" x14ac:dyDescent="0.25">
      <c r="A34" s="3" t="s">
        <v>2</v>
      </c>
      <c r="B34" s="3">
        <v>24</v>
      </c>
      <c r="C34" s="3">
        <v>1</v>
      </c>
      <c r="D34" s="3">
        <v>54813.942000000003</v>
      </c>
      <c r="E34" s="3">
        <v>0.82099999999999995</v>
      </c>
      <c r="F34" s="3">
        <v>62</v>
      </c>
    </row>
    <row r="35" spans="1:6" x14ac:dyDescent="0.25">
      <c r="A35" s="3" t="s">
        <v>2</v>
      </c>
      <c r="B35" s="3">
        <v>24</v>
      </c>
      <c r="C35" s="3">
        <v>1</v>
      </c>
      <c r="D35" s="3">
        <v>54806.349000000002</v>
      </c>
      <c r="E35" s="3">
        <v>0.82199999999999995</v>
      </c>
      <c r="F35" s="3">
        <v>61</v>
      </c>
    </row>
    <row r="36" spans="1:6" x14ac:dyDescent="0.25">
      <c r="A36" s="3" t="s">
        <v>2</v>
      </c>
      <c r="B36" s="3">
        <v>24</v>
      </c>
      <c r="C36" s="3">
        <v>1</v>
      </c>
      <c r="D36" s="3">
        <v>54822.856</v>
      </c>
      <c r="E36" s="3">
        <v>0.82199999999999995</v>
      </c>
      <c r="F36" s="3">
        <v>61</v>
      </c>
    </row>
    <row r="37" spans="1:6" x14ac:dyDescent="0.25">
      <c r="A37" s="3" t="s">
        <v>2</v>
      </c>
      <c r="B37" s="3">
        <v>24</v>
      </c>
      <c r="C37" s="3">
        <v>1</v>
      </c>
      <c r="D37" s="3">
        <v>54803.595000000001</v>
      </c>
      <c r="E37" s="3">
        <v>0.81899999999999995</v>
      </c>
      <c r="F37" s="3">
        <v>61</v>
      </c>
    </row>
    <row r="38" spans="1:6" x14ac:dyDescent="0.25">
      <c r="A38" s="3" t="s">
        <v>2</v>
      </c>
      <c r="B38" s="3">
        <v>24</v>
      </c>
      <c r="C38" s="3">
        <v>1</v>
      </c>
      <c r="D38" s="3">
        <v>54808.55</v>
      </c>
      <c r="E38" s="3">
        <v>0.81899999999999995</v>
      </c>
      <c r="F38" s="3">
        <v>61</v>
      </c>
    </row>
    <row r="39" spans="1:6" x14ac:dyDescent="0.25">
      <c r="A39" s="3" t="s">
        <v>2</v>
      </c>
      <c r="B39" s="3">
        <v>24</v>
      </c>
      <c r="C39" s="3">
        <v>1</v>
      </c>
      <c r="D39" s="3">
        <v>54795.512999999999</v>
      </c>
      <c r="E39" s="3">
        <v>0.82099999999999995</v>
      </c>
      <c r="F39" s="3">
        <v>63</v>
      </c>
    </row>
    <row r="40" spans="1:6" x14ac:dyDescent="0.25">
      <c r="A40" s="3" t="s">
        <v>2</v>
      </c>
      <c r="B40" s="3">
        <v>24</v>
      </c>
      <c r="C40" s="3">
        <v>1</v>
      </c>
      <c r="D40" s="3">
        <v>54797.987999999998</v>
      </c>
      <c r="E40" s="3">
        <v>0.82</v>
      </c>
      <c r="F40" s="3">
        <v>62</v>
      </c>
    </row>
    <row r="41" spans="1:6" x14ac:dyDescent="0.25">
      <c r="A41" s="3" t="s">
        <v>2</v>
      </c>
      <c r="B41" s="3">
        <v>47</v>
      </c>
      <c r="C41" s="3">
        <v>1</v>
      </c>
      <c r="D41" s="3">
        <v>126077.62300000001</v>
      </c>
      <c r="E41" s="3">
        <v>2.6259999999999999</v>
      </c>
      <c r="F41" s="3">
        <v>49</v>
      </c>
    </row>
    <row r="42" spans="1:6" x14ac:dyDescent="0.25">
      <c r="A42" s="3" t="s">
        <v>2</v>
      </c>
      <c r="B42" s="3">
        <v>47</v>
      </c>
      <c r="C42" s="3">
        <v>1</v>
      </c>
      <c r="D42" s="3">
        <v>126080.162</v>
      </c>
      <c r="E42" s="3">
        <v>2.6070000000000002</v>
      </c>
      <c r="F42" s="3">
        <v>50</v>
      </c>
    </row>
    <row r="43" spans="1:6" x14ac:dyDescent="0.25">
      <c r="A43" s="3" t="s">
        <v>2</v>
      </c>
      <c r="B43" s="3">
        <v>47</v>
      </c>
      <c r="C43" s="3">
        <v>1</v>
      </c>
      <c r="D43" s="3">
        <v>126084.107</v>
      </c>
      <c r="E43" s="3">
        <v>2.6059999999999999</v>
      </c>
      <c r="F43" s="3">
        <v>49</v>
      </c>
    </row>
    <row r="44" spans="1:6" x14ac:dyDescent="0.25">
      <c r="A44" s="3" t="s">
        <v>2</v>
      </c>
      <c r="B44" s="3">
        <v>47</v>
      </c>
      <c r="C44" s="3">
        <v>1</v>
      </c>
      <c r="D44" s="3">
        <v>126083.41</v>
      </c>
      <c r="E44" s="3">
        <v>2.613</v>
      </c>
      <c r="F44" s="3">
        <v>50</v>
      </c>
    </row>
    <row r="45" spans="1:6" x14ac:dyDescent="0.25">
      <c r="A45" s="3" t="s">
        <v>2</v>
      </c>
      <c r="B45" s="3">
        <v>47</v>
      </c>
      <c r="C45" s="3">
        <v>1</v>
      </c>
      <c r="D45" s="3">
        <v>126083.26300000001</v>
      </c>
      <c r="E45" s="3">
        <v>2.613</v>
      </c>
      <c r="F45" s="3">
        <v>50</v>
      </c>
    </row>
    <row r="46" spans="1:6" x14ac:dyDescent="0.25">
      <c r="A46" s="3" t="s">
        <v>2</v>
      </c>
      <c r="B46" s="3">
        <v>47</v>
      </c>
      <c r="C46" s="3">
        <v>1</v>
      </c>
      <c r="D46" s="3">
        <v>126088.25</v>
      </c>
      <c r="E46" s="3">
        <v>2.6190000000000002</v>
      </c>
      <c r="F46" s="3">
        <v>49</v>
      </c>
    </row>
    <row r="47" spans="1:6" x14ac:dyDescent="0.25">
      <c r="A47" s="3" t="s">
        <v>2</v>
      </c>
      <c r="B47" s="3">
        <v>47</v>
      </c>
      <c r="C47" s="3">
        <v>1</v>
      </c>
      <c r="D47" s="3">
        <v>126078.231</v>
      </c>
      <c r="E47" s="3">
        <v>2.6019999999999999</v>
      </c>
      <c r="F47" s="3">
        <v>48</v>
      </c>
    </row>
    <row r="48" spans="1:6" x14ac:dyDescent="0.25">
      <c r="A48" s="3" t="s">
        <v>2</v>
      </c>
      <c r="B48" s="3">
        <v>47</v>
      </c>
      <c r="C48" s="3">
        <v>1</v>
      </c>
      <c r="D48" s="3">
        <v>126082.486</v>
      </c>
      <c r="E48" s="3">
        <v>2.605</v>
      </c>
      <c r="F48" s="3">
        <v>48</v>
      </c>
    </row>
    <row r="49" spans="1:6" x14ac:dyDescent="0.25">
      <c r="A49" s="3" t="s">
        <v>2</v>
      </c>
      <c r="B49" s="3">
        <v>47</v>
      </c>
      <c r="C49" s="3">
        <v>1</v>
      </c>
      <c r="D49" s="3">
        <v>126079.644</v>
      </c>
      <c r="E49" s="3">
        <v>2.601</v>
      </c>
      <c r="F49" s="3">
        <v>50</v>
      </c>
    </row>
    <row r="50" spans="1:6" x14ac:dyDescent="0.25">
      <c r="A50" s="3" t="s">
        <v>2</v>
      </c>
      <c r="B50" s="3">
        <v>47</v>
      </c>
      <c r="C50" s="3">
        <v>1</v>
      </c>
      <c r="D50" s="3">
        <v>126083.298</v>
      </c>
      <c r="E50" s="3">
        <v>2.6080000000000001</v>
      </c>
      <c r="F50" s="3">
        <v>50</v>
      </c>
    </row>
    <row r="51" spans="1:6" x14ac:dyDescent="0.25">
      <c r="A51" s="3" t="s">
        <v>2</v>
      </c>
      <c r="B51" s="3">
        <v>100</v>
      </c>
      <c r="C51" s="3">
        <v>1</v>
      </c>
      <c r="D51" s="3">
        <v>1222512.9639999999</v>
      </c>
      <c r="E51" s="3">
        <v>8.1440000000000001</v>
      </c>
      <c r="F51" s="3">
        <v>23</v>
      </c>
    </row>
    <row r="52" spans="1:6" x14ac:dyDescent="0.25">
      <c r="A52" s="3" t="s">
        <v>2</v>
      </c>
      <c r="B52" s="3">
        <v>100</v>
      </c>
      <c r="C52" s="3">
        <v>1</v>
      </c>
      <c r="D52" s="3">
        <v>1222513.7549999999</v>
      </c>
      <c r="E52" s="3">
        <v>8.1120000000000001</v>
      </c>
      <c r="F52" s="3">
        <v>23</v>
      </c>
    </row>
    <row r="53" spans="1:6" x14ac:dyDescent="0.25">
      <c r="A53" s="3" t="s">
        <v>2</v>
      </c>
      <c r="B53" s="3">
        <v>100</v>
      </c>
      <c r="C53" s="3">
        <v>1</v>
      </c>
      <c r="D53" s="3">
        <v>1222513.1259999999</v>
      </c>
      <c r="E53" s="3">
        <v>8.2669999999999995</v>
      </c>
      <c r="F53" s="3">
        <v>24</v>
      </c>
    </row>
    <row r="54" spans="1:6" x14ac:dyDescent="0.25">
      <c r="A54" s="3" t="s">
        <v>2</v>
      </c>
      <c r="B54" s="3">
        <v>100</v>
      </c>
      <c r="C54" s="3">
        <v>1</v>
      </c>
      <c r="D54" s="3">
        <v>1222517.977</v>
      </c>
      <c r="E54" s="3">
        <v>8.1769999999999996</v>
      </c>
      <c r="F54" s="3">
        <v>26</v>
      </c>
    </row>
    <row r="55" spans="1:6" x14ac:dyDescent="0.25">
      <c r="A55" s="3" t="s">
        <v>2</v>
      </c>
      <c r="B55" s="3">
        <v>100</v>
      </c>
      <c r="C55" s="3">
        <v>1</v>
      </c>
      <c r="D55" s="3">
        <v>1222523.5390000001</v>
      </c>
      <c r="E55" s="3">
        <v>8.1869999999999994</v>
      </c>
      <c r="F55" s="3">
        <v>24</v>
      </c>
    </row>
    <row r="56" spans="1:6" x14ac:dyDescent="0.25">
      <c r="A56" s="3" t="s">
        <v>2</v>
      </c>
      <c r="B56" s="3">
        <v>100</v>
      </c>
      <c r="C56" s="3">
        <v>1</v>
      </c>
      <c r="D56" s="3">
        <v>1222517.1100000001</v>
      </c>
      <c r="E56" s="3">
        <v>8.24</v>
      </c>
      <c r="F56" s="3">
        <v>24</v>
      </c>
    </row>
    <row r="57" spans="1:6" x14ac:dyDescent="0.25">
      <c r="A57" s="3" t="s">
        <v>2</v>
      </c>
      <c r="B57" s="3">
        <v>100</v>
      </c>
      <c r="C57" s="3">
        <v>1</v>
      </c>
      <c r="D57" s="3">
        <v>1222512.1850000001</v>
      </c>
      <c r="E57" s="3">
        <v>8.2070000000000007</v>
      </c>
      <c r="F57" s="3">
        <v>24</v>
      </c>
    </row>
    <row r="58" spans="1:6" x14ac:dyDescent="0.25">
      <c r="A58" s="3" t="s">
        <v>2</v>
      </c>
      <c r="B58" s="3">
        <v>100</v>
      </c>
      <c r="C58" s="3">
        <v>1</v>
      </c>
      <c r="D58" s="3">
        <v>1222512.003</v>
      </c>
      <c r="E58" s="3">
        <v>8.1489999999999991</v>
      </c>
      <c r="F58" s="3">
        <v>23</v>
      </c>
    </row>
    <row r="59" spans="1:6" x14ac:dyDescent="0.25">
      <c r="A59" s="3" t="s">
        <v>2</v>
      </c>
      <c r="B59" s="3">
        <v>100</v>
      </c>
      <c r="C59" s="3">
        <v>1</v>
      </c>
      <c r="D59" s="3">
        <v>1222518.9140000001</v>
      </c>
      <c r="E59" s="3">
        <v>8.1929999999999996</v>
      </c>
      <c r="F59" s="3">
        <v>26</v>
      </c>
    </row>
    <row r="60" spans="1:6" x14ac:dyDescent="0.25">
      <c r="A60" s="3" t="s">
        <v>2</v>
      </c>
      <c r="B60" s="3">
        <v>100</v>
      </c>
      <c r="C60" s="3">
        <v>1</v>
      </c>
      <c r="D60" s="3">
        <v>1222519.81</v>
      </c>
      <c r="E60" s="3">
        <v>8.1709999999999994</v>
      </c>
      <c r="F60" s="3">
        <v>26</v>
      </c>
    </row>
    <row r="61" spans="1:6" x14ac:dyDescent="0.25">
      <c r="A61" s="3" t="s">
        <v>1</v>
      </c>
      <c r="B61" s="3">
        <v>30</v>
      </c>
      <c r="C61" s="3">
        <v>1</v>
      </c>
      <c r="D61" s="3">
        <v>19973.111000000001</v>
      </c>
      <c r="E61" s="3">
        <v>1.08</v>
      </c>
      <c r="F61" s="3">
        <v>49</v>
      </c>
    </row>
    <row r="62" spans="1:6" x14ac:dyDescent="0.25">
      <c r="A62" s="3" t="s">
        <v>1</v>
      </c>
      <c r="B62" s="3">
        <v>30</v>
      </c>
      <c r="C62" s="3">
        <v>1</v>
      </c>
      <c r="D62" s="3">
        <v>19981.566999999999</v>
      </c>
      <c r="E62" s="3">
        <v>1.0780000000000001</v>
      </c>
      <c r="F62" s="3">
        <v>50</v>
      </c>
    </row>
    <row r="63" spans="1:6" x14ac:dyDescent="0.25">
      <c r="A63" s="3" t="s">
        <v>1</v>
      </c>
      <c r="B63" s="3">
        <v>30</v>
      </c>
      <c r="C63" s="3">
        <v>1</v>
      </c>
      <c r="D63" s="3">
        <v>19973.061000000002</v>
      </c>
      <c r="E63" s="3">
        <v>1.0740000000000001</v>
      </c>
      <c r="F63" s="3">
        <v>49</v>
      </c>
    </row>
    <row r="64" spans="1:6" x14ac:dyDescent="0.25">
      <c r="A64" s="3" t="s">
        <v>1</v>
      </c>
      <c r="B64" s="3">
        <v>30</v>
      </c>
      <c r="C64" s="3">
        <v>1</v>
      </c>
      <c r="D64" s="3">
        <v>19981.155999999999</v>
      </c>
      <c r="E64" s="3">
        <v>1.0740000000000001</v>
      </c>
      <c r="F64" s="3">
        <v>49</v>
      </c>
    </row>
    <row r="65" spans="1:6" x14ac:dyDescent="0.25">
      <c r="A65" s="3" t="s">
        <v>1</v>
      </c>
      <c r="B65" s="3">
        <v>30</v>
      </c>
      <c r="C65" s="3">
        <v>1</v>
      </c>
      <c r="D65" s="3">
        <v>19975.510999999999</v>
      </c>
      <c r="E65" s="3">
        <v>1.0740000000000001</v>
      </c>
      <c r="F65" s="3">
        <v>51</v>
      </c>
    </row>
    <row r="66" spans="1:6" x14ac:dyDescent="0.25">
      <c r="A66" s="3" t="s">
        <v>1</v>
      </c>
      <c r="B66" s="3">
        <v>30</v>
      </c>
      <c r="C66" s="3">
        <v>1</v>
      </c>
      <c r="D66" s="3">
        <v>19973.819</v>
      </c>
      <c r="E66" s="3">
        <v>1.07</v>
      </c>
      <c r="F66" s="3">
        <v>50</v>
      </c>
    </row>
    <row r="67" spans="1:6" x14ac:dyDescent="0.25">
      <c r="A67" s="3" t="s">
        <v>1</v>
      </c>
      <c r="B67" s="3">
        <v>30</v>
      </c>
      <c r="C67" s="3">
        <v>1</v>
      </c>
      <c r="D67" s="3">
        <v>19973.022000000001</v>
      </c>
      <c r="E67" s="3">
        <v>1.08</v>
      </c>
      <c r="F67" s="3">
        <v>50</v>
      </c>
    </row>
    <row r="68" spans="1:6" x14ac:dyDescent="0.25">
      <c r="A68" s="3" t="s">
        <v>1</v>
      </c>
      <c r="B68" s="3">
        <v>30</v>
      </c>
      <c r="C68" s="3">
        <v>1</v>
      </c>
      <c r="D68" s="3">
        <v>19973.324000000001</v>
      </c>
      <c r="E68" s="3">
        <v>1.07</v>
      </c>
      <c r="F68" s="3">
        <v>49</v>
      </c>
    </row>
    <row r="69" spans="1:6" x14ac:dyDescent="0.25">
      <c r="A69" s="3" t="s">
        <v>1</v>
      </c>
      <c r="B69" s="3">
        <v>30</v>
      </c>
      <c r="C69" s="3">
        <v>1</v>
      </c>
      <c r="D69" s="3">
        <v>19974.078000000001</v>
      </c>
      <c r="E69" s="3">
        <v>1.073</v>
      </c>
      <c r="F69" s="3">
        <v>50</v>
      </c>
    </row>
    <row r="70" spans="1:6" x14ac:dyDescent="0.25">
      <c r="A70" s="3" t="s">
        <v>1</v>
      </c>
      <c r="B70" s="3">
        <v>30</v>
      </c>
      <c r="C70" s="3">
        <v>1</v>
      </c>
      <c r="D70" s="3">
        <v>19973.058000000001</v>
      </c>
      <c r="E70" s="3">
        <v>1.079</v>
      </c>
      <c r="F70" s="3">
        <v>51</v>
      </c>
    </row>
    <row r="71" spans="1:6" x14ac:dyDescent="0.25">
      <c r="A71" s="3" t="s">
        <v>1</v>
      </c>
      <c r="B71" s="3">
        <v>50</v>
      </c>
      <c r="C71" s="3">
        <v>1</v>
      </c>
      <c r="D71" s="3">
        <v>35499.423000000003</v>
      </c>
      <c r="E71" s="3">
        <v>1.956</v>
      </c>
      <c r="F71" s="3">
        <v>30</v>
      </c>
    </row>
    <row r="72" spans="1:6" x14ac:dyDescent="0.25">
      <c r="A72" s="3" t="s">
        <v>1</v>
      </c>
      <c r="B72" s="3">
        <v>50</v>
      </c>
      <c r="C72" s="3">
        <v>1</v>
      </c>
      <c r="D72" s="3">
        <v>35498.942000000003</v>
      </c>
      <c r="E72" s="3">
        <v>1.956</v>
      </c>
      <c r="F72" s="3">
        <v>31</v>
      </c>
    </row>
    <row r="73" spans="1:6" x14ac:dyDescent="0.25">
      <c r="A73" s="3" t="s">
        <v>1</v>
      </c>
      <c r="B73" s="3">
        <v>50</v>
      </c>
      <c r="C73" s="3">
        <v>1</v>
      </c>
      <c r="D73" s="3">
        <v>35496.453000000001</v>
      </c>
      <c r="E73" s="3">
        <v>1.958</v>
      </c>
      <c r="F73" s="3">
        <v>31</v>
      </c>
    </row>
    <row r="74" spans="1:6" x14ac:dyDescent="0.25">
      <c r="A74" s="3" t="s">
        <v>1</v>
      </c>
      <c r="B74" s="3">
        <v>50</v>
      </c>
      <c r="C74" s="3">
        <v>1</v>
      </c>
      <c r="D74" s="3">
        <v>35497.942999999999</v>
      </c>
      <c r="E74" s="3">
        <v>1.9650000000000001</v>
      </c>
      <c r="F74" s="3">
        <v>30</v>
      </c>
    </row>
    <row r="75" spans="1:6" x14ac:dyDescent="0.25">
      <c r="A75" s="3" t="s">
        <v>1</v>
      </c>
      <c r="B75" s="3">
        <v>50</v>
      </c>
      <c r="C75" s="3">
        <v>1</v>
      </c>
      <c r="D75" s="3">
        <v>35496.146000000001</v>
      </c>
      <c r="E75" s="3">
        <v>1.946</v>
      </c>
      <c r="F75" s="3">
        <v>31</v>
      </c>
    </row>
    <row r="76" spans="1:6" x14ac:dyDescent="0.25">
      <c r="A76" s="3" t="s">
        <v>1</v>
      </c>
      <c r="B76" s="3">
        <v>50</v>
      </c>
      <c r="C76" s="3">
        <v>1</v>
      </c>
      <c r="D76" s="3">
        <v>35500.328999999998</v>
      </c>
      <c r="E76" s="3">
        <v>1.9450000000000001</v>
      </c>
      <c r="F76" s="3">
        <v>31</v>
      </c>
    </row>
    <row r="77" spans="1:6" x14ac:dyDescent="0.25">
      <c r="A77" s="3" t="s">
        <v>1</v>
      </c>
      <c r="B77" s="3">
        <v>50</v>
      </c>
      <c r="C77" s="3">
        <v>1</v>
      </c>
      <c r="D77" s="3">
        <v>35497.002</v>
      </c>
      <c r="E77" s="3">
        <v>1.948</v>
      </c>
      <c r="F77" s="3">
        <v>30</v>
      </c>
    </row>
    <row r="78" spans="1:6" x14ac:dyDescent="0.25">
      <c r="A78" s="3" t="s">
        <v>1</v>
      </c>
      <c r="B78" s="3">
        <v>50</v>
      </c>
      <c r="C78" s="3">
        <v>1</v>
      </c>
      <c r="D78" s="3">
        <v>35498.654999999999</v>
      </c>
      <c r="E78" s="3">
        <v>1.96</v>
      </c>
      <c r="F78" s="3">
        <v>31</v>
      </c>
    </row>
    <row r="79" spans="1:6" x14ac:dyDescent="0.25">
      <c r="A79" s="3" t="s">
        <v>1</v>
      </c>
      <c r="B79" s="3">
        <v>50</v>
      </c>
      <c r="C79" s="3">
        <v>1</v>
      </c>
      <c r="D79" s="3">
        <v>35501.425000000003</v>
      </c>
      <c r="E79" s="3">
        <v>1.9390000000000001</v>
      </c>
      <c r="F79" s="3">
        <v>28</v>
      </c>
    </row>
    <row r="80" spans="1:6" x14ac:dyDescent="0.25">
      <c r="A80" s="3" t="s">
        <v>1</v>
      </c>
      <c r="B80" s="3">
        <v>50</v>
      </c>
      <c r="C80" s="3">
        <v>1</v>
      </c>
      <c r="D80" s="3">
        <v>35507.199000000001</v>
      </c>
      <c r="E80" s="3">
        <v>1.9370000000000001</v>
      </c>
      <c r="F80" s="3">
        <v>30</v>
      </c>
    </row>
    <row r="81" spans="1:6" x14ac:dyDescent="0.25">
      <c r="A81" s="3" t="s">
        <v>1</v>
      </c>
      <c r="B81" s="3">
        <v>100</v>
      </c>
      <c r="C81" s="3">
        <v>1</v>
      </c>
      <c r="D81" s="3">
        <v>63443.178999999996</v>
      </c>
      <c r="E81" s="3">
        <v>6.2569999999999997</v>
      </c>
      <c r="F81" s="3">
        <v>21</v>
      </c>
    </row>
    <row r="82" spans="1:6" x14ac:dyDescent="0.25">
      <c r="A82" s="3" t="s">
        <v>1</v>
      </c>
      <c r="B82" s="3">
        <v>100</v>
      </c>
      <c r="C82" s="3">
        <v>1</v>
      </c>
      <c r="D82" s="3">
        <v>63450.667999999998</v>
      </c>
      <c r="E82" s="3">
        <v>6.3129999999999997</v>
      </c>
      <c r="F82" s="3">
        <v>18</v>
      </c>
    </row>
    <row r="83" spans="1:6" x14ac:dyDescent="0.25">
      <c r="A83" s="3" t="s">
        <v>1</v>
      </c>
      <c r="B83" s="3">
        <v>100</v>
      </c>
      <c r="C83" s="3">
        <v>1</v>
      </c>
      <c r="D83" s="3">
        <v>63446.267999999996</v>
      </c>
      <c r="E83" s="3">
        <v>6.1749999999999998</v>
      </c>
      <c r="F83" s="3">
        <v>17</v>
      </c>
    </row>
    <row r="84" spans="1:6" x14ac:dyDescent="0.25">
      <c r="A84" s="3" t="s">
        <v>1</v>
      </c>
      <c r="B84" s="3">
        <v>100</v>
      </c>
      <c r="C84" s="3">
        <v>1</v>
      </c>
      <c r="D84" s="3">
        <v>63444.029000000002</v>
      </c>
      <c r="E84" s="3">
        <v>6.2549999999999999</v>
      </c>
      <c r="F84" s="3">
        <v>18</v>
      </c>
    </row>
    <row r="85" spans="1:6" x14ac:dyDescent="0.25">
      <c r="A85" s="3" t="s">
        <v>1</v>
      </c>
      <c r="B85" s="3">
        <v>100</v>
      </c>
      <c r="C85" s="3">
        <v>1</v>
      </c>
      <c r="D85" s="3">
        <v>63443.438000000002</v>
      </c>
      <c r="E85" s="3">
        <v>6.2850000000000001</v>
      </c>
      <c r="F85" s="3">
        <v>18</v>
      </c>
    </row>
    <row r="86" spans="1:6" x14ac:dyDescent="0.25">
      <c r="A86" s="3" t="s">
        <v>1</v>
      </c>
      <c r="B86" s="3">
        <v>100</v>
      </c>
      <c r="C86" s="3">
        <v>1</v>
      </c>
      <c r="D86" s="3">
        <v>63444.663</v>
      </c>
      <c r="E86" s="3">
        <v>6.181</v>
      </c>
      <c r="F86" s="3">
        <v>20</v>
      </c>
    </row>
    <row r="87" spans="1:6" x14ac:dyDescent="0.25">
      <c r="A87" s="3" t="s">
        <v>1</v>
      </c>
      <c r="B87" s="3">
        <v>100</v>
      </c>
      <c r="C87" s="3">
        <v>1</v>
      </c>
      <c r="D87" s="3">
        <v>63443.118000000002</v>
      </c>
      <c r="E87" s="3">
        <v>6.2750000000000004</v>
      </c>
      <c r="F87" s="3">
        <v>18</v>
      </c>
    </row>
    <row r="88" spans="1:6" x14ac:dyDescent="0.25">
      <c r="A88" s="3" t="s">
        <v>1</v>
      </c>
      <c r="B88" s="3">
        <v>100</v>
      </c>
      <c r="C88" s="3">
        <v>1</v>
      </c>
      <c r="D88" s="3">
        <v>63444.182999999997</v>
      </c>
      <c r="E88" s="3">
        <v>6.2140000000000004</v>
      </c>
      <c r="F88" s="3">
        <v>20</v>
      </c>
    </row>
    <row r="89" spans="1:6" x14ac:dyDescent="0.25">
      <c r="A89" s="3" t="s">
        <v>1</v>
      </c>
      <c r="B89" s="3">
        <v>100</v>
      </c>
      <c r="C89" s="3">
        <v>1</v>
      </c>
      <c r="D89" s="3">
        <v>63443.470999999998</v>
      </c>
      <c r="E89" s="3">
        <v>6.2969999999999997</v>
      </c>
      <c r="F89" s="3">
        <v>18</v>
      </c>
    </row>
    <row r="90" spans="1:6" x14ac:dyDescent="0.25">
      <c r="A90" s="3" t="s">
        <v>1</v>
      </c>
      <c r="B90" s="3">
        <v>100</v>
      </c>
      <c r="C90" s="3">
        <v>1</v>
      </c>
      <c r="D90" s="3">
        <v>63445.059000000001</v>
      </c>
      <c r="E90" s="3">
        <v>6.298</v>
      </c>
      <c r="F90" s="3">
        <v>18</v>
      </c>
    </row>
    <row r="91" spans="1:6" x14ac:dyDescent="0.25">
      <c r="A91" s="3" t="s">
        <v>0</v>
      </c>
      <c r="B91" s="3">
        <v>25</v>
      </c>
      <c r="C91" s="3">
        <v>1</v>
      </c>
      <c r="D91" s="3">
        <v>705.71699999999998</v>
      </c>
      <c r="E91" s="3">
        <v>0.79500000000000004</v>
      </c>
      <c r="F91" s="3">
        <v>52</v>
      </c>
    </row>
    <row r="92" spans="1:6" x14ac:dyDescent="0.25">
      <c r="A92" s="3" t="s">
        <v>0</v>
      </c>
      <c r="B92" s="3">
        <v>25</v>
      </c>
      <c r="C92" s="3">
        <v>1</v>
      </c>
      <c r="D92" s="3">
        <v>705.82500000000005</v>
      </c>
      <c r="E92" s="3">
        <v>0.79700000000000004</v>
      </c>
      <c r="F92" s="3">
        <v>52</v>
      </c>
    </row>
    <row r="93" spans="1:6" x14ac:dyDescent="0.25">
      <c r="A93" s="3" t="s">
        <v>0</v>
      </c>
      <c r="B93" s="3">
        <v>25</v>
      </c>
      <c r="C93" s="3">
        <v>1</v>
      </c>
      <c r="D93" s="3">
        <v>705.50300000000004</v>
      </c>
      <c r="E93" s="3">
        <v>0.79500000000000004</v>
      </c>
      <c r="F93" s="3">
        <v>50</v>
      </c>
    </row>
    <row r="94" spans="1:6" x14ac:dyDescent="0.25">
      <c r="A94" s="3" t="s">
        <v>0</v>
      </c>
      <c r="B94" s="3">
        <v>25</v>
      </c>
      <c r="C94" s="3">
        <v>1</v>
      </c>
      <c r="D94" s="3">
        <v>705.774</v>
      </c>
      <c r="E94" s="3">
        <v>0.80300000000000005</v>
      </c>
      <c r="F94" s="3">
        <v>51</v>
      </c>
    </row>
    <row r="95" spans="1:6" x14ac:dyDescent="0.25">
      <c r="A95" s="3" t="s">
        <v>0</v>
      </c>
      <c r="B95" s="3">
        <v>25</v>
      </c>
      <c r="C95" s="3">
        <v>1</v>
      </c>
      <c r="D95" s="3">
        <v>705.50300000000004</v>
      </c>
      <c r="E95" s="3">
        <v>0.79500000000000004</v>
      </c>
      <c r="F95" s="3">
        <v>51</v>
      </c>
    </row>
    <row r="96" spans="1:6" x14ac:dyDescent="0.25">
      <c r="A96" s="3" t="s">
        <v>0</v>
      </c>
      <c r="B96" s="3">
        <v>25</v>
      </c>
      <c r="C96" s="3">
        <v>1</v>
      </c>
      <c r="D96" s="3">
        <v>705.71699999999998</v>
      </c>
      <c r="E96" s="3">
        <v>0.79900000000000004</v>
      </c>
      <c r="F96" s="3">
        <v>52</v>
      </c>
    </row>
    <row r="97" spans="1:6" x14ac:dyDescent="0.25">
      <c r="A97" s="3" t="s">
        <v>0</v>
      </c>
      <c r="B97" s="3">
        <v>25</v>
      </c>
      <c r="C97" s="3">
        <v>1</v>
      </c>
      <c r="D97" s="3">
        <v>705.50300000000004</v>
      </c>
      <c r="E97" s="3">
        <v>0.80300000000000005</v>
      </c>
      <c r="F97" s="3">
        <v>52</v>
      </c>
    </row>
    <row r="98" spans="1:6" x14ac:dyDescent="0.25">
      <c r="A98" s="3" t="s">
        <v>0</v>
      </c>
      <c r="B98" s="3">
        <v>25</v>
      </c>
      <c r="C98" s="3">
        <v>1</v>
      </c>
      <c r="D98" s="3">
        <v>705.71699999999998</v>
      </c>
      <c r="E98" s="3">
        <v>0.80300000000000005</v>
      </c>
      <c r="F98" s="3">
        <v>53</v>
      </c>
    </row>
    <row r="99" spans="1:6" x14ac:dyDescent="0.25">
      <c r="A99" s="3" t="s">
        <v>0</v>
      </c>
      <c r="B99" s="3">
        <v>25</v>
      </c>
      <c r="C99" s="3">
        <v>1</v>
      </c>
      <c r="D99" s="3">
        <v>705.79600000000005</v>
      </c>
      <c r="E99" s="3">
        <v>0.8</v>
      </c>
      <c r="F99" s="3">
        <v>52</v>
      </c>
    </row>
    <row r="100" spans="1:6" x14ac:dyDescent="0.25">
      <c r="A100" s="3" t="s">
        <v>0</v>
      </c>
      <c r="B100" s="3">
        <v>25</v>
      </c>
      <c r="C100" s="3">
        <v>1</v>
      </c>
      <c r="D100" s="3">
        <v>705.65700000000004</v>
      </c>
      <c r="E100" s="3">
        <v>0.80100000000000005</v>
      </c>
      <c r="F100" s="3">
        <v>54</v>
      </c>
    </row>
    <row r="101" spans="1:6" x14ac:dyDescent="0.25">
      <c r="A101" s="3" t="s">
        <v>0</v>
      </c>
      <c r="B101" s="3">
        <v>50</v>
      </c>
      <c r="C101" s="3">
        <v>1</v>
      </c>
      <c r="D101" s="3">
        <v>1556.2850000000001</v>
      </c>
      <c r="E101" s="3">
        <v>1.8129999999999999</v>
      </c>
      <c r="F101" s="3">
        <v>28</v>
      </c>
    </row>
    <row r="102" spans="1:6" x14ac:dyDescent="0.25">
      <c r="A102" s="3" t="s">
        <v>0</v>
      </c>
      <c r="B102" s="3">
        <v>50</v>
      </c>
      <c r="C102" s="3">
        <v>1</v>
      </c>
      <c r="D102" s="3">
        <v>1556.501</v>
      </c>
      <c r="E102" s="3">
        <v>1.8120000000000001</v>
      </c>
      <c r="F102" s="3">
        <v>28</v>
      </c>
    </row>
    <row r="103" spans="1:6" x14ac:dyDescent="0.25">
      <c r="A103" s="3" t="s">
        <v>0</v>
      </c>
      <c r="B103" s="3">
        <v>50</v>
      </c>
      <c r="C103" s="3">
        <v>1</v>
      </c>
      <c r="D103" s="3">
        <v>1556.2550000000001</v>
      </c>
      <c r="E103" s="3">
        <v>1.829</v>
      </c>
      <c r="F103" s="3">
        <v>29</v>
      </c>
    </row>
    <row r="104" spans="1:6" x14ac:dyDescent="0.25">
      <c r="A104" s="3" t="s">
        <v>0</v>
      </c>
      <c r="B104" s="3">
        <v>50</v>
      </c>
      <c r="C104" s="3">
        <v>1</v>
      </c>
      <c r="D104" s="3">
        <v>1556.347</v>
      </c>
      <c r="E104" s="3">
        <v>1.831</v>
      </c>
      <c r="F104" s="3">
        <v>29</v>
      </c>
    </row>
    <row r="105" spans="1:6" x14ac:dyDescent="0.25">
      <c r="A105" s="3" t="s">
        <v>0</v>
      </c>
      <c r="B105" s="3">
        <v>50</v>
      </c>
      <c r="C105" s="3">
        <v>1</v>
      </c>
      <c r="D105" s="3">
        <v>1556.4849999999999</v>
      </c>
      <c r="E105" s="3">
        <v>1.8160000000000001</v>
      </c>
      <c r="F105" s="3">
        <v>28</v>
      </c>
    </row>
    <row r="106" spans="1:6" x14ac:dyDescent="0.25">
      <c r="A106" s="3" t="s">
        <v>0</v>
      </c>
      <c r="B106" s="3">
        <v>50</v>
      </c>
      <c r="C106" s="3">
        <v>1</v>
      </c>
      <c r="D106" s="3">
        <v>1556.1030000000001</v>
      </c>
      <c r="E106" s="3">
        <v>1.8049999999999999</v>
      </c>
      <c r="F106" s="3">
        <v>28</v>
      </c>
    </row>
    <row r="107" spans="1:6" x14ac:dyDescent="0.25">
      <c r="A107" s="3" t="s">
        <v>0</v>
      </c>
      <c r="B107" s="3">
        <v>50</v>
      </c>
      <c r="C107" s="3">
        <v>1</v>
      </c>
      <c r="D107" s="3">
        <v>1556.3050000000001</v>
      </c>
      <c r="E107" s="3">
        <v>1.8240000000000001</v>
      </c>
      <c r="F107" s="3">
        <v>28</v>
      </c>
    </row>
    <row r="108" spans="1:6" x14ac:dyDescent="0.25">
      <c r="A108" s="3" t="s">
        <v>0</v>
      </c>
      <c r="B108" s="3">
        <v>50</v>
      </c>
      <c r="C108" s="3">
        <v>1</v>
      </c>
      <c r="D108" s="3">
        <v>1556.518</v>
      </c>
      <c r="E108" s="3">
        <v>1.81</v>
      </c>
      <c r="F108" s="3">
        <v>28</v>
      </c>
    </row>
    <row r="109" spans="1:6" x14ac:dyDescent="0.25">
      <c r="A109" s="3" t="s">
        <v>0</v>
      </c>
      <c r="B109" s="3">
        <v>50</v>
      </c>
      <c r="C109" s="3">
        <v>1</v>
      </c>
      <c r="D109" s="3">
        <v>1556.317</v>
      </c>
      <c r="E109" s="3">
        <v>1.827</v>
      </c>
      <c r="F109" s="3">
        <v>28</v>
      </c>
    </row>
    <row r="110" spans="1:6" x14ac:dyDescent="0.25">
      <c r="A110" s="3" t="s">
        <v>0</v>
      </c>
      <c r="B110" s="3">
        <v>50</v>
      </c>
      <c r="C110" s="3">
        <v>1</v>
      </c>
      <c r="D110" s="3">
        <v>1556.471</v>
      </c>
      <c r="E110" s="3">
        <v>1.8069999999999999</v>
      </c>
      <c r="F110" s="3">
        <v>28</v>
      </c>
    </row>
    <row r="111" spans="1:6" x14ac:dyDescent="0.25">
      <c r="A111" s="3" t="s">
        <v>0</v>
      </c>
      <c r="B111" s="3">
        <v>100</v>
      </c>
      <c r="C111" s="3">
        <v>1</v>
      </c>
      <c r="D111" s="3">
        <v>3295.6529999999998</v>
      </c>
      <c r="E111" s="3">
        <v>5.2809999999999997</v>
      </c>
      <c r="F111" s="3">
        <v>15</v>
      </c>
    </row>
    <row r="112" spans="1:6" x14ac:dyDescent="0.25">
      <c r="A112" s="3" t="s">
        <v>0</v>
      </c>
      <c r="B112" s="3">
        <v>100</v>
      </c>
      <c r="C112" s="3">
        <v>1</v>
      </c>
      <c r="D112" s="3">
        <v>3294.9569999999999</v>
      </c>
      <c r="E112" s="3">
        <v>5.38</v>
      </c>
      <c r="F112" s="3">
        <v>16</v>
      </c>
    </row>
    <row r="113" spans="1:6" x14ac:dyDescent="0.25">
      <c r="A113" s="3" t="s">
        <v>0</v>
      </c>
      <c r="B113" s="3">
        <v>100</v>
      </c>
      <c r="C113" s="3">
        <v>1</v>
      </c>
      <c r="D113" s="3">
        <v>3294.5189999999998</v>
      </c>
      <c r="E113" s="3">
        <v>5.3970000000000002</v>
      </c>
      <c r="F113" s="3">
        <v>16</v>
      </c>
    </row>
    <row r="114" spans="1:6" x14ac:dyDescent="0.25">
      <c r="A114" s="3" t="s">
        <v>0</v>
      </c>
      <c r="B114" s="3">
        <v>100</v>
      </c>
      <c r="C114" s="3">
        <v>1</v>
      </c>
      <c r="D114" s="3">
        <v>3294.6579999999999</v>
      </c>
      <c r="E114" s="3">
        <v>5.3890000000000002</v>
      </c>
      <c r="F114" s="3">
        <v>16</v>
      </c>
    </row>
    <row r="115" spans="1:6" x14ac:dyDescent="0.25">
      <c r="A115" s="3" t="s">
        <v>0</v>
      </c>
      <c r="B115" s="3">
        <v>100</v>
      </c>
      <c r="C115" s="3">
        <v>1</v>
      </c>
      <c r="D115" s="3">
        <v>3294.31</v>
      </c>
      <c r="E115" s="3">
        <v>5.3959999999999999</v>
      </c>
      <c r="F115" s="3">
        <v>16</v>
      </c>
    </row>
    <row r="116" spans="1:6" x14ac:dyDescent="0.25">
      <c r="A116" s="3" t="s">
        <v>0</v>
      </c>
      <c r="B116" s="3">
        <v>100</v>
      </c>
      <c r="C116" s="3">
        <v>1</v>
      </c>
      <c r="D116" s="3">
        <v>3294.913</v>
      </c>
      <c r="E116" s="3">
        <v>5.3869999999999996</v>
      </c>
      <c r="F116" s="3">
        <v>16</v>
      </c>
    </row>
    <row r="117" spans="1:6" x14ac:dyDescent="0.25">
      <c r="A117" s="3" t="s">
        <v>0</v>
      </c>
      <c r="B117" s="3">
        <v>100</v>
      </c>
      <c r="C117" s="3">
        <v>1</v>
      </c>
      <c r="D117" s="3">
        <v>3295.462</v>
      </c>
      <c r="E117" s="3">
        <v>5.375</v>
      </c>
      <c r="F117" s="3">
        <v>16</v>
      </c>
    </row>
    <row r="118" spans="1:6" x14ac:dyDescent="0.25">
      <c r="A118" s="3" t="s">
        <v>0</v>
      </c>
      <c r="B118" s="3">
        <v>100</v>
      </c>
      <c r="C118" s="3">
        <v>1</v>
      </c>
      <c r="D118" s="3">
        <v>3295.1219999999998</v>
      </c>
      <c r="E118" s="3">
        <v>5.3819999999999997</v>
      </c>
      <c r="F118" s="3">
        <v>16</v>
      </c>
    </row>
    <row r="119" spans="1:6" x14ac:dyDescent="0.25">
      <c r="A119" s="3" t="s">
        <v>0</v>
      </c>
      <c r="B119" s="3">
        <v>100</v>
      </c>
      <c r="C119" s="3">
        <v>1</v>
      </c>
      <c r="D119" s="3">
        <v>3295.7</v>
      </c>
      <c r="E119" s="3">
        <v>5.3550000000000004</v>
      </c>
      <c r="F119" s="3">
        <v>16</v>
      </c>
    </row>
    <row r="120" spans="1:6" x14ac:dyDescent="0.25">
      <c r="A120" s="3" t="s">
        <v>0</v>
      </c>
      <c r="B120" s="3">
        <v>100</v>
      </c>
      <c r="C120" s="3">
        <v>1</v>
      </c>
      <c r="D120" s="3">
        <v>3295.2620000000002</v>
      </c>
      <c r="E120" s="3">
        <v>5.3840000000000003</v>
      </c>
      <c r="F120" s="3">
        <v>16</v>
      </c>
    </row>
    <row r="121" spans="1:6" x14ac:dyDescent="0.25">
      <c r="A121" s="3" t="s">
        <v>40</v>
      </c>
      <c r="B121" s="3">
        <v>29</v>
      </c>
      <c r="C121" s="3">
        <v>1</v>
      </c>
      <c r="D121" s="3">
        <v>18152.432000000001</v>
      </c>
      <c r="E121" s="3">
        <v>1.4430000000000001</v>
      </c>
      <c r="F121" s="3">
        <v>79</v>
      </c>
    </row>
    <row r="122" spans="1:6" x14ac:dyDescent="0.25">
      <c r="A122" s="3" t="s">
        <v>40</v>
      </c>
      <c r="B122" s="3">
        <v>29</v>
      </c>
      <c r="C122" s="3">
        <v>1</v>
      </c>
      <c r="D122" s="3">
        <v>18152.432000000001</v>
      </c>
      <c r="E122" s="3">
        <v>1.4410000000000001</v>
      </c>
      <c r="F122" s="3">
        <v>79</v>
      </c>
    </row>
    <row r="123" spans="1:6" x14ac:dyDescent="0.25">
      <c r="A123" s="3" t="s">
        <v>40</v>
      </c>
      <c r="B123" s="3">
        <v>29</v>
      </c>
      <c r="C123" s="3">
        <v>1</v>
      </c>
      <c r="D123" s="3">
        <v>18152.432000000001</v>
      </c>
      <c r="E123" s="3">
        <v>1.4430000000000001</v>
      </c>
      <c r="F123" s="3">
        <v>79</v>
      </c>
    </row>
    <row r="124" spans="1:6" x14ac:dyDescent="0.25">
      <c r="A124" s="3" t="s">
        <v>40</v>
      </c>
      <c r="B124" s="3">
        <v>29</v>
      </c>
      <c r="C124" s="3">
        <v>1</v>
      </c>
      <c r="D124" s="3">
        <v>18152.432000000001</v>
      </c>
      <c r="E124" s="3">
        <v>1.4390000000000001</v>
      </c>
      <c r="F124" s="3">
        <v>79</v>
      </c>
    </row>
    <row r="125" spans="1:6" x14ac:dyDescent="0.25">
      <c r="A125" s="3" t="s">
        <v>40</v>
      </c>
      <c r="B125" s="3">
        <v>29</v>
      </c>
      <c r="C125" s="3">
        <v>1</v>
      </c>
      <c r="D125" s="3">
        <v>18152.432000000001</v>
      </c>
      <c r="E125" s="3">
        <v>1.4390000000000001</v>
      </c>
      <c r="F125" s="3">
        <v>79</v>
      </c>
    </row>
    <row r="126" spans="1:6" x14ac:dyDescent="0.25">
      <c r="A126" s="3" t="s">
        <v>40</v>
      </c>
      <c r="B126" s="3">
        <v>29</v>
      </c>
      <c r="C126" s="3">
        <v>1</v>
      </c>
      <c r="D126" s="3">
        <v>18152.432000000001</v>
      </c>
      <c r="E126" s="3">
        <v>1.4430000000000001</v>
      </c>
      <c r="F126" s="3">
        <v>79</v>
      </c>
    </row>
    <row r="127" spans="1:6" x14ac:dyDescent="0.25">
      <c r="A127" s="3" t="s">
        <v>40</v>
      </c>
      <c r="B127" s="3">
        <v>29</v>
      </c>
      <c r="C127" s="3">
        <v>1</v>
      </c>
      <c r="D127" s="3">
        <v>18152.432000000001</v>
      </c>
      <c r="E127" s="3">
        <v>1.4419999999999999</v>
      </c>
      <c r="F127" s="3">
        <v>79</v>
      </c>
    </row>
    <row r="128" spans="1:6" x14ac:dyDescent="0.25">
      <c r="A128" s="3" t="s">
        <v>40</v>
      </c>
      <c r="B128" s="3">
        <v>29</v>
      </c>
      <c r="C128" s="3">
        <v>1</v>
      </c>
      <c r="D128" s="3">
        <v>18152.432000000001</v>
      </c>
      <c r="E128" s="3">
        <v>1.44</v>
      </c>
      <c r="F128" s="3">
        <v>78</v>
      </c>
    </row>
    <row r="129" spans="1:6" x14ac:dyDescent="0.25">
      <c r="A129" s="3" t="s">
        <v>40</v>
      </c>
      <c r="B129" s="3">
        <v>29</v>
      </c>
      <c r="C129" s="3">
        <v>1</v>
      </c>
      <c r="D129" s="3">
        <v>18152.432000000001</v>
      </c>
      <c r="E129" s="3">
        <v>1.4410000000000001</v>
      </c>
      <c r="F129" s="3">
        <v>79</v>
      </c>
    </row>
    <row r="130" spans="1:6" x14ac:dyDescent="0.25">
      <c r="A130" s="3" t="s">
        <v>40</v>
      </c>
      <c r="B130" s="3">
        <v>29</v>
      </c>
      <c r="C130" s="3">
        <v>1</v>
      </c>
      <c r="D130" s="3">
        <v>18152.432000000001</v>
      </c>
      <c r="E130" s="3">
        <v>1.44</v>
      </c>
      <c r="F130" s="3">
        <v>79</v>
      </c>
    </row>
    <row r="131" spans="1:6" x14ac:dyDescent="0.25">
      <c r="A131" s="3" t="s">
        <v>40</v>
      </c>
      <c r="B131" s="3">
        <v>58</v>
      </c>
      <c r="C131" s="3">
        <v>1</v>
      </c>
      <c r="D131" s="3">
        <v>35269.377</v>
      </c>
      <c r="E131" s="3">
        <v>4.97</v>
      </c>
      <c r="F131" s="3">
        <v>59</v>
      </c>
    </row>
    <row r="132" spans="1:6" x14ac:dyDescent="0.25">
      <c r="A132" s="3" t="s">
        <v>40</v>
      </c>
      <c r="B132" s="3">
        <v>58</v>
      </c>
      <c r="C132" s="3">
        <v>1</v>
      </c>
      <c r="D132" s="3">
        <v>35271.311000000002</v>
      </c>
      <c r="E132" s="3">
        <v>4.9779999999999998</v>
      </c>
      <c r="F132" s="3">
        <v>60</v>
      </c>
    </row>
    <row r="133" spans="1:6" x14ac:dyDescent="0.25">
      <c r="A133" s="3" t="s">
        <v>40</v>
      </c>
      <c r="B133" s="3">
        <v>58</v>
      </c>
      <c r="C133" s="3">
        <v>1</v>
      </c>
      <c r="D133" s="3">
        <v>35271.334999999999</v>
      </c>
      <c r="E133" s="3">
        <v>4.9669999999999996</v>
      </c>
      <c r="F133" s="3">
        <v>59</v>
      </c>
    </row>
    <row r="134" spans="1:6" x14ac:dyDescent="0.25">
      <c r="A134" s="3" t="s">
        <v>40</v>
      </c>
      <c r="B134" s="3">
        <v>58</v>
      </c>
      <c r="C134" s="3">
        <v>1</v>
      </c>
      <c r="D134" s="3">
        <v>35271.334999999999</v>
      </c>
      <c r="E134" s="3">
        <v>4.95</v>
      </c>
      <c r="F134" s="3">
        <v>59</v>
      </c>
    </row>
    <row r="135" spans="1:6" x14ac:dyDescent="0.25">
      <c r="A135" s="3" t="s">
        <v>40</v>
      </c>
      <c r="B135" s="3">
        <v>58</v>
      </c>
      <c r="C135" s="3">
        <v>1</v>
      </c>
      <c r="D135" s="3">
        <v>35270.017</v>
      </c>
      <c r="E135" s="3">
        <v>4.9429999999999996</v>
      </c>
      <c r="F135" s="3">
        <v>59</v>
      </c>
    </row>
    <row r="136" spans="1:6" x14ac:dyDescent="0.25">
      <c r="A136" s="3" t="s">
        <v>40</v>
      </c>
      <c r="B136" s="3">
        <v>58</v>
      </c>
      <c r="C136" s="3">
        <v>1</v>
      </c>
      <c r="D136" s="3">
        <v>35271.334999999999</v>
      </c>
      <c r="E136" s="3">
        <v>4.97</v>
      </c>
      <c r="F136" s="3">
        <v>60</v>
      </c>
    </row>
    <row r="137" spans="1:6" x14ac:dyDescent="0.25">
      <c r="A137" s="3" t="s">
        <v>40</v>
      </c>
      <c r="B137" s="3">
        <v>58</v>
      </c>
      <c r="C137" s="3">
        <v>1</v>
      </c>
      <c r="D137" s="3">
        <v>35269.56</v>
      </c>
      <c r="E137" s="3">
        <v>4.9770000000000003</v>
      </c>
      <c r="F137" s="3">
        <v>60</v>
      </c>
    </row>
    <row r="138" spans="1:6" x14ac:dyDescent="0.25">
      <c r="A138" s="3" t="s">
        <v>40</v>
      </c>
      <c r="B138" s="3">
        <v>58</v>
      </c>
      <c r="C138" s="3">
        <v>1</v>
      </c>
      <c r="D138" s="3">
        <v>35271.334999999999</v>
      </c>
      <c r="E138" s="3">
        <v>4.9640000000000004</v>
      </c>
      <c r="F138" s="3">
        <v>60</v>
      </c>
    </row>
    <row r="139" spans="1:6" x14ac:dyDescent="0.25">
      <c r="A139" s="3" t="s">
        <v>40</v>
      </c>
      <c r="B139" s="3">
        <v>58</v>
      </c>
      <c r="C139" s="3">
        <v>1</v>
      </c>
      <c r="D139" s="3">
        <v>35269.396999999997</v>
      </c>
      <c r="E139" s="3">
        <v>4.9710000000000001</v>
      </c>
      <c r="F139" s="3">
        <v>59</v>
      </c>
    </row>
    <row r="140" spans="1:6" x14ac:dyDescent="0.25">
      <c r="A140" s="3" t="s">
        <v>40</v>
      </c>
      <c r="B140" s="3">
        <v>58</v>
      </c>
      <c r="C140" s="3">
        <v>1</v>
      </c>
      <c r="D140" s="3">
        <v>35264.11</v>
      </c>
      <c r="E140" s="3">
        <v>4.9420000000000002</v>
      </c>
      <c r="F140" s="3">
        <v>59</v>
      </c>
    </row>
    <row r="141" spans="1:6" x14ac:dyDescent="0.25">
      <c r="A141" s="3" t="s">
        <v>40</v>
      </c>
      <c r="B141" s="3">
        <v>97</v>
      </c>
      <c r="C141" s="3">
        <v>1</v>
      </c>
      <c r="D141" s="3">
        <v>52439.271999999997</v>
      </c>
      <c r="E141" s="3">
        <v>15.284000000000001</v>
      </c>
      <c r="F141" s="3">
        <v>52</v>
      </c>
    </row>
    <row r="142" spans="1:6" x14ac:dyDescent="0.25">
      <c r="A142" s="3" t="s">
        <v>40</v>
      </c>
      <c r="B142" s="3">
        <v>97</v>
      </c>
      <c r="C142" s="3">
        <v>1</v>
      </c>
      <c r="D142" s="3">
        <v>52440.23</v>
      </c>
      <c r="E142" s="3">
        <v>15.202</v>
      </c>
      <c r="F142" s="3">
        <v>52</v>
      </c>
    </row>
    <row r="143" spans="1:6" x14ac:dyDescent="0.25">
      <c r="A143" s="3" t="s">
        <v>40</v>
      </c>
      <c r="B143" s="3">
        <v>97</v>
      </c>
      <c r="C143" s="3">
        <v>1</v>
      </c>
      <c r="D143" s="3">
        <v>52439.421999999999</v>
      </c>
      <c r="E143" s="3">
        <v>15.318</v>
      </c>
      <c r="F143" s="3">
        <v>52</v>
      </c>
    </row>
    <row r="144" spans="1:6" x14ac:dyDescent="0.25">
      <c r="A144" s="3" t="s">
        <v>40</v>
      </c>
      <c r="B144" s="3">
        <v>97</v>
      </c>
      <c r="C144" s="3">
        <v>1</v>
      </c>
      <c r="D144" s="3">
        <v>52439.394</v>
      </c>
      <c r="E144" s="3">
        <v>15.21</v>
      </c>
      <c r="F144" s="3">
        <v>52</v>
      </c>
    </row>
    <row r="145" spans="1:6" x14ac:dyDescent="0.25">
      <c r="A145" s="3" t="s">
        <v>40</v>
      </c>
      <c r="B145" s="3">
        <v>97</v>
      </c>
      <c r="C145" s="3">
        <v>1</v>
      </c>
      <c r="D145" s="3">
        <v>52439.451000000001</v>
      </c>
      <c r="E145" s="3">
        <v>15.298</v>
      </c>
      <c r="F145" s="3">
        <v>52</v>
      </c>
    </row>
    <row r="146" spans="1:6" x14ac:dyDescent="0.25">
      <c r="A146" s="3" t="s">
        <v>40</v>
      </c>
      <c r="B146" s="3">
        <v>97</v>
      </c>
      <c r="C146" s="3">
        <v>1</v>
      </c>
      <c r="D146" s="3">
        <v>52439.413999999997</v>
      </c>
      <c r="E146" s="3">
        <v>15.32</v>
      </c>
      <c r="F146" s="3">
        <v>52</v>
      </c>
    </row>
    <row r="147" spans="1:6" x14ac:dyDescent="0.25">
      <c r="A147" s="3" t="s">
        <v>40</v>
      </c>
      <c r="B147" s="3">
        <v>97</v>
      </c>
      <c r="C147" s="3">
        <v>1</v>
      </c>
      <c r="D147" s="3">
        <v>52439.212</v>
      </c>
      <c r="E147" s="3">
        <v>15.208</v>
      </c>
      <c r="F147" s="3">
        <v>53</v>
      </c>
    </row>
    <row r="148" spans="1:6" x14ac:dyDescent="0.25">
      <c r="A148" s="3" t="s">
        <v>40</v>
      </c>
      <c r="B148" s="3">
        <v>97</v>
      </c>
      <c r="C148" s="3">
        <v>1</v>
      </c>
      <c r="D148" s="3">
        <v>52439.468000000001</v>
      </c>
      <c r="E148" s="3">
        <v>15.196</v>
      </c>
      <c r="F148" s="3">
        <v>51</v>
      </c>
    </row>
    <row r="149" spans="1:6" x14ac:dyDescent="0.25">
      <c r="A149" s="3" t="s">
        <v>40</v>
      </c>
      <c r="B149" s="3">
        <v>97</v>
      </c>
      <c r="C149" s="3">
        <v>1</v>
      </c>
      <c r="D149" s="3">
        <v>52439.434999999998</v>
      </c>
      <c r="E149" s="3">
        <v>15.254</v>
      </c>
      <c r="F149" s="3">
        <v>51</v>
      </c>
    </row>
    <row r="150" spans="1:6" x14ac:dyDescent="0.25">
      <c r="A150" s="3" t="s">
        <v>40</v>
      </c>
      <c r="B150" s="3">
        <v>97</v>
      </c>
      <c r="C150" s="3">
        <v>1</v>
      </c>
      <c r="D150" s="3">
        <v>52440.088000000003</v>
      </c>
      <c r="E150" s="3">
        <v>15.315</v>
      </c>
      <c r="F150" s="3">
        <v>53</v>
      </c>
    </row>
  </sheetData>
  <phoneticPr fontId="1" type="noConversion"/>
  <pageMargins left="0.7" right="0.7" top="0.75" bottom="0.75" header="0.3" footer="0.3"/>
  <pageSetup paperSize="152" orientation="portrait" horizontalDpi="4294967293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50"/>
  <sheetViews>
    <sheetView zoomScale="85" zoomScaleNormal="85" workbookViewId="0">
      <selection sqref="A1:A151"/>
    </sheetView>
  </sheetViews>
  <sheetFormatPr defaultColWidth="9" defaultRowHeight="15" x14ac:dyDescent="0.25"/>
  <cols>
    <col min="1" max="1" width="7.5" style="3" customWidth="1"/>
    <col min="2" max="2" width="4.375" style="3" bestFit="1" customWidth="1"/>
    <col min="3" max="3" width="2.625" style="3" bestFit="1" customWidth="1"/>
    <col min="4" max="4" width="9" style="3"/>
    <col min="5" max="5" width="7" style="3" bestFit="1" customWidth="1"/>
    <col min="6" max="6" width="4.375" style="3" bestFit="1" customWidth="1"/>
    <col min="7" max="7" width="2.5" style="3" customWidth="1"/>
    <col min="8" max="8" width="8.625" style="3" customWidth="1"/>
    <col min="9" max="9" width="3.5" style="3" customWidth="1"/>
    <col min="10" max="10" width="3.125" style="3" bestFit="1" customWidth="1"/>
    <col min="11" max="11" width="2.375" style="3" customWidth="1"/>
    <col min="12" max="21" width="9" style="3"/>
    <col min="22" max="22" width="3.25" style="3" customWidth="1"/>
    <col min="23" max="23" width="9" style="3"/>
    <col min="24" max="24" width="2.5" style="3" customWidth="1"/>
    <col min="25" max="25" width="9" style="3"/>
    <col min="26" max="26" width="2.625" style="3" customWidth="1"/>
    <col min="27" max="27" width="2.5" style="3" customWidth="1"/>
    <col min="28" max="37" width="9" style="3"/>
    <col min="38" max="38" width="5.625" style="3" customWidth="1"/>
    <col min="39" max="16384" width="9" style="3"/>
  </cols>
  <sheetData>
    <row r="1" spans="1:39" x14ac:dyDescent="0.25">
      <c r="A1" s="3" t="s">
        <v>39</v>
      </c>
      <c r="B1" s="3">
        <v>30</v>
      </c>
      <c r="C1" s="3">
        <v>1</v>
      </c>
      <c r="D1" s="3">
        <v>4441.13</v>
      </c>
      <c r="E1" s="3">
        <v>1.393</v>
      </c>
      <c r="F1" s="3">
        <v>59</v>
      </c>
      <c r="H1" s="4" t="s">
        <v>13</v>
      </c>
      <c r="I1" s="4" t="s">
        <v>14</v>
      </c>
      <c r="J1" s="4" t="s">
        <v>10</v>
      </c>
      <c r="K1" s="2"/>
      <c r="L1" s="2">
        <v>1</v>
      </c>
      <c r="M1" s="2">
        <v>2</v>
      </c>
      <c r="N1" s="2">
        <v>3</v>
      </c>
      <c r="O1" s="2">
        <v>4</v>
      </c>
      <c r="P1" s="2">
        <v>5</v>
      </c>
      <c r="Q1" s="2">
        <v>6</v>
      </c>
      <c r="R1" s="2">
        <v>7</v>
      </c>
      <c r="S1" s="2">
        <v>8</v>
      </c>
      <c r="T1" s="2">
        <v>9</v>
      </c>
      <c r="U1" s="2">
        <v>10</v>
      </c>
      <c r="W1" s="2" t="s">
        <v>11</v>
      </c>
      <c r="X1" s="2"/>
      <c r="Y1" s="2" t="s">
        <v>9</v>
      </c>
      <c r="Z1" s="2"/>
      <c r="AM1" s="4" t="s">
        <v>12</v>
      </c>
    </row>
    <row r="2" spans="1:39" x14ac:dyDescent="0.25">
      <c r="A2" s="3" t="s">
        <v>39</v>
      </c>
      <c r="B2" s="3">
        <v>30</v>
      </c>
      <c r="C2" s="3">
        <v>1</v>
      </c>
      <c r="D2" s="3">
        <v>4441.0969999999998</v>
      </c>
      <c r="E2" s="3">
        <v>1.401</v>
      </c>
      <c r="F2" s="3">
        <v>62</v>
      </c>
      <c r="H2" t="s">
        <v>31</v>
      </c>
      <c r="I2">
        <v>30</v>
      </c>
      <c r="J2">
        <v>1</v>
      </c>
      <c r="L2" s="3">
        <f ca="1">INDIRECT("D"&amp;1+(ROW(D1)-1)*10+COLUMN(A1)-1)</f>
        <v>4441.13</v>
      </c>
      <c r="M2" s="3">
        <f t="shared" ref="M2:U16" ca="1" si="0">INDIRECT("D"&amp;1+(ROW(E1)-1)*10+COLUMN(B1)-1)</f>
        <v>4441.0969999999998</v>
      </c>
      <c r="N2" s="3">
        <f t="shared" ca="1" si="0"/>
        <v>4441.982</v>
      </c>
      <c r="O2" s="3">
        <f t="shared" ca="1" si="0"/>
        <v>4442.8879999999999</v>
      </c>
      <c r="P2" s="3">
        <f t="shared" ca="1" si="0"/>
        <v>4442.8990000000003</v>
      </c>
      <c r="Q2" s="3">
        <f t="shared" ca="1" si="0"/>
        <v>4441.0959999999995</v>
      </c>
      <c r="R2" s="3">
        <f t="shared" ca="1" si="0"/>
        <v>4446.6059999999998</v>
      </c>
      <c r="S2" s="3">
        <f t="shared" ca="1" si="0"/>
        <v>4441.098</v>
      </c>
      <c r="T2" s="3">
        <f t="shared" ca="1" si="0"/>
        <v>4441.0969999999998</v>
      </c>
      <c r="U2" s="3">
        <f t="shared" ca="1" si="0"/>
        <v>4442.5379999999996</v>
      </c>
      <c r="W2" s="3">
        <f ca="1">AVERAGE(L2:U2)</f>
        <v>4442.2430999999997</v>
      </c>
      <c r="Y2" s="3">
        <f ca="1">Total!E2</f>
        <v>4441.0959999999995</v>
      </c>
      <c r="AB2" s="3">
        <f ca="1">(L2-$Y2)/$Y2</f>
        <v>7.655767855628487E-6</v>
      </c>
      <c r="AC2" s="3">
        <f t="shared" ref="AB2:AK16" ca="1" si="1">(M2-$Y2)/$Y2</f>
        <v>2.2516964285476535E-7</v>
      </c>
      <c r="AD2" s="3">
        <f t="shared" ca="1" si="1"/>
        <v>1.9950030352877354E-4</v>
      </c>
      <c r="AE2" s="3">
        <f t="shared" ca="1" si="1"/>
        <v>4.0350399991361847E-4</v>
      </c>
      <c r="AF2" s="3">
        <f t="shared" ca="1" si="1"/>
        <v>4.0598086598461129E-4</v>
      </c>
      <c r="AG2" s="3">
        <f t="shared" ca="1" si="1"/>
        <v>0</v>
      </c>
      <c r="AH2" s="3">
        <f t="shared" ca="1" si="1"/>
        <v>1.2406847318770454E-3</v>
      </c>
      <c r="AI2" s="3">
        <f t="shared" ca="1" si="1"/>
        <v>4.503392857095307E-7</v>
      </c>
      <c r="AJ2" s="3">
        <f t="shared" ca="1" si="1"/>
        <v>2.2516964285476535E-7</v>
      </c>
      <c r="AK2" s="3">
        <f t="shared" ca="1" si="1"/>
        <v>3.2469462493042424E-4</v>
      </c>
      <c r="AM2" s="3">
        <f ca="1">SUM(AB2:AK2)</f>
        <v>2.582920972661521E-3</v>
      </c>
    </row>
    <row r="3" spans="1:39" x14ac:dyDescent="0.25">
      <c r="A3" s="3" t="s">
        <v>39</v>
      </c>
      <c r="B3" s="3">
        <v>30</v>
      </c>
      <c r="C3" s="3">
        <v>1</v>
      </c>
      <c r="D3" s="3">
        <v>4441.982</v>
      </c>
      <c r="E3" s="3">
        <v>1.391</v>
      </c>
      <c r="F3" s="3">
        <v>61</v>
      </c>
      <c r="H3" t="s">
        <v>30</v>
      </c>
      <c r="I3">
        <v>50</v>
      </c>
      <c r="J3">
        <v>1</v>
      </c>
      <c r="L3" s="3">
        <f t="shared" ref="L3:L16" ca="1" si="2">INDIRECT("D"&amp;1+(ROW(D2)-1)*10+COLUMN(A2)-1)</f>
        <v>5961.8059999999996</v>
      </c>
      <c r="M3" s="3">
        <f t="shared" ca="1" si="0"/>
        <v>5962.7969999999996</v>
      </c>
      <c r="N3" s="3">
        <f t="shared" ca="1" si="0"/>
        <v>5963.1660000000002</v>
      </c>
      <c r="O3" s="3">
        <f t="shared" ca="1" si="0"/>
        <v>5969.8180000000002</v>
      </c>
      <c r="P3" s="3">
        <f t="shared" ca="1" si="0"/>
        <v>5968.6289999999999</v>
      </c>
      <c r="Q3" s="3">
        <f t="shared" ca="1" si="0"/>
        <v>5969.7120000000004</v>
      </c>
      <c r="R3" s="3">
        <f t="shared" ca="1" si="0"/>
        <v>5962.8580000000002</v>
      </c>
      <c r="S3" s="3">
        <f t="shared" ca="1" si="0"/>
        <v>5963.9120000000003</v>
      </c>
      <c r="T3" s="3">
        <f t="shared" ca="1" si="0"/>
        <v>5967.665</v>
      </c>
      <c r="U3" s="3">
        <f t="shared" ca="1" si="0"/>
        <v>5969.2669999999998</v>
      </c>
      <c r="W3" s="3">
        <f t="shared" ref="W3:W16" ca="1" si="3">AVERAGE(L3:U3)</f>
        <v>5965.9630000000006</v>
      </c>
      <c r="Y3" s="3">
        <f ca="1">Total!E3</f>
        <v>5961.732</v>
      </c>
      <c r="AB3" s="3">
        <f t="shared" ca="1" si="1"/>
        <v>1.2412500259926876E-5</v>
      </c>
      <c r="AC3" s="3">
        <f t="shared" ca="1" si="1"/>
        <v>1.7863936184981139E-4</v>
      </c>
      <c r="AD3" s="3">
        <f t="shared" ca="1" si="1"/>
        <v>2.405341266598694E-4</v>
      </c>
      <c r="AE3" s="3">
        <f t="shared" ca="1" si="1"/>
        <v>1.356317258139118E-3</v>
      </c>
      <c r="AF3" s="3">
        <f t="shared" ca="1" si="1"/>
        <v>1.1568785715292023E-3</v>
      </c>
      <c r="AG3" s="3">
        <f t="shared" ca="1" si="1"/>
        <v>1.3385371901991692E-3</v>
      </c>
      <c r="AH3" s="3">
        <f t="shared" ca="1" si="1"/>
        <v>1.8887128773990573E-4</v>
      </c>
      <c r="AI3" s="3">
        <f t="shared" ca="1" si="1"/>
        <v>3.6566554819980016E-4</v>
      </c>
      <c r="AJ3" s="3">
        <f t="shared" ca="1" si="1"/>
        <v>9.9518059516932205E-4</v>
      </c>
      <c r="AK3" s="3">
        <f t="shared" ca="1" si="1"/>
        <v>1.2638944521491161E-3</v>
      </c>
      <c r="AM3" s="3">
        <f t="shared" ref="AM3:AM16" ca="1" si="4">SUM(AB3:AK3)</f>
        <v>7.0969308918952412E-3</v>
      </c>
    </row>
    <row r="4" spans="1:39" x14ac:dyDescent="0.25">
      <c r="A4" s="3" t="s">
        <v>39</v>
      </c>
      <c r="B4" s="3">
        <v>30</v>
      </c>
      <c r="C4" s="3">
        <v>1</v>
      </c>
      <c r="D4" s="3">
        <v>4442.8879999999999</v>
      </c>
      <c r="E4" s="3">
        <v>1.393</v>
      </c>
      <c r="F4" s="3">
        <v>62</v>
      </c>
      <c r="H4" t="s">
        <v>30</v>
      </c>
      <c r="I4">
        <v>100</v>
      </c>
      <c r="J4">
        <v>1</v>
      </c>
      <c r="L4" s="3">
        <f t="shared" ca="1" si="2"/>
        <v>8771.018</v>
      </c>
      <c r="M4" s="3">
        <f t="shared" ca="1" si="0"/>
        <v>8764.7139999999999</v>
      </c>
      <c r="N4" s="3">
        <f t="shared" ca="1" si="0"/>
        <v>8780.4210000000003</v>
      </c>
      <c r="O4" s="3">
        <f t="shared" ca="1" si="0"/>
        <v>8779.2659999999996</v>
      </c>
      <c r="P4" s="3">
        <f t="shared" ca="1" si="0"/>
        <v>8779.848</v>
      </c>
      <c r="Q4" s="3">
        <f t="shared" ca="1" si="0"/>
        <v>8780.9310000000005</v>
      </c>
      <c r="R4" s="3">
        <f t="shared" ca="1" si="0"/>
        <v>8792.0589999999993</v>
      </c>
      <c r="S4" s="3">
        <f t="shared" ca="1" si="0"/>
        <v>8789.9789999999994</v>
      </c>
      <c r="T4" s="3">
        <f t="shared" ca="1" si="0"/>
        <v>8807.6409999999996</v>
      </c>
      <c r="U4" s="3">
        <f t="shared" ca="1" si="0"/>
        <v>8746.0110000000004</v>
      </c>
      <c r="W4" s="3">
        <f t="shared" ca="1" si="3"/>
        <v>8779.1887999999999</v>
      </c>
      <c r="Y4" s="3">
        <f ca="1">Total!E4</f>
        <v>8745.8989999999994</v>
      </c>
      <c r="AB4" s="3">
        <f t="shared" ca="1" si="1"/>
        <v>2.8720889642106086E-3</v>
      </c>
      <c r="AC4" s="3">
        <f t="shared" ca="1" si="1"/>
        <v>2.1512939950484805E-3</v>
      </c>
      <c r="AD4" s="3">
        <f t="shared" ca="1" si="1"/>
        <v>3.9472214348691709E-3</v>
      </c>
      <c r="AE4" s="3">
        <f t="shared" ca="1" si="1"/>
        <v>3.8151595393452623E-3</v>
      </c>
      <c r="AF4" s="3">
        <f t="shared" ca="1" si="1"/>
        <v>3.8817050139728949E-3</v>
      </c>
      <c r="AG4" s="3">
        <f t="shared" ca="1" si="1"/>
        <v>4.0055344796459539E-3</v>
      </c>
      <c r="AH4" s="3">
        <f t="shared" ca="1" si="1"/>
        <v>5.2779022488139704E-3</v>
      </c>
      <c r="AI4" s="3">
        <f t="shared" ca="1" si="1"/>
        <v>5.0400764975675949E-3</v>
      </c>
      <c r="AJ4" s="3">
        <f t="shared" ca="1" si="1"/>
        <v>7.0595372756991808E-3</v>
      </c>
      <c r="AK4" s="3">
        <f t="shared" ca="1" si="1"/>
        <v>1.280600199030306E-5</v>
      </c>
      <c r="AM4" s="3">
        <f t="shared" ca="1" si="4"/>
        <v>3.8063325451163421E-2</v>
      </c>
    </row>
    <row r="5" spans="1:39" x14ac:dyDescent="0.25">
      <c r="A5" s="3" t="s">
        <v>39</v>
      </c>
      <c r="B5" s="3">
        <v>30</v>
      </c>
      <c r="C5" s="3">
        <v>1</v>
      </c>
      <c r="D5" s="3">
        <v>4442.8990000000003</v>
      </c>
      <c r="E5" s="3">
        <v>1.4</v>
      </c>
      <c r="F5" s="3">
        <v>61</v>
      </c>
      <c r="H5" t="s">
        <v>2</v>
      </c>
      <c r="I5">
        <v>24</v>
      </c>
      <c r="J5">
        <v>1</v>
      </c>
      <c r="L5" s="3">
        <f t="shared" ca="1" si="2"/>
        <v>54800.286999999997</v>
      </c>
      <c r="M5" s="3">
        <f t="shared" ca="1" si="0"/>
        <v>54815.976000000002</v>
      </c>
      <c r="N5" s="3">
        <f t="shared" ca="1" si="0"/>
        <v>54816.995999999999</v>
      </c>
      <c r="O5" s="3">
        <f t="shared" ca="1" si="0"/>
        <v>54822.821000000004</v>
      </c>
      <c r="P5" s="3">
        <f t="shared" ca="1" si="0"/>
        <v>54797.06</v>
      </c>
      <c r="Q5" s="3">
        <f t="shared" ca="1" si="0"/>
        <v>54807.644</v>
      </c>
      <c r="R5" s="3">
        <f t="shared" ca="1" si="0"/>
        <v>54829.023999999998</v>
      </c>
      <c r="S5" s="3">
        <f t="shared" ca="1" si="0"/>
        <v>54830.529000000002</v>
      </c>
      <c r="T5" s="3">
        <f t="shared" ca="1" si="0"/>
        <v>54837.786</v>
      </c>
      <c r="U5" s="3">
        <f t="shared" ca="1" si="0"/>
        <v>54805.504000000001</v>
      </c>
      <c r="W5" s="3">
        <f t="shared" ca="1" si="3"/>
        <v>54816.362699999998</v>
      </c>
      <c r="Y5" s="3">
        <f ca="1">Total!E5</f>
        <v>54789.983</v>
      </c>
      <c r="AB5" s="3">
        <f t="shared" ca="1" si="1"/>
        <v>1.880635735914802E-4</v>
      </c>
      <c r="AC5" s="3">
        <f t="shared" ca="1" si="1"/>
        <v>4.7441153613795082E-4</v>
      </c>
      <c r="AD5" s="3">
        <f t="shared" ca="1" si="1"/>
        <v>4.9302807777835977E-4</v>
      </c>
      <c r="AE5" s="3">
        <f t="shared" ca="1" si="1"/>
        <v>5.9934313175463803E-4</v>
      </c>
      <c r="AF5" s="3">
        <f t="shared" ca="1" si="1"/>
        <v>1.2916594626425596E-4</v>
      </c>
      <c r="AG5" s="3">
        <f t="shared" ca="1" si="1"/>
        <v>3.223399430512701E-4</v>
      </c>
      <c r="AH5" s="3">
        <f t="shared" ca="1" si="1"/>
        <v>7.1255725704454846E-4</v>
      </c>
      <c r="AI5" s="3">
        <f t="shared" ca="1" si="1"/>
        <v>7.4002578172002894E-4</v>
      </c>
      <c r="AJ5" s="3">
        <f t="shared" ca="1" si="1"/>
        <v>8.7247700003849034E-4</v>
      </c>
      <c r="AK5" s="3">
        <f t="shared" ca="1" si="1"/>
        <v>2.8328170862912367E-4</v>
      </c>
      <c r="AM5" s="3">
        <f t="shared" ca="1" si="4"/>
        <v>4.8146939560101461E-3</v>
      </c>
    </row>
    <row r="6" spans="1:39" x14ac:dyDescent="0.25">
      <c r="A6" s="3" t="s">
        <v>39</v>
      </c>
      <c r="B6" s="3">
        <v>30</v>
      </c>
      <c r="C6" s="3">
        <v>1</v>
      </c>
      <c r="D6" s="3">
        <v>4441.0959999999995</v>
      </c>
      <c r="E6" s="3">
        <v>1.3979999999999999</v>
      </c>
      <c r="F6" s="3">
        <v>63</v>
      </c>
      <c r="H6" t="s">
        <v>2</v>
      </c>
      <c r="I6">
        <v>47</v>
      </c>
      <c r="J6">
        <v>1</v>
      </c>
      <c r="L6" s="3">
        <f t="shared" ca="1" si="2"/>
        <v>126078.14599999999</v>
      </c>
      <c r="M6" s="3">
        <f t="shared" ca="1" si="0"/>
        <v>126083.94</v>
      </c>
      <c r="N6" s="3">
        <f t="shared" ca="1" si="0"/>
        <v>126086.198</v>
      </c>
      <c r="O6" s="3">
        <f t="shared" ca="1" si="0"/>
        <v>126076.54700000001</v>
      </c>
      <c r="P6" s="3">
        <f t="shared" ca="1" si="0"/>
        <v>126081.383</v>
      </c>
      <c r="Q6" s="3">
        <f t="shared" ca="1" si="0"/>
        <v>126077.649</v>
      </c>
      <c r="R6" s="3">
        <f t="shared" ca="1" si="0"/>
        <v>126078.65</v>
      </c>
      <c r="S6" s="3">
        <f t="shared" ca="1" si="0"/>
        <v>126082.151</v>
      </c>
      <c r="T6" s="3">
        <f t="shared" ca="1" si="0"/>
        <v>126078.28599999999</v>
      </c>
      <c r="U6" s="3">
        <f t="shared" ca="1" si="0"/>
        <v>126086.439</v>
      </c>
      <c r="W6" s="3">
        <f t="shared" ca="1" si="3"/>
        <v>126080.93889999999</v>
      </c>
      <c r="Y6" s="3">
        <f ca="1">Total!E6</f>
        <v>126074.20299999999</v>
      </c>
      <c r="AB6" s="3">
        <f t="shared" ca="1" si="1"/>
        <v>3.127523241213194E-5</v>
      </c>
      <c r="AC6" s="3">
        <f t="shared" ca="1" si="1"/>
        <v>7.723229469876773E-5</v>
      </c>
      <c r="AD6" s="3">
        <f t="shared" ca="1" si="1"/>
        <v>9.5142382141490874E-5</v>
      </c>
      <c r="AE6" s="3">
        <f t="shared" ca="1" si="1"/>
        <v>1.8592225405635716E-5</v>
      </c>
      <c r="AF6" s="3">
        <f t="shared" ca="1" si="1"/>
        <v>5.6950588059696616E-5</v>
      </c>
      <c r="AG6" s="3">
        <f t="shared" ca="1" si="1"/>
        <v>2.7333109534000597E-5</v>
      </c>
      <c r="AH6" s="3">
        <f t="shared" ca="1" si="1"/>
        <v>3.5272878147800912E-5</v>
      </c>
      <c r="AI6" s="3">
        <f t="shared" ca="1" si="1"/>
        <v>6.3042238704487055E-5</v>
      </c>
      <c r="AJ6" s="3">
        <f t="shared" ca="1" si="1"/>
        <v>3.2385689560922464E-5</v>
      </c>
      <c r="AK6" s="3">
        <f t="shared" ca="1" si="1"/>
        <v>9.7053954804730553E-5</v>
      </c>
      <c r="AM6" s="3">
        <f t="shared" ca="1" si="4"/>
        <v>5.3428059346966451E-4</v>
      </c>
    </row>
    <row r="7" spans="1:39" x14ac:dyDescent="0.25">
      <c r="A7" s="3" t="s">
        <v>39</v>
      </c>
      <c r="B7" s="3">
        <v>30</v>
      </c>
      <c r="C7" s="3">
        <v>1</v>
      </c>
      <c r="D7" s="3">
        <v>4446.6059999999998</v>
      </c>
      <c r="E7" s="3">
        <v>1.4019999999999999</v>
      </c>
      <c r="F7" s="3">
        <v>61</v>
      </c>
      <c r="H7" t="s">
        <v>2</v>
      </c>
      <c r="I7">
        <v>100</v>
      </c>
      <c r="J7">
        <v>1</v>
      </c>
      <c r="L7" s="3">
        <f t="shared" ca="1" si="2"/>
        <v>1222514.496</v>
      </c>
      <c r="M7" s="3">
        <f t="shared" ca="1" si="0"/>
        <v>1222534.409</v>
      </c>
      <c r="N7" s="3">
        <f t="shared" ca="1" si="0"/>
        <v>1222513.3799999999</v>
      </c>
      <c r="O7" s="3">
        <f t="shared" ca="1" si="0"/>
        <v>1222515.301</v>
      </c>
      <c r="P7" s="3">
        <f t="shared" ca="1" si="0"/>
        <v>1222512.169</v>
      </c>
      <c r="Q7" s="3">
        <f t="shared" ca="1" si="0"/>
        <v>1222530.07</v>
      </c>
      <c r="R7" s="3">
        <f t="shared" ca="1" si="0"/>
        <v>1222514.58</v>
      </c>
      <c r="S7" s="3">
        <f t="shared" ca="1" si="0"/>
        <v>1222521.1229999999</v>
      </c>
      <c r="T7" s="3">
        <f t="shared" ca="1" si="0"/>
        <v>1222518.7709999999</v>
      </c>
      <c r="U7" s="3">
        <f t="shared" ca="1" si="0"/>
        <v>1222514.7679999999</v>
      </c>
      <c r="W7" s="3">
        <f t="shared" ca="1" si="3"/>
        <v>1222518.9066999999</v>
      </c>
      <c r="Y7" s="3">
        <f ca="1">Total!E7</f>
        <v>1222509.9950000001</v>
      </c>
      <c r="AB7" s="3">
        <f t="shared" ca="1" si="1"/>
        <v>3.6817694892801932E-6</v>
      </c>
      <c r="AC7" s="3">
        <f t="shared" ca="1" si="1"/>
        <v>1.997038887184995E-5</v>
      </c>
      <c r="AD7" s="3">
        <f t="shared" ca="1" si="1"/>
        <v>2.7688935171253812E-6</v>
      </c>
      <c r="AE7" s="3">
        <f t="shared" ca="1" si="1"/>
        <v>4.3402508131362062E-6</v>
      </c>
      <c r="AF7" s="3">
        <f t="shared" ca="1" si="1"/>
        <v>1.7783085690703521E-6</v>
      </c>
      <c r="AG7" s="3">
        <f t="shared" ca="1" si="1"/>
        <v>1.6421133636583015E-5</v>
      </c>
      <c r="AH7" s="3">
        <f t="shared" ca="1" si="1"/>
        <v>3.7504805839748954E-6</v>
      </c>
      <c r="AI7" s="3">
        <f t="shared" ca="1" si="1"/>
        <v>9.1025840650024666E-6</v>
      </c>
      <c r="AJ7" s="3">
        <f t="shared" ca="1" si="1"/>
        <v>7.178673414312616E-6</v>
      </c>
      <c r="AK7" s="3">
        <f t="shared" ca="1" si="1"/>
        <v>3.904262557634036E-6</v>
      </c>
      <c r="AM7" s="3">
        <f t="shared" ca="1" si="4"/>
        <v>7.2896745517969097E-5</v>
      </c>
    </row>
    <row r="8" spans="1:39" x14ac:dyDescent="0.25">
      <c r="A8" s="3" t="s">
        <v>39</v>
      </c>
      <c r="B8" s="3">
        <v>30</v>
      </c>
      <c r="C8" s="3">
        <v>1</v>
      </c>
      <c r="D8" s="3">
        <v>4441.098</v>
      </c>
      <c r="E8" s="3">
        <v>1.395</v>
      </c>
      <c r="F8" s="3">
        <v>63</v>
      </c>
      <c r="H8" t="s">
        <v>1</v>
      </c>
      <c r="I8">
        <v>30</v>
      </c>
      <c r="J8">
        <v>1</v>
      </c>
      <c r="L8" s="3">
        <f t="shared" ca="1" si="2"/>
        <v>19973.556</v>
      </c>
      <c r="M8" s="3">
        <f t="shared" ca="1" si="0"/>
        <v>19973.21</v>
      </c>
      <c r="N8" s="3">
        <f t="shared" ca="1" si="0"/>
        <v>19974.670999999998</v>
      </c>
      <c r="O8" s="3">
        <f t="shared" ca="1" si="0"/>
        <v>19973.519</v>
      </c>
      <c r="P8" s="3">
        <f t="shared" ca="1" si="0"/>
        <v>19981.749</v>
      </c>
      <c r="Q8" s="3">
        <f t="shared" ca="1" si="0"/>
        <v>19973.424999999999</v>
      </c>
      <c r="R8" s="3">
        <f t="shared" ca="1" si="0"/>
        <v>19972.975999999999</v>
      </c>
      <c r="S8" s="3">
        <f t="shared" ca="1" si="0"/>
        <v>19974.22</v>
      </c>
      <c r="T8" s="3">
        <f t="shared" ca="1" si="0"/>
        <v>19973.059000000001</v>
      </c>
      <c r="U8" s="3">
        <f t="shared" ca="1" si="0"/>
        <v>19973.834999999999</v>
      </c>
      <c r="W8" s="3">
        <f t="shared" ca="1" si="3"/>
        <v>19974.421999999999</v>
      </c>
      <c r="Y8" s="3">
        <f ca="1">Total!E8</f>
        <v>19972.925999999999</v>
      </c>
      <c r="AB8" s="3">
        <f t="shared" ca="1" si="1"/>
        <v>3.1542699352163959E-5</v>
      </c>
      <c r="AC8" s="3">
        <f t="shared" ca="1" si="1"/>
        <v>1.4219248596808038E-5</v>
      </c>
      <c r="AD8" s="3">
        <f t="shared" ca="1" si="1"/>
        <v>8.7368270427626955E-5</v>
      </c>
      <c r="AE8" s="3">
        <f t="shared" ca="1" si="1"/>
        <v>2.9690191612423572E-5</v>
      </c>
      <c r="AF8" s="3">
        <f t="shared" ca="1" si="1"/>
        <v>4.4174799425984555E-4</v>
      </c>
      <c r="AG8" s="3">
        <f t="shared" ca="1" si="1"/>
        <v>2.4983820597933237E-5</v>
      </c>
      <c r="AH8" s="3">
        <f t="shared" ca="1" si="1"/>
        <v>2.503388837432853E-6</v>
      </c>
      <c r="AI8" s="3">
        <f t="shared" ca="1" si="1"/>
        <v>6.4787703113789537E-5</v>
      </c>
      <c r="AJ8" s="3">
        <f t="shared" ca="1" si="1"/>
        <v>6.6590143077498923E-6</v>
      </c>
      <c r="AK8" s="3">
        <f t="shared" ca="1" si="1"/>
        <v>4.5511609065174067E-5</v>
      </c>
      <c r="AM8" s="3">
        <f t="shared" ca="1" si="4"/>
        <v>7.4901394017094769E-4</v>
      </c>
    </row>
    <row r="9" spans="1:39" x14ac:dyDescent="0.25">
      <c r="A9" s="3" t="s">
        <v>39</v>
      </c>
      <c r="B9" s="3">
        <v>30</v>
      </c>
      <c r="C9" s="3">
        <v>1</v>
      </c>
      <c r="D9" s="3">
        <v>4441.0969999999998</v>
      </c>
      <c r="E9" s="3">
        <v>1.401</v>
      </c>
      <c r="F9" s="3">
        <v>62</v>
      </c>
      <c r="H9" t="s">
        <v>1</v>
      </c>
      <c r="I9">
        <v>50</v>
      </c>
      <c r="J9">
        <v>1</v>
      </c>
      <c r="L9" s="3">
        <f t="shared" ca="1" si="2"/>
        <v>35495.83</v>
      </c>
      <c r="M9" s="3">
        <f t="shared" ca="1" si="0"/>
        <v>35502.735000000001</v>
      </c>
      <c r="N9" s="3">
        <f t="shared" ca="1" si="0"/>
        <v>35499.925000000003</v>
      </c>
      <c r="O9" s="3">
        <f t="shared" ca="1" si="0"/>
        <v>35497.767999999996</v>
      </c>
      <c r="P9" s="3">
        <f t="shared" ca="1" si="0"/>
        <v>35498.637000000002</v>
      </c>
      <c r="Q9" s="3">
        <f t="shared" ca="1" si="0"/>
        <v>35499.506999999998</v>
      </c>
      <c r="R9" s="3">
        <f t="shared" ca="1" si="0"/>
        <v>35497.315999999999</v>
      </c>
      <c r="S9" s="3">
        <f t="shared" ca="1" si="0"/>
        <v>35500.419000000002</v>
      </c>
      <c r="T9" s="3">
        <f t="shared" ca="1" si="0"/>
        <v>35495.896999999997</v>
      </c>
      <c r="U9" s="3">
        <f t="shared" ca="1" si="0"/>
        <v>35499.245999999999</v>
      </c>
      <c r="W9" s="3">
        <f t="shared" ca="1" si="3"/>
        <v>35498.727999999996</v>
      </c>
      <c r="Y9" s="3">
        <f ca="1">Total!E9</f>
        <v>35495.587</v>
      </c>
      <c r="AB9" s="3">
        <f t="shared" ca="1" si="1"/>
        <v>6.8459214381272777E-6</v>
      </c>
      <c r="AC9" s="3">
        <f t="shared" ca="1" si="1"/>
        <v>2.0137714584072235E-4</v>
      </c>
      <c r="AD9" s="3">
        <f t="shared" ca="1" si="1"/>
        <v>1.2221237530184742E-4</v>
      </c>
      <c r="AE9" s="3">
        <f t="shared" ca="1" si="1"/>
        <v>6.1444257845259944E-5</v>
      </c>
      <c r="AF9" s="3">
        <f t="shared" ca="1" si="1"/>
        <v>8.5926174428469393E-5</v>
      </c>
      <c r="AG9" s="3">
        <f t="shared" ca="1" si="1"/>
        <v>1.1043626352758312E-4</v>
      </c>
      <c r="AH9" s="3">
        <f t="shared" ca="1" si="1"/>
        <v>4.8710280520205507E-5</v>
      </c>
      <c r="AI9" s="3">
        <f t="shared" ca="1" si="1"/>
        <v>1.3612959830759113E-4</v>
      </c>
      <c r="AJ9" s="3">
        <f t="shared" ca="1" si="1"/>
        <v>8.7334800238032883E-6</v>
      </c>
      <c r="AK9" s="3">
        <f t="shared" ca="1" si="1"/>
        <v>1.03083236797849E-4</v>
      </c>
      <c r="AM9" s="3">
        <f t="shared" ca="1" si="4"/>
        <v>8.848987340314584E-4</v>
      </c>
    </row>
    <row r="10" spans="1:39" x14ac:dyDescent="0.25">
      <c r="A10" s="3" t="s">
        <v>39</v>
      </c>
      <c r="B10" s="3">
        <v>30</v>
      </c>
      <c r="C10" s="3">
        <v>1</v>
      </c>
      <c r="D10" s="3">
        <v>4442.5379999999996</v>
      </c>
      <c r="E10" s="3">
        <v>1.401</v>
      </c>
      <c r="F10" s="3">
        <v>62</v>
      </c>
      <c r="H10" t="s">
        <v>1</v>
      </c>
      <c r="I10">
        <v>100</v>
      </c>
      <c r="J10">
        <v>1</v>
      </c>
      <c r="L10" s="3">
        <f t="shared" ca="1" si="2"/>
        <v>63445.156000000003</v>
      </c>
      <c r="M10" s="3">
        <f t="shared" ca="1" si="0"/>
        <v>63443.074000000001</v>
      </c>
      <c r="N10" s="3">
        <f t="shared" ca="1" si="0"/>
        <v>63442.620999999999</v>
      </c>
      <c r="O10" s="3">
        <f t="shared" ca="1" si="0"/>
        <v>63447.055</v>
      </c>
      <c r="P10" s="3">
        <f t="shared" ca="1" si="0"/>
        <v>63445.788999999997</v>
      </c>
      <c r="Q10" s="3">
        <f t="shared" ca="1" si="0"/>
        <v>63445.495000000003</v>
      </c>
      <c r="R10" s="3">
        <f t="shared" ca="1" si="0"/>
        <v>63443.406999999999</v>
      </c>
      <c r="S10" s="3">
        <f t="shared" ca="1" si="0"/>
        <v>63445.703999999998</v>
      </c>
      <c r="T10" s="3">
        <f t="shared" ca="1" si="0"/>
        <v>63446.033000000003</v>
      </c>
      <c r="U10" s="3">
        <f t="shared" ca="1" si="0"/>
        <v>63443.445</v>
      </c>
      <c r="W10" s="3">
        <f t="shared" ca="1" si="3"/>
        <v>63444.777900000001</v>
      </c>
      <c r="Y10" s="3">
        <f ca="1">Total!E10</f>
        <v>63442.616000000002</v>
      </c>
      <c r="AB10" s="3">
        <f t="shared" ca="1" si="1"/>
        <v>4.0036180097000932E-5</v>
      </c>
      <c r="AC10" s="3">
        <f t="shared" ca="1" si="1"/>
        <v>7.2191222379404947E-6</v>
      </c>
      <c r="AD10" s="3">
        <f t="shared" ca="1" si="1"/>
        <v>7.8811378102388706E-8</v>
      </c>
      <c r="AE10" s="3">
        <f t="shared" ca="1" si="1"/>
        <v>6.996874151593129E-5</v>
      </c>
      <c r="AF10" s="3">
        <f t="shared" ca="1" si="1"/>
        <v>5.0013700569901262E-5</v>
      </c>
      <c r="AG10" s="3">
        <f t="shared" ca="1" si="1"/>
        <v>4.5379591535141217E-5</v>
      </c>
      <c r="AH10" s="3">
        <f t="shared" ca="1" si="1"/>
        <v>1.24679600222891E-5</v>
      </c>
      <c r="AI10" s="3">
        <f t="shared" ca="1" si="1"/>
        <v>4.8673907141472541E-5</v>
      </c>
      <c r="AJ10" s="3">
        <f t="shared" ca="1" si="1"/>
        <v>5.3859695823408048E-5</v>
      </c>
      <c r="AK10" s="3">
        <f t="shared" ca="1" si="1"/>
        <v>1.3066926496188375E-5</v>
      </c>
      <c r="AM10" s="3">
        <f t="shared" ca="1" si="4"/>
        <v>3.407646368173756E-4</v>
      </c>
    </row>
    <row r="11" spans="1:39" x14ac:dyDescent="0.25">
      <c r="A11" s="3" t="s">
        <v>39</v>
      </c>
      <c r="B11" s="3">
        <v>50</v>
      </c>
      <c r="C11" s="3">
        <v>1</v>
      </c>
      <c r="D11" s="3">
        <v>5961.8059999999996</v>
      </c>
      <c r="E11" s="3">
        <v>2.3479999999999999</v>
      </c>
      <c r="F11" s="3">
        <v>34</v>
      </c>
      <c r="H11" t="s">
        <v>0</v>
      </c>
      <c r="I11">
        <v>25</v>
      </c>
      <c r="J11">
        <v>1</v>
      </c>
      <c r="L11" s="3">
        <f t="shared" ca="1" si="2"/>
        <v>705.71699999999998</v>
      </c>
      <c r="M11" s="3">
        <f t="shared" ca="1" si="0"/>
        <v>705.50300000000004</v>
      </c>
      <c r="N11" s="3">
        <f t="shared" ca="1" si="0"/>
        <v>705.71699999999998</v>
      </c>
      <c r="O11" s="3">
        <f t="shared" ca="1" si="0"/>
        <v>705.65700000000004</v>
      </c>
      <c r="P11" s="3">
        <f t="shared" ca="1" si="0"/>
        <v>705.65499999999997</v>
      </c>
      <c r="Q11" s="3">
        <f t="shared" ca="1" si="0"/>
        <v>705.65499999999997</v>
      </c>
      <c r="R11" s="3">
        <f t="shared" ca="1" si="0"/>
        <v>705.50300000000004</v>
      </c>
      <c r="S11" s="3">
        <f t="shared" ca="1" si="0"/>
        <v>705.65700000000004</v>
      </c>
      <c r="T11" s="3">
        <f t="shared" ca="1" si="0"/>
        <v>705.71699999999998</v>
      </c>
      <c r="U11" s="3">
        <f t="shared" ca="1" si="0"/>
        <v>705.82500000000005</v>
      </c>
      <c r="W11" s="3">
        <f t="shared" ca="1" si="3"/>
        <v>705.66059999999993</v>
      </c>
      <c r="Y11" s="3">
        <f ca="1">Total!E11</f>
        <v>705.50300000000004</v>
      </c>
      <c r="AB11" s="3">
        <f t="shared" ca="1" si="1"/>
        <v>3.0332968109269811E-4</v>
      </c>
      <c r="AC11" s="3">
        <f t="shared" ca="1" si="1"/>
        <v>0</v>
      </c>
      <c r="AD11" s="3">
        <f t="shared" ca="1" si="1"/>
        <v>3.0332968109269811E-4</v>
      </c>
      <c r="AE11" s="3">
        <f t="shared" ca="1" si="1"/>
        <v>2.1828397611349117E-4</v>
      </c>
      <c r="AF11" s="3">
        <f t="shared" ca="1" si="1"/>
        <v>2.1544911928075424E-4</v>
      </c>
      <c r="AG11" s="3">
        <f t="shared" ca="1" si="1"/>
        <v>2.1544911928075424E-4</v>
      </c>
      <c r="AH11" s="3">
        <f t="shared" ca="1" si="1"/>
        <v>0</v>
      </c>
      <c r="AI11" s="3">
        <f t="shared" ca="1" si="1"/>
        <v>2.1828397611349117E-4</v>
      </c>
      <c r="AJ11" s="3">
        <f t="shared" ca="1" si="1"/>
        <v>3.0332968109269811E-4</v>
      </c>
      <c r="AK11" s="3">
        <f t="shared" ca="1" si="1"/>
        <v>4.5641195005549618E-4</v>
      </c>
      <c r="AM11" s="3">
        <f t="shared" ca="1" si="4"/>
        <v>2.2338671841220809E-3</v>
      </c>
    </row>
    <row r="12" spans="1:39" x14ac:dyDescent="0.25">
      <c r="A12" s="3" t="s">
        <v>39</v>
      </c>
      <c r="B12" s="3">
        <v>50</v>
      </c>
      <c r="C12" s="3">
        <v>1</v>
      </c>
      <c r="D12" s="3">
        <v>5962.7969999999996</v>
      </c>
      <c r="E12" s="3">
        <v>2.3380000000000001</v>
      </c>
      <c r="F12" s="3">
        <v>33</v>
      </c>
      <c r="H12" t="s">
        <v>0</v>
      </c>
      <c r="I12">
        <v>50</v>
      </c>
      <c r="J12">
        <v>1</v>
      </c>
      <c r="L12" s="3">
        <f t="shared" ca="1" si="2"/>
        <v>1556.2950000000001</v>
      </c>
      <c r="M12" s="3">
        <f t="shared" ca="1" si="0"/>
        <v>1556.1210000000001</v>
      </c>
      <c r="N12" s="3">
        <f t="shared" ca="1" si="0"/>
        <v>1556.3679999999999</v>
      </c>
      <c r="O12" s="3">
        <f t="shared" ca="1" si="0"/>
        <v>1556.356</v>
      </c>
      <c r="P12" s="3">
        <f t="shared" ca="1" si="0"/>
        <v>1556.1980000000001</v>
      </c>
      <c r="Q12" s="3">
        <f t="shared" ca="1" si="0"/>
        <v>1556.338</v>
      </c>
      <c r="R12" s="3">
        <f t="shared" ca="1" si="0"/>
        <v>1556.252</v>
      </c>
      <c r="S12" s="3">
        <f t="shared" ca="1" si="0"/>
        <v>1555.7560000000001</v>
      </c>
      <c r="T12" s="3">
        <f t="shared" ca="1" si="0"/>
        <v>1556.3789999999999</v>
      </c>
      <c r="U12" s="3">
        <f t="shared" ca="1" si="0"/>
        <v>1556.327</v>
      </c>
      <c r="W12" s="3">
        <f t="shared" ca="1" si="3"/>
        <v>1556.2389999999998</v>
      </c>
      <c r="Y12" s="3">
        <f ca="1">Total!E12</f>
        <v>1555.607</v>
      </c>
      <c r="AB12" s="3">
        <f t="shared" ca="1" si="1"/>
        <v>4.4227108774909206E-4</v>
      </c>
      <c r="AC12" s="3">
        <f t="shared" ca="1" si="1"/>
        <v>3.3041764404513716E-4</v>
      </c>
      <c r="AD12" s="3">
        <f t="shared" ca="1" si="1"/>
        <v>4.8919810723400405E-4</v>
      </c>
      <c r="AE12" s="3">
        <f t="shared" ca="1" si="1"/>
        <v>4.8148407663376651E-4</v>
      </c>
      <c r="AF12" s="3">
        <f t="shared" ca="1" si="1"/>
        <v>3.7991600706355905E-4</v>
      </c>
      <c r="AG12" s="3">
        <f t="shared" ca="1" si="1"/>
        <v>4.6991303073333723E-4</v>
      </c>
      <c r="AH12" s="3">
        <f t="shared" ca="1" si="1"/>
        <v>4.1462914476470073E-4</v>
      </c>
      <c r="AI12" s="3">
        <f t="shared" ca="1" si="1"/>
        <v>9.5782546620139017E-5</v>
      </c>
      <c r="AJ12" s="3">
        <f t="shared" ca="1" si="1"/>
        <v>4.9626930195090051E-4</v>
      </c>
      <c r="AK12" s="3">
        <f t="shared" ca="1" si="1"/>
        <v>4.6284183601644072E-4</v>
      </c>
      <c r="AM12" s="3">
        <f t="shared" ca="1" si="4"/>
        <v>4.0627227828110768E-3</v>
      </c>
    </row>
    <row r="13" spans="1:39" x14ac:dyDescent="0.25">
      <c r="A13" s="3" t="s">
        <v>39</v>
      </c>
      <c r="B13" s="3">
        <v>50</v>
      </c>
      <c r="C13" s="3">
        <v>1</v>
      </c>
      <c r="D13" s="3">
        <v>5963.1660000000002</v>
      </c>
      <c r="E13" s="3">
        <v>2.363</v>
      </c>
      <c r="F13" s="3">
        <v>35</v>
      </c>
      <c r="H13" t="s">
        <v>0</v>
      </c>
      <c r="I13">
        <v>100</v>
      </c>
      <c r="J13">
        <v>1</v>
      </c>
      <c r="L13" s="3">
        <f t="shared" ca="1" si="2"/>
        <v>3294.7060000000001</v>
      </c>
      <c r="M13" s="3">
        <f t="shared" ca="1" si="0"/>
        <v>3293.1350000000002</v>
      </c>
      <c r="N13" s="3">
        <f t="shared" ca="1" si="0"/>
        <v>3293.8919999999998</v>
      </c>
      <c r="O13" s="3">
        <f t="shared" ca="1" si="0"/>
        <v>3294.1060000000002</v>
      </c>
      <c r="P13" s="3">
        <f t="shared" ca="1" si="0"/>
        <v>3296.0239999999999</v>
      </c>
      <c r="Q13" s="3">
        <f t="shared" ca="1" si="0"/>
        <v>3295.3690000000001</v>
      </c>
      <c r="R13" s="3">
        <f t="shared" ca="1" si="0"/>
        <v>3294.8249999999998</v>
      </c>
      <c r="S13" s="3">
        <f t="shared" ca="1" si="0"/>
        <v>3294.0650000000001</v>
      </c>
      <c r="T13" s="3">
        <f t="shared" ca="1" si="0"/>
        <v>3294.3069999999998</v>
      </c>
      <c r="U13" s="3">
        <f t="shared" ca="1" si="0"/>
        <v>3295.3270000000002</v>
      </c>
      <c r="W13" s="3">
        <f t="shared" ca="1" si="3"/>
        <v>3294.5756000000001</v>
      </c>
      <c r="Y13" s="3">
        <f ca="1">Total!E13</f>
        <v>3292.8870000000002</v>
      </c>
      <c r="AB13" s="3">
        <f t="shared" ca="1" si="1"/>
        <v>5.5240280033902163E-4</v>
      </c>
      <c r="AC13" s="3">
        <f t="shared" ca="1" si="1"/>
        <v>7.531385073342853E-5</v>
      </c>
      <c r="AD13" s="3">
        <f t="shared" ca="1" si="1"/>
        <v>3.0520330639941619E-4</v>
      </c>
      <c r="AE13" s="3">
        <f t="shared" ca="1" si="1"/>
        <v>3.7019187114530527E-4</v>
      </c>
      <c r="AF13" s="3">
        <f t="shared" ca="1" si="1"/>
        <v>9.526594748012052E-4</v>
      </c>
      <c r="AG13" s="3">
        <f t="shared" ca="1" si="1"/>
        <v>7.5374587709811202E-4</v>
      </c>
      <c r="AH13" s="3">
        <f t="shared" ca="1" si="1"/>
        <v>5.8854130129568582E-4</v>
      </c>
      <c r="AI13" s="3">
        <f t="shared" ca="1" si="1"/>
        <v>3.5774079098368198E-4</v>
      </c>
      <c r="AJ13" s="3">
        <f t="shared" ca="1" si="1"/>
        <v>4.3123253242507802E-4</v>
      </c>
      <c r="AK13" s="3">
        <f t="shared" ca="1" si="1"/>
        <v>7.4099111205457534E-4</v>
      </c>
      <c r="AM13" s="3">
        <f t="shared" ca="1" si="4"/>
        <v>5.1280229172755102E-3</v>
      </c>
    </row>
    <row r="14" spans="1:39" x14ac:dyDescent="0.25">
      <c r="A14" s="3" t="s">
        <v>39</v>
      </c>
      <c r="B14" s="3">
        <v>50</v>
      </c>
      <c r="C14" s="3">
        <v>1</v>
      </c>
      <c r="D14" s="3">
        <v>5969.8180000000002</v>
      </c>
      <c r="E14" s="3">
        <v>2.3620000000000001</v>
      </c>
      <c r="F14" s="3">
        <v>35</v>
      </c>
      <c r="H14" t="s">
        <v>32</v>
      </c>
      <c r="I14">
        <v>29</v>
      </c>
      <c r="J14">
        <v>1</v>
      </c>
      <c r="L14" s="3">
        <f t="shared" ca="1" si="2"/>
        <v>18152.432000000001</v>
      </c>
      <c r="M14" s="3">
        <f t="shared" ca="1" si="0"/>
        <v>18152.432000000001</v>
      </c>
      <c r="N14" s="3">
        <f t="shared" ca="1" si="0"/>
        <v>18152.432000000001</v>
      </c>
      <c r="O14" s="3">
        <f t="shared" ca="1" si="0"/>
        <v>18152.432000000001</v>
      </c>
      <c r="P14" s="3">
        <f t="shared" ca="1" si="0"/>
        <v>18152.432000000001</v>
      </c>
      <c r="Q14" s="3">
        <f t="shared" ca="1" si="0"/>
        <v>18152.432000000001</v>
      </c>
      <c r="R14" s="3">
        <f t="shared" ca="1" si="0"/>
        <v>18152.432000000001</v>
      </c>
      <c r="S14" s="3">
        <f t="shared" ca="1" si="0"/>
        <v>18152.432000000001</v>
      </c>
      <c r="T14" s="3">
        <f t="shared" ca="1" si="0"/>
        <v>18152.432000000001</v>
      </c>
      <c r="U14" s="3">
        <f t="shared" ca="1" si="0"/>
        <v>18152.432000000001</v>
      </c>
      <c r="W14" s="3">
        <f t="shared" ca="1" si="3"/>
        <v>18152.432000000001</v>
      </c>
      <c r="Y14" s="3">
        <f ca="1">Total!E14</f>
        <v>18152.432000000001</v>
      </c>
      <c r="AB14" s="3">
        <f t="shared" ca="1" si="1"/>
        <v>0</v>
      </c>
      <c r="AC14" s="3">
        <f t="shared" ca="1" si="1"/>
        <v>0</v>
      </c>
      <c r="AD14" s="3">
        <f t="shared" ca="1" si="1"/>
        <v>0</v>
      </c>
      <c r="AE14" s="3">
        <f t="shared" ca="1" si="1"/>
        <v>0</v>
      </c>
      <c r="AF14" s="3">
        <f t="shared" ca="1" si="1"/>
        <v>0</v>
      </c>
      <c r="AG14" s="3">
        <f t="shared" ca="1" si="1"/>
        <v>0</v>
      </c>
      <c r="AH14" s="3">
        <f t="shared" ca="1" si="1"/>
        <v>0</v>
      </c>
      <c r="AI14" s="3">
        <f t="shared" ca="1" si="1"/>
        <v>0</v>
      </c>
      <c r="AJ14" s="3">
        <f t="shared" ca="1" si="1"/>
        <v>0</v>
      </c>
      <c r="AK14" s="3">
        <f t="shared" ca="1" si="1"/>
        <v>0</v>
      </c>
      <c r="AM14" s="3">
        <f t="shared" ca="1" si="4"/>
        <v>0</v>
      </c>
    </row>
    <row r="15" spans="1:39" x14ac:dyDescent="0.25">
      <c r="A15" s="3" t="s">
        <v>39</v>
      </c>
      <c r="B15" s="3">
        <v>50</v>
      </c>
      <c r="C15" s="3">
        <v>1</v>
      </c>
      <c r="D15" s="3">
        <v>5968.6289999999999</v>
      </c>
      <c r="E15" s="3">
        <v>2.3420000000000001</v>
      </c>
      <c r="F15" s="3">
        <v>33</v>
      </c>
      <c r="H15" t="s">
        <v>32</v>
      </c>
      <c r="I15">
        <v>58</v>
      </c>
      <c r="J15">
        <v>1</v>
      </c>
      <c r="L15" s="3">
        <f t="shared" ca="1" si="2"/>
        <v>35267.525999999998</v>
      </c>
      <c r="M15" s="3">
        <f t="shared" ca="1" si="0"/>
        <v>35264.11</v>
      </c>
      <c r="N15" s="3">
        <f t="shared" ca="1" si="0"/>
        <v>35261.928999999996</v>
      </c>
      <c r="O15" s="3">
        <f t="shared" ca="1" si="0"/>
        <v>35268.131000000001</v>
      </c>
      <c r="P15" s="3">
        <f t="shared" ca="1" si="0"/>
        <v>35264.078000000001</v>
      </c>
      <c r="Q15" s="3">
        <f t="shared" ca="1" si="0"/>
        <v>35264.042999999998</v>
      </c>
      <c r="R15" s="3">
        <f t="shared" ca="1" si="0"/>
        <v>35271.334999999999</v>
      </c>
      <c r="S15" s="3">
        <f t="shared" ca="1" si="0"/>
        <v>35264.688000000002</v>
      </c>
      <c r="T15" s="3">
        <f t="shared" ca="1" si="0"/>
        <v>35260.233</v>
      </c>
      <c r="U15" s="3">
        <f t="shared" ca="1" si="0"/>
        <v>35268.019</v>
      </c>
      <c r="W15" s="3">
        <f t="shared" ca="1" si="3"/>
        <v>35265.409200000009</v>
      </c>
      <c r="Y15" s="3">
        <f ca="1">Total!E15</f>
        <v>35259.963000000003</v>
      </c>
      <c r="AB15" s="3">
        <f t="shared" ca="1" si="1"/>
        <v>2.1449256767497584E-4</v>
      </c>
      <c r="AC15" s="3">
        <f t="shared" ca="1" si="1"/>
        <v>1.1761214837341734E-4</v>
      </c>
      <c r="AD15" s="3">
        <f t="shared" ca="1" si="1"/>
        <v>5.5757290499512807E-5</v>
      </c>
      <c r="AE15" s="3">
        <f t="shared" ca="1" si="1"/>
        <v>2.316508386579375E-4</v>
      </c>
      <c r="AF15" s="3">
        <f t="shared" ca="1" si="1"/>
        <v>1.1670460346194811E-4</v>
      </c>
      <c r="AG15" s="3">
        <f t="shared" ca="1" si="1"/>
        <v>1.1571197621490612E-4</v>
      </c>
      <c r="AH15" s="3">
        <f t="shared" ca="1" si="1"/>
        <v>3.2251877292088337E-4</v>
      </c>
      <c r="AI15" s="3">
        <f t="shared" ca="1" si="1"/>
        <v>1.340046783372559E-4</v>
      </c>
      <c r="AJ15" s="3">
        <f t="shared" ca="1" si="1"/>
        <v>7.6574101906118996E-6</v>
      </c>
      <c r="AK15" s="3">
        <f t="shared" ca="1" si="1"/>
        <v>2.28474431467692E-4</v>
      </c>
      <c r="AM15" s="3">
        <f t="shared" ca="1" si="4"/>
        <v>1.5445847177991408E-3</v>
      </c>
    </row>
    <row r="16" spans="1:39" x14ac:dyDescent="0.25">
      <c r="A16" s="3" t="s">
        <v>39</v>
      </c>
      <c r="B16" s="3">
        <v>50</v>
      </c>
      <c r="C16" s="3">
        <v>1</v>
      </c>
      <c r="D16" s="3">
        <v>5969.7120000000004</v>
      </c>
      <c r="E16" s="3">
        <v>2.335</v>
      </c>
      <c r="F16" s="3">
        <v>34</v>
      </c>
      <c r="H16" t="s">
        <v>32</v>
      </c>
      <c r="I16">
        <v>97</v>
      </c>
      <c r="J16">
        <v>1</v>
      </c>
      <c r="L16" s="3">
        <f t="shared" ca="1" si="2"/>
        <v>52439.421000000002</v>
      </c>
      <c r="M16" s="3">
        <f t="shared" ca="1" si="0"/>
        <v>52439.15</v>
      </c>
      <c r="N16" s="3">
        <f t="shared" ca="1" si="0"/>
        <v>52439.233999999997</v>
      </c>
      <c r="O16" s="3">
        <f t="shared" ca="1" si="0"/>
        <v>52440.118999999999</v>
      </c>
      <c r="P16" s="3">
        <f t="shared" ca="1" si="0"/>
        <v>52439.506000000001</v>
      </c>
      <c r="Q16" s="3">
        <f t="shared" ca="1" si="0"/>
        <v>52439.883999999998</v>
      </c>
      <c r="R16" s="3">
        <f t="shared" ca="1" si="0"/>
        <v>52439.930999999997</v>
      </c>
      <c r="S16" s="3">
        <f t="shared" ca="1" si="0"/>
        <v>52440.086000000003</v>
      </c>
      <c r="T16" s="3">
        <f t="shared" ca="1" si="0"/>
        <v>52440.18</v>
      </c>
      <c r="U16" s="3">
        <f t="shared" ca="1" si="0"/>
        <v>52439.438000000002</v>
      </c>
      <c r="W16" s="3">
        <f t="shared" ca="1" si="3"/>
        <v>52439.694900000002</v>
      </c>
      <c r="Y16" s="3">
        <f ca="1">Total!E16</f>
        <v>52439.15</v>
      </c>
      <c r="AB16" s="3">
        <f t="shared" ca="1" si="1"/>
        <v>5.1678945978460799E-6</v>
      </c>
      <c r="AC16" s="3">
        <f t="shared" ca="1" si="1"/>
        <v>0</v>
      </c>
      <c r="AD16" s="3">
        <f t="shared" ca="1" si="1"/>
        <v>1.6018566280209572E-6</v>
      </c>
      <c r="AE16" s="3">
        <f t="shared" ca="1" si="1"/>
        <v>1.8478560388513589E-5</v>
      </c>
      <c r="AF16" s="3">
        <f t="shared" ca="1" si="1"/>
        <v>6.7888209477035227E-6</v>
      </c>
      <c r="AG16" s="3">
        <f t="shared" ca="1" si="1"/>
        <v>1.3997175774144705E-5</v>
      </c>
      <c r="AH16" s="3">
        <f t="shared" ca="1" si="1"/>
        <v>1.4893452696990733E-5</v>
      </c>
      <c r="AI16" s="3">
        <f t="shared" ca="1" si="1"/>
        <v>1.7849259570407098E-5</v>
      </c>
      <c r="AJ16" s="3">
        <f t="shared" ca="1" si="1"/>
        <v>1.9641813416099153E-5</v>
      </c>
      <c r="AK16" s="3">
        <f t="shared" ca="1" si="1"/>
        <v>5.4920798678175683E-6</v>
      </c>
      <c r="AM16" s="3">
        <f t="shared" ca="1" si="4"/>
        <v>1.0391091388754341E-4</v>
      </c>
    </row>
    <row r="17" spans="1:6" x14ac:dyDescent="0.25">
      <c r="A17" s="3" t="s">
        <v>39</v>
      </c>
      <c r="B17" s="3">
        <v>50</v>
      </c>
      <c r="C17" s="3">
        <v>1</v>
      </c>
      <c r="D17" s="3">
        <v>5962.8580000000002</v>
      </c>
      <c r="E17" s="3">
        <v>2.3519999999999999</v>
      </c>
      <c r="F17" s="3">
        <v>34</v>
      </c>
    </row>
    <row r="18" spans="1:6" x14ac:dyDescent="0.25">
      <c r="A18" s="3" t="s">
        <v>39</v>
      </c>
      <c r="B18" s="3">
        <v>50</v>
      </c>
      <c r="C18" s="3">
        <v>1</v>
      </c>
      <c r="D18" s="3">
        <v>5963.9120000000003</v>
      </c>
      <c r="E18" s="3">
        <v>2.3490000000000002</v>
      </c>
      <c r="F18" s="3">
        <v>35</v>
      </c>
    </row>
    <row r="19" spans="1:6" x14ac:dyDescent="0.25">
      <c r="A19" s="3" t="s">
        <v>39</v>
      </c>
      <c r="B19" s="3">
        <v>50</v>
      </c>
      <c r="C19" s="3">
        <v>1</v>
      </c>
      <c r="D19" s="3">
        <v>5967.665</v>
      </c>
      <c r="E19" s="3">
        <v>2.3660000000000001</v>
      </c>
      <c r="F19" s="3">
        <v>34</v>
      </c>
    </row>
    <row r="20" spans="1:6" x14ac:dyDescent="0.25">
      <c r="A20" s="3" t="s">
        <v>39</v>
      </c>
      <c r="B20" s="3">
        <v>50</v>
      </c>
      <c r="C20" s="3">
        <v>1</v>
      </c>
      <c r="D20" s="3">
        <v>5969.2669999999998</v>
      </c>
      <c r="E20" s="3">
        <v>2.3519999999999999</v>
      </c>
      <c r="F20" s="3">
        <v>34</v>
      </c>
    </row>
    <row r="21" spans="1:6" x14ac:dyDescent="0.25">
      <c r="A21" s="3" t="s">
        <v>39</v>
      </c>
      <c r="B21" s="3">
        <v>100</v>
      </c>
      <c r="C21" s="3">
        <v>1</v>
      </c>
      <c r="D21" s="3">
        <v>8771.018</v>
      </c>
      <c r="E21" s="3">
        <v>8.0510000000000002</v>
      </c>
      <c r="F21" s="3">
        <v>22</v>
      </c>
    </row>
    <row r="22" spans="1:6" x14ac:dyDescent="0.25">
      <c r="A22" s="3" t="s">
        <v>39</v>
      </c>
      <c r="B22" s="3">
        <v>100</v>
      </c>
      <c r="C22" s="3">
        <v>1</v>
      </c>
      <c r="D22" s="3">
        <v>8764.7139999999999</v>
      </c>
      <c r="E22" s="3">
        <v>7.9580000000000002</v>
      </c>
      <c r="F22" s="3">
        <v>22</v>
      </c>
    </row>
    <row r="23" spans="1:6" x14ac:dyDescent="0.25">
      <c r="A23" s="3" t="s">
        <v>39</v>
      </c>
      <c r="B23" s="3">
        <v>100</v>
      </c>
      <c r="C23" s="3">
        <v>1</v>
      </c>
      <c r="D23" s="3">
        <v>8780.4210000000003</v>
      </c>
      <c r="E23" s="3">
        <v>7.9710000000000001</v>
      </c>
      <c r="F23" s="3">
        <v>23</v>
      </c>
    </row>
    <row r="24" spans="1:6" x14ac:dyDescent="0.25">
      <c r="A24" s="3" t="s">
        <v>39</v>
      </c>
      <c r="B24" s="3">
        <v>100</v>
      </c>
      <c r="C24" s="3">
        <v>1</v>
      </c>
      <c r="D24" s="3">
        <v>8779.2659999999996</v>
      </c>
      <c r="E24" s="3">
        <v>7.9909999999999997</v>
      </c>
      <c r="F24" s="3">
        <v>22</v>
      </c>
    </row>
    <row r="25" spans="1:6" x14ac:dyDescent="0.25">
      <c r="A25" s="3" t="s">
        <v>39</v>
      </c>
      <c r="B25" s="3">
        <v>100</v>
      </c>
      <c r="C25" s="3">
        <v>1</v>
      </c>
      <c r="D25" s="3">
        <v>8779.848</v>
      </c>
      <c r="E25" s="3">
        <v>8.0090000000000003</v>
      </c>
      <c r="F25" s="3">
        <v>22</v>
      </c>
    </row>
    <row r="26" spans="1:6" x14ac:dyDescent="0.25">
      <c r="A26" s="3" t="s">
        <v>39</v>
      </c>
      <c r="B26" s="3">
        <v>100</v>
      </c>
      <c r="C26" s="3">
        <v>1</v>
      </c>
      <c r="D26" s="3">
        <v>8780.9310000000005</v>
      </c>
      <c r="E26" s="3">
        <v>8.0269999999999992</v>
      </c>
      <c r="F26" s="3">
        <v>23</v>
      </c>
    </row>
    <row r="27" spans="1:6" x14ac:dyDescent="0.25">
      <c r="A27" s="3" t="s">
        <v>39</v>
      </c>
      <c r="B27" s="3">
        <v>100</v>
      </c>
      <c r="C27" s="3">
        <v>1</v>
      </c>
      <c r="D27" s="3">
        <v>8792.0589999999993</v>
      </c>
      <c r="E27" s="3">
        <v>8.0210000000000008</v>
      </c>
      <c r="F27" s="3">
        <v>23</v>
      </c>
    </row>
    <row r="28" spans="1:6" x14ac:dyDescent="0.25">
      <c r="A28" s="3" t="s">
        <v>39</v>
      </c>
      <c r="B28" s="3">
        <v>100</v>
      </c>
      <c r="C28" s="3">
        <v>1</v>
      </c>
      <c r="D28" s="3">
        <v>8789.9789999999994</v>
      </c>
      <c r="E28" s="3">
        <v>7.9960000000000004</v>
      </c>
      <c r="F28" s="3">
        <v>22</v>
      </c>
    </row>
    <row r="29" spans="1:6" x14ac:dyDescent="0.25">
      <c r="A29" s="3" t="s">
        <v>39</v>
      </c>
      <c r="B29" s="3">
        <v>100</v>
      </c>
      <c r="C29" s="3">
        <v>1</v>
      </c>
      <c r="D29" s="3">
        <v>8807.6409999999996</v>
      </c>
      <c r="E29" s="3">
        <v>7.9550000000000001</v>
      </c>
      <c r="F29" s="3">
        <v>22</v>
      </c>
    </row>
    <row r="30" spans="1:6" x14ac:dyDescent="0.25">
      <c r="A30" s="3" t="s">
        <v>39</v>
      </c>
      <c r="B30" s="3">
        <v>100</v>
      </c>
      <c r="C30" s="3">
        <v>1</v>
      </c>
      <c r="D30" s="3">
        <v>8746.0110000000004</v>
      </c>
      <c r="E30" s="3">
        <v>7.9770000000000003</v>
      </c>
      <c r="F30" s="3">
        <v>23</v>
      </c>
    </row>
    <row r="31" spans="1:6" x14ac:dyDescent="0.25">
      <c r="A31" s="3" t="s">
        <v>2</v>
      </c>
      <c r="B31" s="3">
        <v>24</v>
      </c>
      <c r="C31" s="3">
        <v>1</v>
      </c>
      <c r="D31" s="3">
        <v>54800.286999999997</v>
      </c>
      <c r="E31" s="3">
        <v>0.82299999999999995</v>
      </c>
      <c r="F31" s="3">
        <v>57</v>
      </c>
    </row>
    <row r="32" spans="1:6" x14ac:dyDescent="0.25">
      <c r="A32" s="3" t="s">
        <v>2</v>
      </c>
      <c r="B32" s="3">
        <v>24</v>
      </c>
      <c r="C32" s="3">
        <v>1</v>
      </c>
      <c r="D32" s="3">
        <v>54815.976000000002</v>
      </c>
      <c r="E32" s="3">
        <v>0.82399999999999995</v>
      </c>
      <c r="F32" s="3">
        <v>59</v>
      </c>
    </row>
    <row r="33" spans="1:6" x14ac:dyDescent="0.25">
      <c r="A33" s="3" t="s">
        <v>2</v>
      </c>
      <c r="B33" s="3">
        <v>24</v>
      </c>
      <c r="C33" s="3">
        <v>1</v>
      </c>
      <c r="D33" s="3">
        <v>54816.995999999999</v>
      </c>
      <c r="E33" s="3">
        <v>0.82599999999999996</v>
      </c>
      <c r="F33" s="3">
        <v>58</v>
      </c>
    </row>
    <row r="34" spans="1:6" x14ac:dyDescent="0.25">
      <c r="A34" s="3" t="s">
        <v>2</v>
      </c>
      <c r="B34" s="3">
        <v>24</v>
      </c>
      <c r="C34" s="3">
        <v>1</v>
      </c>
      <c r="D34" s="3">
        <v>54822.821000000004</v>
      </c>
      <c r="E34" s="3">
        <v>0.82</v>
      </c>
      <c r="F34" s="3">
        <v>58</v>
      </c>
    </row>
    <row r="35" spans="1:6" x14ac:dyDescent="0.25">
      <c r="A35" s="3" t="s">
        <v>2</v>
      </c>
      <c r="B35" s="3">
        <v>24</v>
      </c>
      <c r="C35" s="3">
        <v>1</v>
      </c>
      <c r="D35" s="3">
        <v>54797.06</v>
      </c>
      <c r="E35" s="3">
        <v>0.82</v>
      </c>
      <c r="F35" s="3">
        <v>59</v>
      </c>
    </row>
    <row r="36" spans="1:6" x14ac:dyDescent="0.25">
      <c r="A36" s="3" t="s">
        <v>2</v>
      </c>
      <c r="B36" s="3">
        <v>24</v>
      </c>
      <c r="C36" s="3">
        <v>1</v>
      </c>
      <c r="D36" s="3">
        <v>54807.644</v>
      </c>
      <c r="E36" s="3">
        <v>0.81899999999999995</v>
      </c>
      <c r="F36" s="3">
        <v>58</v>
      </c>
    </row>
    <row r="37" spans="1:6" x14ac:dyDescent="0.25">
      <c r="A37" s="3" t="s">
        <v>2</v>
      </c>
      <c r="B37" s="3">
        <v>24</v>
      </c>
      <c r="C37" s="3">
        <v>1</v>
      </c>
      <c r="D37" s="3">
        <v>54829.023999999998</v>
      </c>
      <c r="E37" s="3">
        <v>0.82399999999999995</v>
      </c>
      <c r="F37" s="3">
        <v>59</v>
      </c>
    </row>
    <row r="38" spans="1:6" x14ac:dyDescent="0.25">
      <c r="A38" s="3" t="s">
        <v>2</v>
      </c>
      <c r="B38" s="3">
        <v>24</v>
      </c>
      <c r="C38" s="3">
        <v>1</v>
      </c>
      <c r="D38" s="3">
        <v>54830.529000000002</v>
      </c>
      <c r="E38" s="3">
        <v>0.82499999999999996</v>
      </c>
      <c r="F38" s="3">
        <v>59</v>
      </c>
    </row>
    <row r="39" spans="1:6" x14ac:dyDescent="0.25">
      <c r="A39" s="3" t="s">
        <v>2</v>
      </c>
      <c r="B39" s="3">
        <v>24</v>
      </c>
      <c r="C39" s="3">
        <v>1</v>
      </c>
      <c r="D39" s="3">
        <v>54837.786</v>
      </c>
      <c r="E39" s="3">
        <v>0.82099999999999995</v>
      </c>
      <c r="F39" s="3">
        <v>58</v>
      </c>
    </row>
    <row r="40" spans="1:6" x14ac:dyDescent="0.25">
      <c r="A40" s="3" t="s">
        <v>2</v>
      </c>
      <c r="B40" s="3">
        <v>24</v>
      </c>
      <c r="C40" s="3">
        <v>1</v>
      </c>
      <c r="D40" s="3">
        <v>54805.504000000001</v>
      </c>
      <c r="E40" s="3">
        <v>0.82299999999999995</v>
      </c>
      <c r="F40" s="3">
        <v>58</v>
      </c>
    </row>
    <row r="41" spans="1:6" x14ac:dyDescent="0.25">
      <c r="A41" s="3" t="s">
        <v>2</v>
      </c>
      <c r="B41" s="3">
        <v>47</v>
      </c>
      <c r="C41" s="3">
        <v>1</v>
      </c>
      <c r="D41" s="3">
        <v>126078.14599999999</v>
      </c>
      <c r="E41" s="3">
        <v>2.6240000000000001</v>
      </c>
      <c r="F41" s="3">
        <v>44</v>
      </c>
    </row>
    <row r="42" spans="1:6" x14ac:dyDescent="0.25">
      <c r="A42" s="3" t="s">
        <v>2</v>
      </c>
      <c r="B42" s="3">
        <v>47</v>
      </c>
      <c r="C42" s="3">
        <v>1</v>
      </c>
      <c r="D42" s="3">
        <v>126083.94</v>
      </c>
      <c r="E42" s="3">
        <v>2.6139999999999999</v>
      </c>
      <c r="F42" s="3">
        <v>47</v>
      </c>
    </row>
    <row r="43" spans="1:6" x14ac:dyDescent="0.25">
      <c r="A43" s="3" t="s">
        <v>2</v>
      </c>
      <c r="B43" s="3">
        <v>47</v>
      </c>
      <c r="C43" s="3">
        <v>1</v>
      </c>
      <c r="D43" s="3">
        <v>126086.198</v>
      </c>
      <c r="E43" s="3">
        <v>2.6030000000000002</v>
      </c>
      <c r="F43" s="3">
        <v>44</v>
      </c>
    </row>
    <row r="44" spans="1:6" x14ac:dyDescent="0.25">
      <c r="A44" s="3" t="s">
        <v>2</v>
      </c>
      <c r="B44" s="3">
        <v>47</v>
      </c>
      <c r="C44" s="3">
        <v>1</v>
      </c>
      <c r="D44" s="3">
        <v>126076.54700000001</v>
      </c>
      <c r="E44" s="3">
        <v>2.6219999999999999</v>
      </c>
      <c r="F44" s="3">
        <v>47</v>
      </c>
    </row>
    <row r="45" spans="1:6" x14ac:dyDescent="0.25">
      <c r="A45" s="3" t="s">
        <v>2</v>
      </c>
      <c r="B45" s="3">
        <v>47</v>
      </c>
      <c r="C45" s="3">
        <v>1</v>
      </c>
      <c r="D45" s="3">
        <v>126081.383</v>
      </c>
      <c r="E45" s="3">
        <v>2.6110000000000002</v>
      </c>
      <c r="F45" s="3">
        <v>46</v>
      </c>
    </row>
    <row r="46" spans="1:6" x14ac:dyDescent="0.25">
      <c r="A46" s="3" t="s">
        <v>2</v>
      </c>
      <c r="B46" s="3">
        <v>47</v>
      </c>
      <c r="C46" s="3">
        <v>1</v>
      </c>
      <c r="D46" s="3">
        <v>126077.649</v>
      </c>
      <c r="E46" s="3">
        <v>2.621</v>
      </c>
      <c r="F46" s="3">
        <v>48</v>
      </c>
    </row>
    <row r="47" spans="1:6" x14ac:dyDescent="0.25">
      <c r="A47" s="3" t="s">
        <v>2</v>
      </c>
      <c r="B47" s="3">
        <v>47</v>
      </c>
      <c r="C47" s="3">
        <v>1</v>
      </c>
      <c r="D47" s="3">
        <v>126078.65</v>
      </c>
      <c r="E47" s="3">
        <v>2.6190000000000002</v>
      </c>
      <c r="F47" s="3">
        <v>46</v>
      </c>
    </row>
    <row r="48" spans="1:6" x14ac:dyDescent="0.25">
      <c r="A48" s="3" t="s">
        <v>2</v>
      </c>
      <c r="B48" s="3">
        <v>47</v>
      </c>
      <c r="C48" s="3">
        <v>1</v>
      </c>
      <c r="D48" s="3">
        <v>126082.151</v>
      </c>
      <c r="E48" s="3">
        <v>2.6240000000000001</v>
      </c>
      <c r="F48" s="3">
        <v>46</v>
      </c>
    </row>
    <row r="49" spans="1:6" x14ac:dyDescent="0.25">
      <c r="A49" s="3" t="s">
        <v>2</v>
      </c>
      <c r="B49" s="3">
        <v>47</v>
      </c>
      <c r="C49" s="3">
        <v>1</v>
      </c>
      <c r="D49" s="3">
        <v>126078.28599999999</v>
      </c>
      <c r="E49" s="3">
        <v>2.6179999999999999</v>
      </c>
      <c r="F49" s="3">
        <v>47</v>
      </c>
    </row>
    <row r="50" spans="1:6" x14ac:dyDescent="0.25">
      <c r="A50" s="3" t="s">
        <v>2</v>
      </c>
      <c r="B50" s="3">
        <v>47</v>
      </c>
      <c r="C50" s="3">
        <v>1</v>
      </c>
      <c r="D50" s="3">
        <v>126086.439</v>
      </c>
      <c r="E50" s="3">
        <v>2.6070000000000002</v>
      </c>
      <c r="F50" s="3">
        <v>47</v>
      </c>
    </row>
    <row r="51" spans="1:6" x14ac:dyDescent="0.25">
      <c r="A51" s="3" t="s">
        <v>2</v>
      </c>
      <c r="B51" s="3">
        <v>100</v>
      </c>
      <c r="C51" s="3">
        <v>1</v>
      </c>
      <c r="D51" s="3">
        <v>1222514.496</v>
      </c>
      <c r="E51" s="3">
        <v>8.17</v>
      </c>
      <c r="F51" s="3">
        <v>24</v>
      </c>
    </row>
    <row r="52" spans="1:6" x14ac:dyDescent="0.25">
      <c r="A52" s="3" t="s">
        <v>2</v>
      </c>
      <c r="B52" s="3">
        <v>100</v>
      </c>
      <c r="C52" s="3">
        <v>1</v>
      </c>
      <c r="D52" s="3">
        <v>1222534.409</v>
      </c>
      <c r="E52" s="3">
        <v>8.1660000000000004</v>
      </c>
      <c r="F52" s="3">
        <v>24</v>
      </c>
    </row>
    <row r="53" spans="1:6" x14ac:dyDescent="0.25">
      <c r="A53" s="3" t="s">
        <v>2</v>
      </c>
      <c r="B53" s="3">
        <v>100</v>
      </c>
      <c r="C53" s="3">
        <v>1</v>
      </c>
      <c r="D53" s="3">
        <v>1222513.3799999999</v>
      </c>
      <c r="E53" s="3">
        <v>8.1669999999999998</v>
      </c>
      <c r="F53" s="3">
        <v>23</v>
      </c>
    </row>
    <row r="54" spans="1:6" x14ac:dyDescent="0.25">
      <c r="A54" s="3" t="s">
        <v>2</v>
      </c>
      <c r="B54" s="3">
        <v>100</v>
      </c>
      <c r="C54" s="3">
        <v>1</v>
      </c>
      <c r="D54" s="3">
        <v>1222515.301</v>
      </c>
      <c r="E54" s="3">
        <v>8.1289999999999996</v>
      </c>
      <c r="F54" s="3">
        <v>25</v>
      </c>
    </row>
    <row r="55" spans="1:6" x14ac:dyDescent="0.25">
      <c r="A55" s="3" t="s">
        <v>2</v>
      </c>
      <c r="B55" s="3">
        <v>100</v>
      </c>
      <c r="C55" s="3">
        <v>1</v>
      </c>
      <c r="D55" s="3">
        <v>1222512.169</v>
      </c>
      <c r="E55" s="3">
        <v>8.1709999999999994</v>
      </c>
      <c r="F55" s="3">
        <v>25</v>
      </c>
    </row>
    <row r="56" spans="1:6" x14ac:dyDescent="0.25">
      <c r="A56" s="3" t="s">
        <v>2</v>
      </c>
      <c r="B56" s="3">
        <v>100</v>
      </c>
      <c r="C56" s="3">
        <v>1</v>
      </c>
      <c r="D56" s="3">
        <v>1222530.07</v>
      </c>
      <c r="E56" s="3">
        <v>8.2330000000000005</v>
      </c>
      <c r="F56" s="3">
        <v>24</v>
      </c>
    </row>
    <row r="57" spans="1:6" x14ac:dyDescent="0.25">
      <c r="A57" s="3" t="s">
        <v>2</v>
      </c>
      <c r="B57" s="3">
        <v>100</v>
      </c>
      <c r="C57" s="3">
        <v>1</v>
      </c>
      <c r="D57" s="3">
        <v>1222514.58</v>
      </c>
      <c r="E57" s="3">
        <v>8.2080000000000002</v>
      </c>
      <c r="F57" s="3">
        <v>25</v>
      </c>
    </row>
    <row r="58" spans="1:6" x14ac:dyDescent="0.25">
      <c r="A58" s="3" t="s">
        <v>2</v>
      </c>
      <c r="B58" s="3">
        <v>100</v>
      </c>
      <c r="C58" s="3">
        <v>1</v>
      </c>
      <c r="D58" s="3">
        <v>1222521.1229999999</v>
      </c>
      <c r="E58" s="3">
        <v>8.1560000000000006</v>
      </c>
      <c r="F58" s="3">
        <v>24</v>
      </c>
    </row>
    <row r="59" spans="1:6" x14ac:dyDescent="0.25">
      <c r="A59" s="3" t="s">
        <v>2</v>
      </c>
      <c r="B59" s="3">
        <v>100</v>
      </c>
      <c r="C59" s="3">
        <v>1</v>
      </c>
      <c r="D59" s="3">
        <v>1222518.7709999999</v>
      </c>
      <c r="E59" s="3">
        <v>8.2159999999999993</v>
      </c>
      <c r="F59" s="3">
        <v>25</v>
      </c>
    </row>
    <row r="60" spans="1:6" x14ac:dyDescent="0.25">
      <c r="A60" s="3" t="s">
        <v>2</v>
      </c>
      <c r="B60" s="3">
        <v>100</v>
      </c>
      <c r="C60" s="3">
        <v>1</v>
      </c>
      <c r="D60" s="3">
        <v>1222514.7679999999</v>
      </c>
      <c r="E60" s="3">
        <v>8.23</v>
      </c>
      <c r="F60" s="3">
        <v>25</v>
      </c>
    </row>
    <row r="61" spans="1:6" x14ac:dyDescent="0.25">
      <c r="A61" s="3" t="s">
        <v>1</v>
      </c>
      <c r="B61" s="3">
        <v>30</v>
      </c>
      <c r="C61" s="3">
        <v>1</v>
      </c>
      <c r="D61" s="3">
        <v>19973.556</v>
      </c>
      <c r="E61" s="3">
        <v>1.0720000000000001</v>
      </c>
      <c r="F61" s="3">
        <v>47</v>
      </c>
    </row>
    <row r="62" spans="1:6" x14ac:dyDescent="0.25">
      <c r="A62" s="3" t="s">
        <v>1</v>
      </c>
      <c r="B62" s="3">
        <v>30</v>
      </c>
      <c r="C62" s="3">
        <v>1</v>
      </c>
      <c r="D62" s="3">
        <v>19973.21</v>
      </c>
      <c r="E62" s="3">
        <v>1.07</v>
      </c>
      <c r="F62" s="3">
        <v>45</v>
      </c>
    </row>
    <row r="63" spans="1:6" x14ac:dyDescent="0.25">
      <c r="A63" s="3" t="s">
        <v>1</v>
      </c>
      <c r="B63" s="3">
        <v>30</v>
      </c>
      <c r="C63" s="3">
        <v>1</v>
      </c>
      <c r="D63" s="3">
        <v>19974.670999999998</v>
      </c>
      <c r="E63" s="3">
        <v>1.073</v>
      </c>
      <c r="F63" s="3">
        <v>46</v>
      </c>
    </row>
    <row r="64" spans="1:6" x14ac:dyDescent="0.25">
      <c r="A64" s="3" t="s">
        <v>1</v>
      </c>
      <c r="B64" s="3">
        <v>30</v>
      </c>
      <c r="C64" s="3">
        <v>1</v>
      </c>
      <c r="D64" s="3">
        <v>19973.519</v>
      </c>
      <c r="E64" s="3">
        <v>1.079</v>
      </c>
      <c r="F64" s="3">
        <v>47</v>
      </c>
    </row>
    <row r="65" spans="1:6" x14ac:dyDescent="0.25">
      <c r="A65" s="3" t="s">
        <v>1</v>
      </c>
      <c r="B65" s="3">
        <v>30</v>
      </c>
      <c r="C65" s="3">
        <v>1</v>
      </c>
      <c r="D65" s="3">
        <v>19981.749</v>
      </c>
      <c r="E65" s="3">
        <v>1.08</v>
      </c>
      <c r="F65" s="3">
        <v>47</v>
      </c>
    </row>
    <row r="66" spans="1:6" x14ac:dyDescent="0.25">
      <c r="A66" s="3" t="s">
        <v>1</v>
      </c>
      <c r="B66" s="3">
        <v>30</v>
      </c>
      <c r="C66" s="3">
        <v>1</v>
      </c>
      <c r="D66" s="3">
        <v>19973.424999999999</v>
      </c>
      <c r="E66" s="3">
        <v>1.081</v>
      </c>
      <c r="F66" s="3">
        <v>46</v>
      </c>
    </row>
    <row r="67" spans="1:6" x14ac:dyDescent="0.25">
      <c r="A67" s="3" t="s">
        <v>1</v>
      </c>
      <c r="B67" s="3">
        <v>30</v>
      </c>
      <c r="C67" s="3">
        <v>1</v>
      </c>
      <c r="D67" s="3">
        <v>19972.975999999999</v>
      </c>
      <c r="E67" s="3">
        <v>1.071</v>
      </c>
      <c r="F67" s="3">
        <v>46</v>
      </c>
    </row>
    <row r="68" spans="1:6" x14ac:dyDescent="0.25">
      <c r="A68" s="3" t="s">
        <v>1</v>
      </c>
      <c r="B68" s="3">
        <v>30</v>
      </c>
      <c r="C68" s="3">
        <v>1</v>
      </c>
      <c r="D68" s="3">
        <v>19974.22</v>
      </c>
      <c r="E68" s="3">
        <v>1.073</v>
      </c>
      <c r="F68" s="3">
        <v>46</v>
      </c>
    </row>
    <row r="69" spans="1:6" x14ac:dyDescent="0.25">
      <c r="A69" s="3" t="s">
        <v>1</v>
      </c>
      <c r="B69" s="3">
        <v>30</v>
      </c>
      <c r="C69" s="3">
        <v>1</v>
      </c>
      <c r="D69" s="3">
        <v>19973.059000000001</v>
      </c>
      <c r="E69" s="3">
        <v>1.07</v>
      </c>
      <c r="F69" s="3">
        <v>48</v>
      </c>
    </row>
    <row r="70" spans="1:6" x14ac:dyDescent="0.25">
      <c r="A70" s="3" t="s">
        <v>1</v>
      </c>
      <c r="B70" s="3">
        <v>30</v>
      </c>
      <c r="C70" s="3">
        <v>1</v>
      </c>
      <c r="D70" s="3">
        <v>19973.834999999999</v>
      </c>
      <c r="E70" s="3">
        <v>1.075</v>
      </c>
      <c r="F70" s="3">
        <v>48</v>
      </c>
    </row>
    <row r="71" spans="1:6" x14ac:dyDescent="0.25">
      <c r="A71" s="3" t="s">
        <v>1</v>
      </c>
      <c r="B71" s="3">
        <v>50</v>
      </c>
      <c r="C71" s="3">
        <v>1</v>
      </c>
      <c r="D71" s="3">
        <v>35495.83</v>
      </c>
      <c r="E71" s="3">
        <v>1.9390000000000001</v>
      </c>
      <c r="F71" s="3">
        <v>25</v>
      </c>
    </row>
    <row r="72" spans="1:6" x14ac:dyDescent="0.25">
      <c r="A72" s="3" t="s">
        <v>1</v>
      </c>
      <c r="B72" s="3">
        <v>50</v>
      </c>
      <c r="C72" s="3">
        <v>1</v>
      </c>
      <c r="D72" s="3">
        <v>35502.735000000001</v>
      </c>
      <c r="E72" s="3">
        <v>1.9630000000000001</v>
      </c>
      <c r="F72" s="3">
        <v>28</v>
      </c>
    </row>
    <row r="73" spans="1:6" x14ac:dyDescent="0.25">
      <c r="A73" s="3" t="s">
        <v>1</v>
      </c>
      <c r="B73" s="3">
        <v>50</v>
      </c>
      <c r="C73" s="3">
        <v>1</v>
      </c>
      <c r="D73" s="3">
        <v>35499.925000000003</v>
      </c>
      <c r="E73" s="3">
        <v>1.946</v>
      </c>
      <c r="F73" s="3">
        <v>28</v>
      </c>
    </row>
    <row r="74" spans="1:6" x14ac:dyDescent="0.25">
      <c r="A74" s="3" t="s">
        <v>1</v>
      </c>
      <c r="B74" s="3">
        <v>50</v>
      </c>
      <c r="C74" s="3">
        <v>1</v>
      </c>
      <c r="D74" s="3">
        <v>35497.767999999996</v>
      </c>
      <c r="E74" s="3">
        <v>1.9390000000000001</v>
      </c>
      <c r="F74" s="3">
        <v>28</v>
      </c>
    </row>
    <row r="75" spans="1:6" x14ac:dyDescent="0.25">
      <c r="A75" s="3" t="s">
        <v>1</v>
      </c>
      <c r="B75" s="3">
        <v>50</v>
      </c>
      <c r="C75" s="3">
        <v>1</v>
      </c>
      <c r="D75" s="3">
        <v>35498.637000000002</v>
      </c>
      <c r="E75" s="3">
        <v>1.9450000000000001</v>
      </c>
      <c r="F75" s="3">
        <v>27</v>
      </c>
    </row>
    <row r="76" spans="1:6" x14ac:dyDescent="0.25">
      <c r="A76" s="3" t="s">
        <v>1</v>
      </c>
      <c r="B76" s="3">
        <v>50</v>
      </c>
      <c r="C76" s="3">
        <v>1</v>
      </c>
      <c r="D76" s="3">
        <v>35499.506999999998</v>
      </c>
      <c r="E76" s="3">
        <v>1.9410000000000001</v>
      </c>
      <c r="F76" s="3">
        <v>27</v>
      </c>
    </row>
    <row r="77" spans="1:6" x14ac:dyDescent="0.25">
      <c r="A77" s="3" t="s">
        <v>1</v>
      </c>
      <c r="B77" s="3">
        <v>50</v>
      </c>
      <c r="C77" s="3">
        <v>1</v>
      </c>
      <c r="D77" s="3">
        <v>35497.315999999999</v>
      </c>
      <c r="E77" s="3">
        <v>1.9530000000000001</v>
      </c>
      <c r="F77" s="3">
        <v>29</v>
      </c>
    </row>
    <row r="78" spans="1:6" x14ac:dyDescent="0.25">
      <c r="A78" s="3" t="s">
        <v>1</v>
      </c>
      <c r="B78" s="3">
        <v>50</v>
      </c>
      <c r="C78" s="3">
        <v>1</v>
      </c>
      <c r="D78" s="3">
        <v>35500.419000000002</v>
      </c>
      <c r="E78" s="3">
        <v>1.9630000000000001</v>
      </c>
      <c r="F78" s="3">
        <v>27</v>
      </c>
    </row>
    <row r="79" spans="1:6" x14ac:dyDescent="0.25">
      <c r="A79" s="3" t="s">
        <v>1</v>
      </c>
      <c r="B79" s="3">
        <v>50</v>
      </c>
      <c r="C79" s="3">
        <v>1</v>
      </c>
      <c r="D79" s="3">
        <v>35495.896999999997</v>
      </c>
      <c r="E79" s="3">
        <v>1.9670000000000001</v>
      </c>
      <c r="F79" s="3">
        <v>28</v>
      </c>
    </row>
    <row r="80" spans="1:6" x14ac:dyDescent="0.25">
      <c r="A80" s="3" t="s">
        <v>1</v>
      </c>
      <c r="B80" s="3">
        <v>50</v>
      </c>
      <c r="C80" s="3">
        <v>1</v>
      </c>
      <c r="D80" s="3">
        <v>35499.245999999999</v>
      </c>
      <c r="E80" s="3">
        <v>1.9630000000000001</v>
      </c>
      <c r="F80" s="3">
        <v>28</v>
      </c>
    </row>
    <row r="81" spans="1:6" x14ac:dyDescent="0.25">
      <c r="A81" s="3" t="s">
        <v>1</v>
      </c>
      <c r="B81" s="3">
        <v>100</v>
      </c>
      <c r="C81" s="3">
        <v>1</v>
      </c>
      <c r="D81" s="3">
        <v>63445.156000000003</v>
      </c>
      <c r="E81" s="3">
        <v>6.1929999999999996</v>
      </c>
      <c r="F81" s="3">
        <v>17</v>
      </c>
    </row>
    <row r="82" spans="1:6" x14ac:dyDescent="0.25">
      <c r="A82" s="3" t="s">
        <v>1</v>
      </c>
      <c r="B82" s="3">
        <v>100</v>
      </c>
      <c r="C82" s="3">
        <v>1</v>
      </c>
      <c r="D82" s="3">
        <v>63443.074000000001</v>
      </c>
      <c r="E82" s="3">
        <v>6.1890000000000001</v>
      </c>
      <c r="F82" s="3">
        <v>17</v>
      </c>
    </row>
    <row r="83" spans="1:6" x14ac:dyDescent="0.25">
      <c r="A83" s="3" t="s">
        <v>1</v>
      </c>
      <c r="B83" s="3">
        <v>100</v>
      </c>
      <c r="C83" s="3">
        <v>1</v>
      </c>
      <c r="D83" s="3">
        <v>63442.620999999999</v>
      </c>
      <c r="E83" s="3">
        <v>6.266</v>
      </c>
      <c r="F83" s="3">
        <v>18</v>
      </c>
    </row>
    <row r="84" spans="1:6" x14ac:dyDescent="0.25">
      <c r="A84" s="3" t="s">
        <v>1</v>
      </c>
      <c r="B84" s="3">
        <v>100</v>
      </c>
      <c r="C84" s="3">
        <v>1</v>
      </c>
      <c r="D84" s="3">
        <v>63447.055</v>
      </c>
      <c r="E84" s="3">
        <v>6.2220000000000004</v>
      </c>
      <c r="F84" s="3">
        <v>18</v>
      </c>
    </row>
    <row r="85" spans="1:6" x14ac:dyDescent="0.25">
      <c r="A85" s="3" t="s">
        <v>1</v>
      </c>
      <c r="B85" s="3">
        <v>100</v>
      </c>
      <c r="C85" s="3">
        <v>1</v>
      </c>
      <c r="D85" s="3">
        <v>63445.788999999997</v>
      </c>
      <c r="E85" s="3">
        <v>6.2759999999999998</v>
      </c>
      <c r="F85" s="3">
        <v>18</v>
      </c>
    </row>
    <row r="86" spans="1:6" x14ac:dyDescent="0.25">
      <c r="A86" s="3" t="s">
        <v>1</v>
      </c>
      <c r="B86" s="3">
        <v>100</v>
      </c>
      <c r="C86" s="3">
        <v>1</v>
      </c>
      <c r="D86" s="3">
        <v>63445.495000000003</v>
      </c>
      <c r="E86" s="3">
        <v>6.2969999999999997</v>
      </c>
      <c r="F86" s="3">
        <v>18</v>
      </c>
    </row>
    <row r="87" spans="1:6" x14ac:dyDescent="0.25">
      <c r="A87" s="3" t="s">
        <v>1</v>
      </c>
      <c r="B87" s="3">
        <v>100</v>
      </c>
      <c r="C87" s="3">
        <v>1</v>
      </c>
      <c r="D87" s="3">
        <v>63443.406999999999</v>
      </c>
      <c r="E87" s="3">
        <v>6.2649999999999997</v>
      </c>
      <c r="F87" s="3">
        <v>18</v>
      </c>
    </row>
    <row r="88" spans="1:6" x14ac:dyDescent="0.25">
      <c r="A88" s="3" t="s">
        <v>1</v>
      </c>
      <c r="B88" s="3">
        <v>100</v>
      </c>
      <c r="C88" s="3">
        <v>1</v>
      </c>
      <c r="D88" s="3">
        <v>63445.703999999998</v>
      </c>
      <c r="E88" s="3">
        <v>6.181</v>
      </c>
      <c r="F88" s="3">
        <v>17</v>
      </c>
    </row>
    <row r="89" spans="1:6" x14ac:dyDescent="0.25">
      <c r="A89" s="3" t="s">
        <v>1</v>
      </c>
      <c r="B89" s="3">
        <v>100</v>
      </c>
      <c r="C89" s="3">
        <v>1</v>
      </c>
      <c r="D89" s="3">
        <v>63446.033000000003</v>
      </c>
      <c r="E89" s="3">
        <v>6.2030000000000003</v>
      </c>
      <c r="F89" s="3">
        <v>18</v>
      </c>
    </row>
    <row r="90" spans="1:6" x14ac:dyDescent="0.25">
      <c r="A90" s="3" t="s">
        <v>1</v>
      </c>
      <c r="B90" s="3">
        <v>100</v>
      </c>
      <c r="C90" s="3">
        <v>1</v>
      </c>
      <c r="D90" s="3">
        <v>63443.445</v>
      </c>
      <c r="E90" s="3">
        <v>6.1849999999999996</v>
      </c>
      <c r="F90" s="3">
        <v>18</v>
      </c>
    </row>
    <row r="91" spans="1:6" x14ac:dyDescent="0.25">
      <c r="A91" s="3" t="s">
        <v>0</v>
      </c>
      <c r="B91" s="3">
        <v>25</v>
      </c>
      <c r="C91" s="3">
        <v>1</v>
      </c>
      <c r="D91" s="3">
        <v>705.71699999999998</v>
      </c>
      <c r="E91" s="3">
        <v>0.79600000000000004</v>
      </c>
      <c r="F91" s="3">
        <v>49</v>
      </c>
    </row>
    <row r="92" spans="1:6" x14ac:dyDescent="0.25">
      <c r="A92" s="3" t="s">
        <v>0</v>
      </c>
      <c r="B92" s="3">
        <v>25</v>
      </c>
      <c r="C92" s="3">
        <v>1</v>
      </c>
      <c r="D92" s="3">
        <v>705.50300000000004</v>
      </c>
      <c r="E92" s="3">
        <v>0.79400000000000004</v>
      </c>
      <c r="F92" s="3">
        <v>48</v>
      </c>
    </row>
    <row r="93" spans="1:6" x14ac:dyDescent="0.25">
      <c r="A93" s="3" t="s">
        <v>0</v>
      </c>
      <c r="B93" s="3">
        <v>25</v>
      </c>
      <c r="C93" s="3">
        <v>1</v>
      </c>
      <c r="D93" s="3">
        <v>705.71699999999998</v>
      </c>
      <c r="E93" s="3">
        <v>0.79500000000000004</v>
      </c>
      <c r="F93" s="3">
        <v>50</v>
      </c>
    </row>
    <row r="94" spans="1:6" x14ac:dyDescent="0.25">
      <c r="A94" s="3" t="s">
        <v>0</v>
      </c>
      <c r="B94" s="3">
        <v>25</v>
      </c>
      <c r="C94" s="3">
        <v>1</v>
      </c>
      <c r="D94" s="3">
        <v>705.65700000000004</v>
      </c>
      <c r="E94" s="3">
        <v>0.79700000000000004</v>
      </c>
      <c r="F94" s="3">
        <v>50</v>
      </c>
    </row>
    <row r="95" spans="1:6" x14ac:dyDescent="0.25">
      <c r="A95" s="3" t="s">
        <v>0</v>
      </c>
      <c r="B95" s="3">
        <v>25</v>
      </c>
      <c r="C95" s="3">
        <v>1</v>
      </c>
      <c r="D95" s="3">
        <v>705.65499999999997</v>
      </c>
      <c r="E95" s="3">
        <v>0.80300000000000005</v>
      </c>
      <c r="F95" s="3">
        <v>50</v>
      </c>
    </row>
    <row r="96" spans="1:6" x14ac:dyDescent="0.25">
      <c r="A96" s="3" t="s">
        <v>0</v>
      </c>
      <c r="B96" s="3">
        <v>25</v>
      </c>
      <c r="C96" s="3">
        <v>1</v>
      </c>
      <c r="D96" s="3">
        <v>705.65499999999997</v>
      </c>
      <c r="E96" s="3">
        <v>0.79700000000000004</v>
      </c>
      <c r="F96" s="3">
        <v>49</v>
      </c>
    </row>
    <row r="97" spans="1:6" x14ac:dyDescent="0.25">
      <c r="A97" s="3" t="s">
        <v>0</v>
      </c>
      <c r="B97" s="3">
        <v>25</v>
      </c>
      <c r="C97" s="3">
        <v>1</v>
      </c>
      <c r="D97" s="3">
        <v>705.50300000000004</v>
      </c>
      <c r="E97" s="3">
        <v>0.79600000000000004</v>
      </c>
      <c r="F97" s="3">
        <v>50</v>
      </c>
    </row>
    <row r="98" spans="1:6" x14ac:dyDescent="0.25">
      <c r="A98" s="3" t="s">
        <v>0</v>
      </c>
      <c r="B98" s="3">
        <v>25</v>
      </c>
      <c r="C98" s="3">
        <v>1</v>
      </c>
      <c r="D98" s="3">
        <v>705.65700000000004</v>
      </c>
      <c r="E98" s="3">
        <v>0.79900000000000004</v>
      </c>
      <c r="F98" s="3">
        <v>49</v>
      </c>
    </row>
    <row r="99" spans="1:6" x14ac:dyDescent="0.25">
      <c r="A99" s="3" t="s">
        <v>0</v>
      </c>
      <c r="B99" s="3">
        <v>25</v>
      </c>
      <c r="C99" s="3">
        <v>1</v>
      </c>
      <c r="D99" s="3">
        <v>705.71699999999998</v>
      </c>
      <c r="E99" s="3">
        <v>0.79400000000000004</v>
      </c>
      <c r="F99" s="3">
        <v>49</v>
      </c>
    </row>
    <row r="100" spans="1:6" x14ac:dyDescent="0.25">
      <c r="A100" s="3" t="s">
        <v>0</v>
      </c>
      <c r="B100" s="3">
        <v>25</v>
      </c>
      <c r="C100" s="3">
        <v>1</v>
      </c>
      <c r="D100" s="3">
        <v>705.82500000000005</v>
      </c>
      <c r="E100" s="3">
        <v>0.8</v>
      </c>
      <c r="F100" s="3">
        <v>50</v>
      </c>
    </row>
    <row r="101" spans="1:6" x14ac:dyDescent="0.25">
      <c r="A101" s="3" t="s">
        <v>0</v>
      </c>
      <c r="B101" s="3">
        <v>50</v>
      </c>
      <c r="C101" s="3">
        <v>1</v>
      </c>
      <c r="D101" s="3">
        <v>1556.2950000000001</v>
      </c>
      <c r="E101" s="3">
        <v>1.8280000000000001</v>
      </c>
      <c r="F101" s="3">
        <v>25</v>
      </c>
    </row>
    <row r="102" spans="1:6" x14ac:dyDescent="0.25">
      <c r="A102" s="3" t="s">
        <v>0</v>
      </c>
      <c r="B102" s="3">
        <v>50</v>
      </c>
      <c r="C102" s="3">
        <v>1</v>
      </c>
      <c r="D102" s="3">
        <v>1556.1210000000001</v>
      </c>
      <c r="E102" s="3">
        <v>1.819</v>
      </c>
      <c r="F102" s="3">
        <v>25</v>
      </c>
    </row>
    <row r="103" spans="1:6" x14ac:dyDescent="0.25">
      <c r="A103" s="3" t="s">
        <v>0</v>
      </c>
      <c r="B103" s="3">
        <v>50</v>
      </c>
      <c r="C103" s="3">
        <v>1</v>
      </c>
      <c r="D103" s="3">
        <v>1556.3679999999999</v>
      </c>
      <c r="E103" s="3">
        <v>1.81</v>
      </c>
      <c r="F103" s="3">
        <v>25</v>
      </c>
    </row>
    <row r="104" spans="1:6" x14ac:dyDescent="0.25">
      <c r="A104" s="3" t="s">
        <v>0</v>
      </c>
      <c r="B104" s="3">
        <v>50</v>
      </c>
      <c r="C104" s="3">
        <v>1</v>
      </c>
      <c r="D104" s="3">
        <v>1556.356</v>
      </c>
      <c r="E104" s="3">
        <v>1.8049999999999999</v>
      </c>
      <c r="F104" s="3">
        <v>25</v>
      </c>
    </row>
    <row r="105" spans="1:6" x14ac:dyDescent="0.25">
      <c r="A105" s="3" t="s">
        <v>0</v>
      </c>
      <c r="B105" s="3">
        <v>50</v>
      </c>
      <c r="C105" s="3">
        <v>1</v>
      </c>
      <c r="D105" s="3">
        <v>1556.1980000000001</v>
      </c>
      <c r="E105" s="3">
        <v>1.8069999999999999</v>
      </c>
      <c r="F105" s="3">
        <v>25</v>
      </c>
    </row>
    <row r="106" spans="1:6" x14ac:dyDescent="0.25">
      <c r="A106" s="3" t="s">
        <v>0</v>
      </c>
      <c r="B106" s="3">
        <v>50</v>
      </c>
      <c r="C106" s="3">
        <v>1</v>
      </c>
      <c r="D106" s="3">
        <v>1556.338</v>
      </c>
      <c r="E106" s="3">
        <v>1.83</v>
      </c>
      <c r="F106" s="3">
        <v>26</v>
      </c>
    </row>
    <row r="107" spans="1:6" x14ac:dyDescent="0.25">
      <c r="A107" s="3" t="s">
        <v>0</v>
      </c>
      <c r="B107" s="3">
        <v>50</v>
      </c>
      <c r="C107" s="3">
        <v>1</v>
      </c>
      <c r="D107" s="3">
        <v>1556.252</v>
      </c>
      <c r="E107" s="3">
        <v>1.819</v>
      </c>
      <c r="F107" s="3">
        <v>25</v>
      </c>
    </row>
    <row r="108" spans="1:6" x14ac:dyDescent="0.25">
      <c r="A108" s="3" t="s">
        <v>0</v>
      </c>
      <c r="B108" s="3">
        <v>50</v>
      </c>
      <c r="C108" s="3">
        <v>1</v>
      </c>
      <c r="D108" s="3">
        <v>1555.7560000000001</v>
      </c>
      <c r="E108" s="3">
        <v>1.82</v>
      </c>
      <c r="F108" s="3">
        <v>25</v>
      </c>
    </row>
    <row r="109" spans="1:6" x14ac:dyDescent="0.25">
      <c r="A109" s="3" t="s">
        <v>0</v>
      </c>
      <c r="B109" s="3">
        <v>50</v>
      </c>
      <c r="C109" s="3">
        <v>1</v>
      </c>
      <c r="D109" s="3">
        <v>1556.3789999999999</v>
      </c>
      <c r="E109" s="3">
        <v>1.81</v>
      </c>
      <c r="F109" s="3">
        <v>25</v>
      </c>
    </row>
    <row r="110" spans="1:6" x14ac:dyDescent="0.25">
      <c r="A110" s="3" t="s">
        <v>0</v>
      </c>
      <c r="B110" s="3">
        <v>50</v>
      </c>
      <c r="C110" s="3">
        <v>1</v>
      </c>
      <c r="D110" s="3">
        <v>1556.327</v>
      </c>
      <c r="E110" s="3">
        <v>1.8089999999999999</v>
      </c>
      <c r="F110" s="3">
        <v>25</v>
      </c>
    </row>
    <row r="111" spans="1:6" x14ac:dyDescent="0.25">
      <c r="A111" s="3" t="s">
        <v>0</v>
      </c>
      <c r="B111" s="3">
        <v>100</v>
      </c>
      <c r="C111" s="3">
        <v>1</v>
      </c>
      <c r="D111" s="3">
        <v>3294.7060000000001</v>
      </c>
      <c r="E111" s="3">
        <v>5.343</v>
      </c>
      <c r="F111" s="3">
        <v>16</v>
      </c>
    </row>
    <row r="112" spans="1:6" x14ac:dyDescent="0.25">
      <c r="A112" s="3" t="s">
        <v>0</v>
      </c>
      <c r="B112" s="3">
        <v>100</v>
      </c>
      <c r="C112" s="3">
        <v>1</v>
      </c>
      <c r="D112" s="3">
        <v>3293.1350000000002</v>
      </c>
      <c r="E112" s="3">
        <v>5.3339999999999996</v>
      </c>
      <c r="F112" s="3">
        <v>16</v>
      </c>
    </row>
    <row r="113" spans="1:6" x14ac:dyDescent="0.25">
      <c r="A113" s="3" t="s">
        <v>0</v>
      </c>
      <c r="B113" s="3">
        <v>100</v>
      </c>
      <c r="C113" s="3">
        <v>1</v>
      </c>
      <c r="D113" s="3">
        <v>3293.8919999999998</v>
      </c>
      <c r="E113" s="3">
        <v>5.32</v>
      </c>
      <c r="F113" s="3">
        <v>16</v>
      </c>
    </row>
    <row r="114" spans="1:6" x14ac:dyDescent="0.25">
      <c r="A114" s="3" t="s">
        <v>0</v>
      </c>
      <c r="B114" s="3">
        <v>100</v>
      </c>
      <c r="C114" s="3">
        <v>1</v>
      </c>
      <c r="D114" s="3">
        <v>3294.1060000000002</v>
      </c>
      <c r="E114" s="3">
        <v>5.34</v>
      </c>
      <c r="F114" s="3">
        <v>16</v>
      </c>
    </row>
    <row r="115" spans="1:6" x14ac:dyDescent="0.25">
      <c r="A115" s="3" t="s">
        <v>0</v>
      </c>
      <c r="B115" s="3">
        <v>100</v>
      </c>
      <c r="C115" s="3">
        <v>1</v>
      </c>
      <c r="D115" s="3">
        <v>3296.0239999999999</v>
      </c>
      <c r="E115" s="3">
        <v>5.2969999999999997</v>
      </c>
      <c r="F115" s="3">
        <v>16</v>
      </c>
    </row>
    <row r="116" spans="1:6" x14ac:dyDescent="0.25">
      <c r="A116" s="3" t="s">
        <v>0</v>
      </c>
      <c r="B116" s="3">
        <v>100</v>
      </c>
      <c r="C116" s="3">
        <v>1</v>
      </c>
      <c r="D116" s="3">
        <v>3295.3690000000001</v>
      </c>
      <c r="E116" s="3">
        <v>5.33</v>
      </c>
      <c r="F116" s="3">
        <v>16</v>
      </c>
    </row>
    <row r="117" spans="1:6" x14ac:dyDescent="0.25">
      <c r="A117" s="3" t="s">
        <v>0</v>
      </c>
      <c r="B117" s="3">
        <v>100</v>
      </c>
      <c r="C117" s="3">
        <v>1</v>
      </c>
      <c r="D117" s="3">
        <v>3294.8249999999998</v>
      </c>
      <c r="E117" s="3">
        <v>5.3209999999999997</v>
      </c>
      <c r="F117" s="3">
        <v>16</v>
      </c>
    </row>
    <row r="118" spans="1:6" x14ac:dyDescent="0.25">
      <c r="A118" s="3" t="s">
        <v>0</v>
      </c>
      <c r="B118" s="3">
        <v>100</v>
      </c>
      <c r="C118" s="3">
        <v>1</v>
      </c>
      <c r="D118" s="3">
        <v>3294.0650000000001</v>
      </c>
      <c r="E118" s="3">
        <v>5.351</v>
      </c>
      <c r="F118" s="3">
        <v>16</v>
      </c>
    </row>
    <row r="119" spans="1:6" x14ac:dyDescent="0.25">
      <c r="A119" s="3" t="s">
        <v>0</v>
      </c>
      <c r="B119" s="3">
        <v>100</v>
      </c>
      <c r="C119" s="3">
        <v>1</v>
      </c>
      <c r="D119" s="3">
        <v>3294.3069999999998</v>
      </c>
      <c r="E119" s="3">
        <v>5.3090000000000002</v>
      </c>
      <c r="F119" s="3">
        <v>16</v>
      </c>
    </row>
    <row r="120" spans="1:6" x14ac:dyDescent="0.25">
      <c r="A120" s="3" t="s">
        <v>0</v>
      </c>
      <c r="B120" s="3">
        <v>100</v>
      </c>
      <c r="C120" s="3">
        <v>1</v>
      </c>
      <c r="D120" s="3">
        <v>3295.3270000000002</v>
      </c>
      <c r="E120" s="3">
        <v>5.3419999999999996</v>
      </c>
      <c r="F120" s="3">
        <v>16</v>
      </c>
    </row>
    <row r="121" spans="1:6" x14ac:dyDescent="0.25">
      <c r="A121" s="3" t="s">
        <v>40</v>
      </c>
      <c r="B121" s="3">
        <v>29</v>
      </c>
      <c r="C121" s="3">
        <v>1</v>
      </c>
      <c r="D121" s="3">
        <v>18152.432000000001</v>
      </c>
      <c r="E121" s="3">
        <v>1.4430000000000001</v>
      </c>
      <c r="F121" s="3">
        <v>75</v>
      </c>
    </row>
    <row r="122" spans="1:6" x14ac:dyDescent="0.25">
      <c r="A122" s="3" t="s">
        <v>40</v>
      </c>
      <c r="B122" s="3">
        <v>29</v>
      </c>
      <c r="C122" s="3">
        <v>1</v>
      </c>
      <c r="D122" s="3">
        <v>18152.432000000001</v>
      </c>
      <c r="E122" s="3">
        <v>1.446</v>
      </c>
      <c r="F122" s="3">
        <v>76</v>
      </c>
    </row>
    <row r="123" spans="1:6" x14ac:dyDescent="0.25">
      <c r="A123" s="3" t="s">
        <v>40</v>
      </c>
      <c r="B123" s="3">
        <v>29</v>
      </c>
      <c r="C123" s="3">
        <v>1</v>
      </c>
      <c r="D123" s="3">
        <v>18152.432000000001</v>
      </c>
      <c r="E123" s="3">
        <v>1.4379999999999999</v>
      </c>
      <c r="F123" s="3">
        <v>75</v>
      </c>
    </row>
    <row r="124" spans="1:6" x14ac:dyDescent="0.25">
      <c r="A124" s="3" t="s">
        <v>40</v>
      </c>
      <c r="B124" s="3">
        <v>29</v>
      </c>
      <c r="C124" s="3">
        <v>1</v>
      </c>
      <c r="D124" s="3">
        <v>18152.432000000001</v>
      </c>
      <c r="E124" s="3">
        <v>1.4390000000000001</v>
      </c>
      <c r="F124" s="3">
        <v>75</v>
      </c>
    </row>
    <row r="125" spans="1:6" x14ac:dyDescent="0.25">
      <c r="A125" s="3" t="s">
        <v>40</v>
      </c>
      <c r="B125" s="3">
        <v>29</v>
      </c>
      <c r="C125" s="3">
        <v>1</v>
      </c>
      <c r="D125" s="3">
        <v>18152.432000000001</v>
      </c>
      <c r="E125" s="3">
        <v>1.4390000000000001</v>
      </c>
      <c r="F125" s="3">
        <v>75</v>
      </c>
    </row>
    <row r="126" spans="1:6" x14ac:dyDescent="0.25">
      <c r="A126" s="3" t="s">
        <v>40</v>
      </c>
      <c r="B126" s="3">
        <v>29</v>
      </c>
      <c r="C126" s="3">
        <v>1</v>
      </c>
      <c r="D126" s="3">
        <v>18152.432000000001</v>
      </c>
      <c r="E126" s="3">
        <v>1.4430000000000001</v>
      </c>
      <c r="F126" s="3">
        <v>75</v>
      </c>
    </row>
    <row r="127" spans="1:6" x14ac:dyDescent="0.25">
      <c r="A127" s="3" t="s">
        <v>40</v>
      </c>
      <c r="B127" s="3">
        <v>29</v>
      </c>
      <c r="C127" s="3">
        <v>1</v>
      </c>
      <c r="D127" s="3">
        <v>18152.432000000001</v>
      </c>
      <c r="E127" s="3">
        <v>1.4450000000000001</v>
      </c>
      <c r="F127" s="3">
        <v>75</v>
      </c>
    </row>
    <row r="128" spans="1:6" x14ac:dyDescent="0.25">
      <c r="A128" s="3" t="s">
        <v>40</v>
      </c>
      <c r="B128" s="3">
        <v>29</v>
      </c>
      <c r="C128" s="3">
        <v>1</v>
      </c>
      <c r="D128" s="3">
        <v>18152.432000000001</v>
      </c>
      <c r="E128" s="3">
        <v>1.44</v>
      </c>
      <c r="F128" s="3">
        <v>75</v>
      </c>
    </row>
    <row r="129" spans="1:6" x14ac:dyDescent="0.25">
      <c r="A129" s="3" t="s">
        <v>40</v>
      </c>
      <c r="B129" s="3">
        <v>29</v>
      </c>
      <c r="C129" s="3">
        <v>1</v>
      </c>
      <c r="D129" s="3">
        <v>18152.432000000001</v>
      </c>
      <c r="E129" s="3">
        <v>1.444</v>
      </c>
      <c r="F129" s="3">
        <v>75</v>
      </c>
    </row>
    <row r="130" spans="1:6" x14ac:dyDescent="0.25">
      <c r="A130" s="3" t="s">
        <v>40</v>
      </c>
      <c r="B130" s="3">
        <v>29</v>
      </c>
      <c r="C130" s="3">
        <v>1</v>
      </c>
      <c r="D130" s="3">
        <v>18152.432000000001</v>
      </c>
      <c r="E130" s="3">
        <v>1.4430000000000001</v>
      </c>
      <c r="F130" s="3">
        <v>75</v>
      </c>
    </row>
    <row r="131" spans="1:6" x14ac:dyDescent="0.25">
      <c r="A131" s="3" t="s">
        <v>40</v>
      </c>
      <c r="B131" s="3">
        <v>58</v>
      </c>
      <c r="C131" s="3">
        <v>1</v>
      </c>
      <c r="D131" s="3">
        <v>35267.525999999998</v>
      </c>
      <c r="E131" s="3">
        <v>4.9640000000000004</v>
      </c>
      <c r="F131" s="3">
        <v>54</v>
      </c>
    </row>
    <row r="132" spans="1:6" x14ac:dyDescent="0.25">
      <c r="A132" s="3" t="s">
        <v>40</v>
      </c>
      <c r="B132" s="3">
        <v>58</v>
      </c>
      <c r="C132" s="3">
        <v>1</v>
      </c>
      <c r="D132" s="3">
        <v>35264.11</v>
      </c>
      <c r="E132" s="3">
        <v>4.9690000000000003</v>
      </c>
      <c r="F132" s="3">
        <v>56</v>
      </c>
    </row>
    <row r="133" spans="1:6" x14ac:dyDescent="0.25">
      <c r="A133" s="3" t="s">
        <v>40</v>
      </c>
      <c r="B133" s="3">
        <v>58</v>
      </c>
      <c r="C133" s="3">
        <v>1</v>
      </c>
      <c r="D133" s="3">
        <v>35261.928999999996</v>
      </c>
      <c r="E133" s="3">
        <v>4.9710000000000001</v>
      </c>
      <c r="F133" s="3">
        <v>56</v>
      </c>
    </row>
    <row r="134" spans="1:6" x14ac:dyDescent="0.25">
      <c r="A134" s="3" t="s">
        <v>40</v>
      </c>
      <c r="B134" s="3">
        <v>58</v>
      </c>
      <c r="C134" s="3">
        <v>1</v>
      </c>
      <c r="D134" s="3">
        <v>35268.131000000001</v>
      </c>
      <c r="E134" s="3">
        <v>4.9770000000000003</v>
      </c>
      <c r="F134" s="3">
        <v>55</v>
      </c>
    </row>
    <row r="135" spans="1:6" x14ac:dyDescent="0.25">
      <c r="A135" s="3" t="s">
        <v>40</v>
      </c>
      <c r="B135" s="3">
        <v>58</v>
      </c>
      <c r="C135" s="3">
        <v>1</v>
      </c>
      <c r="D135" s="3">
        <v>35264.078000000001</v>
      </c>
      <c r="E135" s="3">
        <v>4.97</v>
      </c>
      <c r="F135" s="3">
        <v>56</v>
      </c>
    </row>
    <row r="136" spans="1:6" x14ac:dyDescent="0.25">
      <c r="A136" s="3" t="s">
        <v>40</v>
      </c>
      <c r="B136" s="3">
        <v>58</v>
      </c>
      <c r="C136" s="3">
        <v>1</v>
      </c>
      <c r="D136" s="3">
        <v>35264.042999999998</v>
      </c>
      <c r="E136" s="3">
        <v>4.9809999999999999</v>
      </c>
      <c r="F136" s="3">
        <v>55</v>
      </c>
    </row>
    <row r="137" spans="1:6" x14ac:dyDescent="0.25">
      <c r="A137" s="3" t="s">
        <v>40</v>
      </c>
      <c r="B137" s="3">
        <v>58</v>
      </c>
      <c r="C137" s="3">
        <v>1</v>
      </c>
      <c r="D137" s="3">
        <v>35271.334999999999</v>
      </c>
      <c r="E137" s="3">
        <v>4.95</v>
      </c>
      <c r="F137" s="3">
        <v>56</v>
      </c>
    </row>
    <row r="138" spans="1:6" x14ac:dyDescent="0.25">
      <c r="A138" s="3" t="s">
        <v>40</v>
      </c>
      <c r="B138" s="3">
        <v>58</v>
      </c>
      <c r="C138" s="3">
        <v>1</v>
      </c>
      <c r="D138" s="3">
        <v>35264.688000000002</v>
      </c>
      <c r="E138" s="3">
        <v>4.9850000000000003</v>
      </c>
      <c r="F138" s="3">
        <v>54</v>
      </c>
    </row>
    <row r="139" spans="1:6" x14ac:dyDescent="0.25">
      <c r="A139" s="3" t="s">
        <v>40</v>
      </c>
      <c r="B139" s="3">
        <v>58</v>
      </c>
      <c r="C139" s="3">
        <v>1</v>
      </c>
      <c r="D139" s="3">
        <v>35260.233</v>
      </c>
      <c r="E139" s="3">
        <v>4.9710000000000001</v>
      </c>
      <c r="F139" s="3">
        <v>57</v>
      </c>
    </row>
    <row r="140" spans="1:6" x14ac:dyDescent="0.25">
      <c r="A140" s="3" t="s">
        <v>40</v>
      </c>
      <c r="B140" s="3">
        <v>58</v>
      </c>
      <c r="C140" s="3">
        <v>1</v>
      </c>
      <c r="D140" s="3">
        <v>35268.019</v>
      </c>
      <c r="E140" s="3">
        <v>4.976</v>
      </c>
      <c r="F140" s="3">
        <v>55</v>
      </c>
    </row>
    <row r="141" spans="1:6" x14ac:dyDescent="0.25">
      <c r="A141" s="3" t="s">
        <v>40</v>
      </c>
      <c r="B141" s="3">
        <v>97</v>
      </c>
      <c r="C141" s="3">
        <v>1</v>
      </c>
      <c r="D141" s="3">
        <v>52439.421000000002</v>
      </c>
      <c r="E141" s="3">
        <v>15.206</v>
      </c>
      <c r="F141" s="3">
        <v>50</v>
      </c>
    </row>
    <row r="142" spans="1:6" x14ac:dyDescent="0.25">
      <c r="A142" s="3" t="s">
        <v>40</v>
      </c>
      <c r="B142" s="3">
        <v>97</v>
      </c>
      <c r="C142" s="3">
        <v>1</v>
      </c>
      <c r="D142" s="3">
        <v>52439.15</v>
      </c>
      <c r="E142" s="3">
        <v>15.298</v>
      </c>
      <c r="F142" s="3">
        <v>51</v>
      </c>
    </row>
    <row r="143" spans="1:6" x14ac:dyDescent="0.25">
      <c r="A143" s="3" t="s">
        <v>40</v>
      </c>
      <c r="B143" s="3">
        <v>97</v>
      </c>
      <c r="C143" s="3">
        <v>1</v>
      </c>
      <c r="D143" s="3">
        <v>52439.233999999997</v>
      </c>
      <c r="E143" s="3">
        <v>15.295999999999999</v>
      </c>
      <c r="F143" s="3">
        <v>51</v>
      </c>
    </row>
    <row r="144" spans="1:6" x14ac:dyDescent="0.25">
      <c r="A144" s="3" t="s">
        <v>40</v>
      </c>
      <c r="B144" s="3">
        <v>97</v>
      </c>
      <c r="C144" s="3">
        <v>1</v>
      </c>
      <c r="D144" s="3">
        <v>52440.118999999999</v>
      </c>
      <c r="E144" s="3">
        <v>15.223000000000001</v>
      </c>
      <c r="F144" s="3">
        <v>51</v>
      </c>
    </row>
    <row r="145" spans="1:6" x14ac:dyDescent="0.25">
      <c r="A145" s="3" t="s">
        <v>40</v>
      </c>
      <c r="B145" s="3">
        <v>97</v>
      </c>
      <c r="C145" s="3">
        <v>1</v>
      </c>
      <c r="D145" s="3">
        <v>52439.506000000001</v>
      </c>
      <c r="E145" s="3">
        <v>15.231</v>
      </c>
      <c r="F145" s="3">
        <v>50</v>
      </c>
    </row>
    <row r="146" spans="1:6" x14ac:dyDescent="0.25">
      <c r="A146" s="3" t="s">
        <v>40</v>
      </c>
      <c r="B146" s="3">
        <v>97</v>
      </c>
      <c r="C146" s="3">
        <v>1</v>
      </c>
      <c r="D146" s="3">
        <v>52439.883999999998</v>
      </c>
      <c r="E146" s="3">
        <v>15.201000000000001</v>
      </c>
      <c r="F146" s="3">
        <v>50</v>
      </c>
    </row>
    <row r="147" spans="1:6" x14ac:dyDescent="0.25">
      <c r="A147" s="3" t="s">
        <v>40</v>
      </c>
      <c r="B147" s="3">
        <v>97</v>
      </c>
      <c r="C147" s="3">
        <v>1</v>
      </c>
      <c r="D147" s="3">
        <v>52439.930999999997</v>
      </c>
      <c r="E147" s="3">
        <v>15.272</v>
      </c>
      <c r="F147" s="3">
        <v>51</v>
      </c>
    </row>
    <row r="148" spans="1:6" x14ac:dyDescent="0.25">
      <c r="A148" s="3" t="s">
        <v>40</v>
      </c>
      <c r="B148" s="3">
        <v>97</v>
      </c>
      <c r="C148" s="3">
        <v>1</v>
      </c>
      <c r="D148" s="3">
        <v>52440.086000000003</v>
      </c>
      <c r="E148" s="3">
        <v>15.19</v>
      </c>
      <c r="F148" s="3">
        <v>50</v>
      </c>
    </row>
    <row r="149" spans="1:6" x14ac:dyDescent="0.25">
      <c r="A149" s="3" t="s">
        <v>40</v>
      </c>
      <c r="B149" s="3">
        <v>97</v>
      </c>
      <c r="C149" s="3">
        <v>1</v>
      </c>
      <c r="D149" s="3">
        <v>52440.18</v>
      </c>
      <c r="E149" s="3">
        <v>15.301</v>
      </c>
      <c r="F149" s="3">
        <v>52</v>
      </c>
    </row>
    <row r="150" spans="1:6" x14ac:dyDescent="0.25">
      <c r="A150" s="3" t="s">
        <v>40</v>
      </c>
      <c r="B150" s="3">
        <v>97</v>
      </c>
      <c r="C150" s="3">
        <v>1</v>
      </c>
      <c r="D150" s="3">
        <v>52439.438000000002</v>
      </c>
      <c r="E150" s="3">
        <v>15.276999999999999</v>
      </c>
      <c r="F150" s="3">
        <v>49</v>
      </c>
    </row>
  </sheetData>
  <phoneticPr fontId="1" type="noConversion"/>
  <pageMargins left="0.7" right="0.7" top="0.75" bottom="0.75" header="0.3" footer="0.3"/>
  <pageSetup paperSize="152" orientation="portrait" horizontalDpi="4294967293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50"/>
  <sheetViews>
    <sheetView zoomScale="85" zoomScaleNormal="85" workbookViewId="0">
      <selection sqref="A1:F151"/>
    </sheetView>
  </sheetViews>
  <sheetFormatPr defaultColWidth="9" defaultRowHeight="15" x14ac:dyDescent="0.25"/>
  <cols>
    <col min="1" max="1" width="7.5" style="3" customWidth="1"/>
    <col min="2" max="2" width="4.375" style="3" bestFit="1" customWidth="1"/>
    <col min="3" max="3" width="2.625" style="3" bestFit="1" customWidth="1"/>
    <col min="4" max="4" width="9" style="3"/>
    <col min="5" max="5" width="7" style="3" bestFit="1" customWidth="1"/>
    <col min="6" max="6" width="4.375" style="3" bestFit="1" customWidth="1"/>
    <col min="7" max="7" width="2.5" style="3" customWidth="1"/>
    <col min="8" max="8" width="8.625" style="3" customWidth="1"/>
    <col min="9" max="9" width="3.5" style="3" customWidth="1"/>
    <col min="10" max="10" width="3.125" style="3" bestFit="1" customWidth="1"/>
    <col min="11" max="11" width="2.375" style="3" customWidth="1"/>
    <col min="12" max="21" width="9" style="3"/>
    <col min="22" max="22" width="3.25" style="3" customWidth="1"/>
    <col min="23" max="23" width="9" style="3"/>
    <col min="24" max="24" width="2.5" style="3" customWidth="1"/>
    <col min="25" max="25" width="9" style="3"/>
    <col min="26" max="26" width="2.625" style="3" customWidth="1"/>
    <col min="27" max="27" width="2.5" style="3" customWidth="1"/>
    <col min="28" max="37" width="9" style="3"/>
    <col min="38" max="38" width="5.625" style="3" customWidth="1"/>
    <col min="39" max="16384" width="9" style="3"/>
  </cols>
  <sheetData>
    <row r="1" spans="1:39" x14ac:dyDescent="0.25">
      <c r="A1" s="3" t="s">
        <v>39</v>
      </c>
      <c r="B1" s="3">
        <v>30</v>
      </c>
      <c r="C1" s="3">
        <v>1</v>
      </c>
      <c r="D1" s="3">
        <v>4442.5290000000005</v>
      </c>
      <c r="E1" s="3">
        <v>1.4</v>
      </c>
      <c r="F1" s="3">
        <v>56</v>
      </c>
      <c r="H1" s="4" t="s">
        <v>13</v>
      </c>
      <c r="I1" s="4" t="s">
        <v>14</v>
      </c>
      <c r="J1" s="4" t="s">
        <v>10</v>
      </c>
      <c r="K1" s="2"/>
      <c r="L1" s="2">
        <v>1</v>
      </c>
      <c r="M1" s="2">
        <v>2</v>
      </c>
      <c r="N1" s="2">
        <v>3</v>
      </c>
      <c r="O1" s="2">
        <v>4</v>
      </c>
      <c r="P1" s="2">
        <v>5</v>
      </c>
      <c r="Q1" s="2">
        <v>6</v>
      </c>
      <c r="R1" s="2">
        <v>7</v>
      </c>
      <c r="S1" s="2">
        <v>8</v>
      </c>
      <c r="T1" s="2">
        <v>9</v>
      </c>
      <c r="U1" s="2">
        <v>10</v>
      </c>
      <c r="W1" s="2" t="s">
        <v>11</v>
      </c>
      <c r="X1" s="2"/>
      <c r="Y1" s="2" t="s">
        <v>9</v>
      </c>
      <c r="Z1" s="2"/>
      <c r="AM1" s="4" t="s">
        <v>12</v>
      </c>
    </row>
    <row r="2" spans="1:39" x14ac:dyDescent="0.25">
      <c r="A2" s="3" t="s">
        <v>39</v>
      </c>
      <c r="B2" s="3">
        <v>30</v>
      </c>
      <c r="C2" s="3">
        <v>1</v>
      </c>
      <c r="D2" s="3">
        <v>4441.0969999999998</v>
      </c>
      <c r="E2" s="3">
        <v>1.4</v>
      </c>
      <c r="F2" s="3">
        <v>58</v>
      </c>
      <c r="H2" t="s">
        <v>31</v>
      </c>
      <c r="I2">
        <v>30</v>
      </c>
      <c r="J2">
        <v>1</v>
      </c>
      <c r="L2" s="3">
        <f ca="1">INDIRECT("D"&amp;1+(ROW(D1)-1)*10+COLUMN(A1)-1)</f>
        <v>4442.5290000000005</v>
      </c>
      <c r="M2" s="3">
        <f t="shared" ref="M2:U16" ca="1" si="0">INDIRECT("D"&amp;1+(ROW(E1)-1)*10+COLUMN(B1)-1)</f>
        <v>4441.0969999999998</v>
      </c>
      <c r="N2" s="3">
        <f t="shared" ca="1" si="0"/>
        <v>4442.8959999999997</v>
      </c>
      <c r="O2" s="3">
        <f t="shared" ca="1" si="0"/>
        <v>4446.9889999999996</v>
      </c>
      <c r="P2" s="3">
        <f t="shared" ca="1" si="0"/>
        <v>4442.2110000000002</v>
      </c>
      <c r="Q2" s="3">
        <f t="shared" ca="1" si="0"/>
        <v>4442.2179999999998</v>
      </c>
      <c r="R2" s="3">
        <f t="shared" ca="1" si="0"/>
        <v>4441.3530000000001</v>
      </c>
      <c r="S2" s="3">
        <f t="shared" ca="1" si="0"/>
        <v>4442.2209999999995</v>
      </c>
      <c r="T2" s="3">
        <f t="shared" ca="1" si="0"/>
        <v>4441.1030000000001</v>
      </c>
      <c r="U2" s="3">
        <f t="shared" ca="1" si="0"/>
        <v>4441.098</v>
      </c>
      <c r="W2" s="3">
        <f ca="1">AVERAGE(L2:U2)</f>
        <v>4442.3714999999993</v>
      </c>
      <c r="Y2" s="3">
        <f ca="1">Total!E2</f>
        <v>4441.0959999999995</v>
      </c>
      <c r="AB2" s="3">
        <f ca="1">(L2-$Y2)/$Y2</f>
        <v>3.2266809814534571E-4</v>
      </c>
      <c r="AC2" s="3">
        <f t="shared" ref="AB2:AK16" ca="1" si="1">(M2-$Y2)/$Y2</f>
        <v>2.2516964285476535E-7</v>
      </c>
      <c r="AD2" s="3">
        <f t="shared" ca="1" si="1"/>
        <v>4.0530535705604701E-4</v>
      </c>
      <c r="AE2" s="3">
        <f t="shared" ca="1" si="1"/>
        <v>1.3269247050728085E-3</v>
      </c>
      <c r="AF2" s="3">
        <f t="shared" ca="1" si="1"/>
        <v>2.5106415173207049E-4</v>
      </c>
      <c r="AG2" s="3">
        <f t="shared" ca="1" si="1"/>
        <v>2.5264033923164429E-4</v>
      </c>
      <c r="AH2" s="3">
        <f t="shared" ca="1" si="1"/>
        <v>5.7868598202001628E-5</v>
      </c>
      <c r="AI2" s="3">
        <f t="shared" ca="1" si="1"/>
        <v>2.5331584816000376E-4</v>
      </c>
      <c r="AJ2" s="3">
        <f t="shared" ca="1" si="1"/>
        <v>1.5761874997785668E-6</v>
      </c>
      <c r="AK2" s="3">
        <f t="shared" ca="1" si="1"/>
        <v>4.503392857095307E-7</v>
      </c>
      <c r="AM2" s="3">
        <f ca="1">SUM(AB2:AK2)</f>
        <v>2.8720387940282645E-3</v>
      </c>
    </row>
    <row r="3" spans="1:39" x14ac:dyDescent="0.25">
      <c r="A3" s="3" t="s">
        <v>39</v>
      </c>
      <c r="B3" s="3">
        <v>30</v>
      </c>
      <c r="C3" s="3">
        <v>1</v>
      </c>
      <c r="D3" s="3">
        <v>4442.8959999999997</v>
      </c>
      <c r="E3" s="3">
        <v>1.399</v>
      </c>
      <c r="F3" s="3">
        <v>58</v>
      </c>
      <c r="H3" t="s">
        <v>30</v>
      </c>
      <c r="I3">
        <v>50</v>
      </c>
      <c r="J3">
        <v>1</v>
      </c>
      <c r="L3" s="3">
        <f t="shared" ref="L3:L16" ca="1" si="2">INDIRECT("D"&amp;1+(ROW(D2)-1)*10+COLUMN(A2)-1)</f>
        <v>5962.8370000000004</v>
      </c>
      <c r="M3" s="3">
        <f t="shared" ca="1" si="0"/>
        <v>5962.8530000000001</v>
      </c>
      <c r="N3" s="3">
        <f t="shared" ca="1" si="0"/>
        <v>5962.0659999999998</v>
      </c>
      <c r="O3" s="3">
        <f t="shared" ca="1" si="0"/>
        <v>5973.2730000000001</v>
      </c>
      <c r="P3" s="3">
        <f t="shared" ca="1" si="0"/>
        <v>5961.7979999999998</v>
      </c>
      <c r="Q3" s="3">
        <f t="shared" ca="1" si="0"/>
        <v>5961.7340000000004</v>
      </c>
      <c r="R3" s="3">
        <f t="shared" ca="1" si="0"/>
        <v>5961.7439999999997</v>
      </c>
      <c r="S3" s="3">
        <f t="shared" ca="1" si="0"/>
        <v>5961.7809999999999</v>
      </c>
      <c r="T3" s="3">
        <f t="shared" ca="1" si="0"/>
        <v>5966.6890000000003</v>
      </c>
      <c r="U3" s="3">
        <f t="shared" ca="1" si="0"/>
        <v>5971.5140000000001</v>
      </c>
      <c r="W3" s="3">
        <f t="shared" ref="W3:W16" ca="1" si="3">AVERAGE(L3:U3)</f>
        <v>5964.6289000000006</v>
      </c>
      <c r="Y3" s="3">
        <f ca="1">Total!E3</f>
        <v>5961.732</v>
      </c>
      <c r="AB3" s="3">
        <f t="shared" ca="1" si="1"/>
        <v>1.8534882144995328E-4</v>
      </c>
      <c r="AC3" s="3">
        <f t="shared" ca="1" si="1"/>
        <v>1.8803260528988801E-4</v>
      </c>
      <c r="AD3" s="3">
        <f t="shared" ca="1" si="1"/>
        <v>5.6023987659933834E-5</v>
      </c>
      <c r="AE3" s="3">
        <f t="shared" ca="1" si="1"/>
        <v>1.9358468310887117E-3</v>
      </c>
      <c r="AF3" s="3">
        <f t="shared" ca="1" si="1"/>
        <v>1.107060833995952E-5</v>
      </c>
      <c r="AG3" s="3">
        <f t="shared" ca="1" si="1"/>
        <v>3.3547298006811673E-7</v>
      </c>
      <c r="AH3" s="3">
        <f t="shared" ca="1" si="1"/>
        <v>2.0128378799510341E-6</v>
      </c>
      <c r="AI3" s="3">
        <f t="shared" ca="1" si="1"/>
        <v>8.2190880099907497E-6</v>
      </c>
      <c r="AJ3" s="3">
        <f t="shared" ca="1" si="1"/>
        <v>8.3146978092949071E-4</v>
      </c>
      <c r="AK3" s="3">
        <f t="shared" ca="1" si="1"/>
        <v>1.6407983451789099E-3</v>
      </c>
      <c r="AM3" s="3">
        <f t="shared" ref="AM3:AM16" ca="1" si="4">SUM(AB3:AK3)</f>
        <v>4.8591583788068562E-3</v>
      </c>
    </row>
    <row r="4" spans="1:39" x14ac:dyDescent="0.25">
      <c r="A4" s="3" t="s">
        <v>39</v>
      </c>
      <c r="B4" s="3">
        <v>30</v>
      </c>
      <c r="C4" s="3">
        <v>1</v>
      </c>
      <c r="D4" s="3">
        <v>4446.9889999999996</v>
      </c>
      <c r="E4" s="3">
        <v>1.3979999999999999</v>
      </c>
      <c r="F4" s="3">
        <v>58</v>
      </c>
      <c r="H4" t="s">
        <v>30</v>
      </c>
      <c r="I4">
        <v>100</v>
      </c>
      <c r="J4">
        <v>1</v>
      </c>
      <c r="L4" s="3">
        <f t="shared" ca="1" si="2"/>
        <v>8759.8639999999996</v>
      </c>
      <c r="M4" s="3">
        <f t="shared" ca="1" si="0"/>
        <v>8804.1730000000007</v>
      </c>
      <c r="N4" s="3">
        <f t="shared" ca="1" si="0"/>
        <v>8752.3340000000007</v>
      </c>
      <c r="O4" s="3">
        <f t="shared" ca="1" si="0"/>
        <v>8774.7270000000008</v>
      </c>
      <c r="P4" s="3">
        <f t="shared" ca="1" si="0"/>
        <v>8805.4629999999997</v>
      </c>
      <c r="Q4" s="3">
        <f t="shared" ca="1" si="0"/>
        <v>8768.6779999999999</v>
      </c>
      <c r="R4" s="3">
        <f t="shared" ca="1" si="0"/>
        <v>8779.982</v>
      </c>
      <c r="S4" s="3">
        <f t="shared" ca="1" si="0"/>
        <v>8784.15</v>
      </c>
      <c r="T4" s="3">
        <f t="shared" ca="1" si="0"/>
        <v>8781.17</v>
      </c>
      <c r="U4" s="3">
        <f t="shared" ca="1" si="0"/>
        <v>8797.27</v>
      </c>
      <c r="W4" s="3">
        <f t="shared" ca="1" si="3"/>
        <v>8780.7811000000002</v>
      </c>
      <c r="Y4" s="3">
        <f ca="1">Total!E4</f>
        <v>8745.8989999999994</v>
      </c>
      <c r="AB4" s="3">
        <f t="shared" ca="1" si="1"/>
        <v>1.596748373151822E-3</v>
      </c>
      <c r="AC4" s="3">
        <f t="shared" ca="1" si="1"/>
        <v>6.663008571217351E-3</v>
      </c>
      <c r="AD4" s="3">
        <f t="shared" ca="1" si="1"/>
        <v>7.3577341791865075E-4</v>
      </c>
      <c r="AE4" s="3">
        <f t="shared" ca="1" si="1"/>
        <v>3.2961734408322508E-3</v>
      </c>
      <c r="AF4" s="3">
        <f t="shared" ca="1" si="1"/>
        <v>6.8105062727113943E-3</v>
      </c>
      <c r="AG4" s="3">
        <f t="shared" ca="1" si="1"/>
        <v>2.6045349940584097E-3</v>
      </c>
      <c r="AH4" s="3">
        <f t="shared" ca="1" si="1"/>
        <v>3.8970264806397308E-3</v>
      </c>
      <c r="AI4" s="3">
        <f t="shared" ca="1" si="1"/>
        <v>4.3735926975603315E-3</v>
      </c>
      <c r="AJ4" s="3">
        <f t="shared" ca="1" si="1"/>
        <v>4.0328615731785424E-3</v>
      </c>
      <c r="AK4" s="3">
        <f t="shared" ca="1" si="1"/>
        <v>5.8737243592683844E-3</v>
      </c>
      <c r="AM4" s="3">
        <f t="shared" ca="1" si="4"/>
        <v>3.9883950180536865E-2</v>
      </c>
    </row>
    <row r="5" spans="1:39" x14ac:dyDescent="0.25">
      <c r="A5" s="3" t="s">
        <v>39</v>
      </c>
      <c r="B5" s="3">
        <v>30</v>
      </c>
      <c r="C5" s="3">
        <v>1</v>
      </c>
      <c r="D5" s="3">
        <v>4442.2110000000002</v>
      </c>
      <c r="E5" s="3">
        <v>1.395</v>
      </c>
      <c r="F5" s="3">
        <v>58</v>
      </c>
      <c r="H5" t="s">
        <v>2</v>
      </c>
      <c r="I5">
        <v>24</v>
      </c>
      <c r="J5">
        <v>1</v>
      </c>
      <c r="L5" s="3">
        <f t="shared" ca="1" si="2"/>
        <v>54824.315999999999</v>
      </c>
      <c r="M5" s="3">
        <f t="shared" ca="1" si="0"/>
        <v>54800.39</v>
      </c>
      <c r="N5" s="3">
        <f t="shared" ca="1" si="0"/>
        <v>54807.998</v>
      </c>
      <c r="O5" s="3">
        <f t="shared" ca="1" si="0"/>
        <v>54797.55</v>
      </c>
      <c r="P5" s="3">
        <f t="shared" ca="1" si="0"/>
        <v>54802.506000000001</v>
      </c>
      <c r="Q5" s="3">
        <f t="shared" ca="1" si="0"/>
        <v>54814.04</v>
      </c>
      <c r="R5" s="3">
        <f t="shared" ca="1" si="0"/>
        <v>54820.044000000002</v>
      </c>
      <c r="S5" s="3">
        <f t="shared" ca="1" si="0"/>
        <v>54808.961000000003</v>
      </c>
      <c r="T5" s="3">
        <f t="shared" ca="1" si="0"/>
        <v>54826.089</v>
      </c>
      <c r="U5" s="3">
        <f t="shared" ca="1" si="0"/>
        <v>54808.124000000003</v>
      </c>
      <c r="W5" s="3">
        <f t="shared" ca="1" si="3"/>
        <v>54811.001799999991</v>
      </c>
      <c r="Y5" s="3">
        <f ca="1">Total!E5</f>
        <v>54789.983</v>
      </c>
      <c r="AB5" s="3">
        <f t="shared" ca="1" si="1"/>
        <v>6.266291413158263E-4</v>
      </c>
      <c r="AC5" s="3">
        <f t="shared" ca="1" si="1"/>
        <v>1.8994347926699017E-4</v>
      </c>
      <c r="AD5" s="3">
        <f t="shared" ca="1" si="1"/>
        <v>3.2880097809118538E-4</v>
      </c>
      <c r="AE5" s="3">
        <f t="shared" ca="1" si="1"/>
        <v>1.3810918685634079E-4</v>
      </c>
      <c r="AF5" s="3">
        <f t="shared" ca="1" si="1"/>
        <v>2.285636774152868E-4</v>
      </c>
      <c r="AG5" s="3">
        <f t="shared" ca="1" si="1"/>
        <v>4.3907661004385961E-4</v>
      </c>
      <c r="AH5" s="3">
        <f t="shared" ca="1" si="1"/>
        <v>5.4865868456286098E-4</v>
      </c>
      <c r="AI5" s="3">
        <f t="shared" ca="1" si="1"/>
        <v>3.4637718358121765E-4</v>
      </c>
      <c r="AJ5" s="3">
        <f t="shared" ca="1" si="1"/>
        <v>6.5898907104971669E-4</v>
      </c>
      <c r="AK5" s="3">
        <f t="shared" ca="1" si="1"/>
        <v>3.3110066852919557E-4</v>
      </c>
      <c r="AM5" s="3">
        <f t="shared" ca="1" si="4"/>
        <v>3.8362486807124799E-3</v>
      </c>
    </row>
    <row r="6" spans="1:39" x14ac:dyDescent="0.25">
      <c r="A6" s="3" t="s">
        <v>39</v>
      </c>
      <c r="B6" s="3">
        <v>30</v>
      </c>
      <c r="C6" s="3">
        <v>1</v>
      </c>
      <c r="D6" s="3">
        <v>4442.2179999999998</v>
      </c>
      <c r="E6" s="3">
        <v>1.399</v>
      </c>
      <c r="F6" s="3">
        <v>59</v>
      </c>
      <c r="H6" t="s">
        <v>2</v>
      </c>
      <c r="I6">
        <v>47</v>
      </c>
      <c r="J6">
        <v>1</v>
      </c>
      <c r="L6" s="3">
        <f t="shared" ca="1" si="2"/>
        <v>126077.02800000001</v>
      </c>
      <c r="M6" s="3">
        <f t="shared" ca="1" si="0"/>
        <v>126083.079</v>
      </c>
      <c r="N6" s="3">
        <f t="shared" ca="1" si="0"/>
        <v>126084.549</v>
      </c>
      <c r="O6" s="3">
        <f t="shared" ca="1" si="0"/>
        <v>126078.7</v>
      </c>
      <c r="P6" s="3">
        <f t="shared" ca="1" si="0"/>
        <v>126081.685</v>
      </c>
      <c r="Q6" s="3">
        <f t="shared" ca="1" si="0"/>
        <v>126079.95299999999</v>
      </c>
      <c r="R6" s="3">
        <f t="shared" ca="1" si="0"/>
        <v>126078.147</v>
      </c>
      <c r="S6" s="3">
        <f t="shared" ca="1" si="0"/>
        <v>126081.46400000001</v>
      </c>
      <c r="T6" s="3">
        <f t="shared" ca="1" si="0"/>
        <v>126080.33100000001</v>
      </c>
      <c r="U6" s="3">
        <f t="shared" ca="1" si="0"/>
        <v>126084.216</v>
      </c>
      <c r="W6" s="3">
        <f t="shared" ca="1" si="3"/>
        <v>126080.9152</v>
      </c>
      <c r="Y6" s="3">
        <f ca="1">Total!E6</f>
        <v>126074.20299999999</v>
      </c>
      <c r="AB6" s="3">
        <f t="shared" ca="1" si="1"/>
        <v>2.2407438895422895E-5</v>
      </c>
      <c r="AC6" s="3">
        <f t="shared" ca="1" si="1"/>
        <v>7.0402983233642516E-5</v>
      </c>
      <c r="AD6" s="3">
        <f t="shared" ca="1" si="1"/>
        <v>8.2062783296000735E-5</v>
      </c>
      <c r="AE6" s="3">
        <f t="shared" ca="1" si="1"/>
        <v>3.566946998667941E-5</v>
      </c>
      <c r="AF6" s="3">
        <f t="shared" ca="1" si="1"/>
        <v>5.9346002766351883E-5</v>
      </c>
      <c r="AG6" s="3">
        <f t="shared" ca="1" si="1"/>
        <v>4.5608061468371925E-5</v>
      </c>
      <c r="AH6" s="3">
        <f t="shared" ca="1" si="1"/>
        <v>3.1283164248939521E-5</v>
      </c>
      <c r="AI6" s="3">
        <f t="shared" ca="1" si="1"/>
        <v>5.7593066838686701E-5</v>
      </c>
      <c r="AJ6" s="3">
        <f t="shared" ca="1" si="1"/>
        <v>4.8606295770210226E-5</v>
      </c>
      <c r="AK6" s="3">
        <f t="shared" ca="1" si="1"/>
        <v>7.9421481649233881E-5</v>
      </c>
      <c r="AM6" s="3">
        <f t="shared" ca="1" si="4"/>
        <v>5.324007481535397E-4</v>
      </c>
    </row>
    <row r="7" spans="1:39" x14ac:dyDescent="0.25">
      <c r="A7" s="3" t="s">
        <v>39</v>
      </c>
      <c r="B7" s="3">
        <v>30</v>
      </c>
      <c r="C7" s="3">
        <v>1</v>
      </c>
      <c r="D7" s="3">
        <v>4441.3530000000001</v>
      </c>
      <c r="E7" s="3">
        <v>1.3919999999999999</v>
      </c>
      <c r="F7" s="3">
        <v>57</v>
      </c>
      <c r="H7" t="s">
        <v>2</v>
      </c>
      <c r="I7">
        <v>100</v>
      </c>
      <c r="J7">
        <v>1</v>
      </c>
      <c r="L7" s="3">
        <f t="shared" ca="1" si="2"/>
        <v>1222517.5149999999</v>
      </c>
      <c r="M7" s="3">
        <f t="shared" ca="1" si="0"/>
        <v>1222517.8259999999</v>
      </c>
      <c r="N7" s="3">
        <f t="shared" ca="1" si="0"/>
        <v>1222516.324</v>
      </c>
      <c r="O7" s="3">
        <f t="shared" ca="1" si="0"/>
        <v>1222512.4909999999</v>
      </c>
      <c r="P7" s="3">
        <f t="shared" ca="1" si="0"/>
        <v>1222517.129</v>
      </c>
      <c r="Q7" s="3">
        <f t="shared" ca="1" si="0"/>
        <v>1222512.0630000001</v>
      </c>
      <c r="R7" s="3">
        <f t="shared" ca="1" si="0"/>
        <v>1222512.2339999999</v>
      </c>
      <c r="S7" s="3">
        <f t="shared" ca="1" si="0"/>
        <v>1222513.1610000001</v>
      </c>
      <c r="T7" s="3">
        <f t="shared" ca="1" si="0"/>
        <v>1222518.2560000001</v>
      </c>
      <c r="U7" s="3">
        <f t="shared" ca="1" si="0"/>
        <v>1222513.8600000001</v>
      </c>
      <c r="W7" s="3">
        <f t="shared" ca="1" si="3"/>
        <v>1222515.0858999998</v>
      </c>
      <c r="Y7" s="3">
        <f ca="1">Total!E7</f>
        <v>1222509.9950000001</v>
      </c>
      <c r="AB7" s="3">
        <f t="shared" ca="1" si="1"/>
        <v>6.1512789511269358E-6</v>
      </c>
      <c r="AC7" s="3">
        <f t="shared" ca="1" si="1"/>
        <v>6.405673599235282E-6</v>
      </c>
      <c r="AD7" s="3">
        <f t="shared" ca="1" si="1"/>
        <v>5.1770537875320952E-6</v>
      </c>
      <c r="AE7" s="3">
        <f t="shared" ca="1" si="1"/>
        <v>2.0417010985746664E-6</v>
      </c>
      <c r="AF7" s="3">
        <f t="shared" ca="1" si="1"/>
        <v>5.8355351113881074E-6</v>
      </c>
      <c r="AG7" s="3">
        <f t="shared" ca="1" si="1"/>
        <v>1.6916017115837139E-6</v>
      </c>
      <c r="AH7" s="3">
        <f t="shared" ca="1" si="1"/>
        <v>1.8314778684707389E-6</v>
      </c>
      <c r="AI7" s="3">
        <f t="shared" ca="1" si="1"/>
        <v>2.5897538776100844E-6</v>
      </c>
      <c r="AJ7" s="3">
        <f t="shared" ca="1" si="1"/>
        <v>6.7574089649388875E-6</v>
      </c>
      <c r="AK7" s="3">
        <f t="shared" ca="1" si="1"/>
        <v>3.1615283439794586E-6</v>
      </c>
      <c r="AM7" s="3">
        <f t="shared" ca="1" si="4"/>
        <v>4.1643013314439972E-5</v>
      </c>
    </row>
    <row r="8" spans="1:39" x14ac:dyDescent="0.25">
      <c r="A8" s="3" t="s">
        <v>39</v>
      </c>
      <c r="B8" s="3">
        <v>30</v>
      </c>
      <c r="C8" s="3">
        <v>1</v>
      </c>
      <c r="D8" s="3">
        <v>4442.2209999999995</v>
      </c>
      <c r="E8" s="3">
        <v>1.401</v>
      </c>
      <c r="F8" s="3">
        <v>59</v>
      </c>
      <c r="H8" t="s">
        <v>1</v>
      </c>
      <c r="I8">
        <v>30</v>
      </c>
      <c r="J8">
        <v>1</v>
      </c>
      <c r="L8" s="3">
        <f t="shared" ca="1" si="2"/>
        <v>19973.114000000001</v>
      </c>
      <c r="M8" s="3">
        <f t="shared" ca="1" si="0"/>
        <v>19973.707999999999</v>
      </c>
      <c r="N8" s="3">
        <f t="shared" ca="1" si="0"/>
        <v>19972.937999999998</v>
      </c>
      <c r="O8" s="3">
        <f t="shared" ca="1" si="0"/>
        <v>19981.28</v>
      </c>
      <c r="P8" s="3">
        <f t="shared" ca="1" si="0"/>
        <v>19973.628000000001</v>
      </c>
      <c r="Q8" s="3">
        <f t="shared" ca="1" si="0"/>
        <v>19981.239000000001</v>
      </c>
      <c r="R8" s="3">
        <f t="shared" ca="1" si="0"/>
        <v>19973.625</v>
      </c>
      <c r="S8" s="3">
        <f t="shared" ca="1" si="0"/>
        <v>19972.925999999999</v>
      </c>
      <c r="T8" s="3">
        <f t="shared" ca="1" si="0"/>
        <v>19973.355</v>
      </c>
      <c r="U8" s="3">
        <f t="shared" ca="1" si="0"/>
        <v>19973.940999999999</v>
      </c>
      <c r="W8" s="3">
        <f t="shared" ca="1" si="3"/>
        <v>19974.975400000003</v>
      </c>
      <c r="Y8" s="3">
        <f ca="1">Total!E8</f>
        <v>19972.925999999999</v>
      </c>
      <c r="AB8" s="3">
        <f t="shared" ca="1" si="1"/>
        <v>9.4127420289806737E-6</v>
      </c>
      <c r="AC8" s="3">
        <f t="shared" ca="1" si="1"/>
        <v>3.9153001417981688E-5</v>
      </c>
      <c r="AD8" s="3">
        <f t="shared" ca="1" si="1"/>
        <v>6.0081332093288404E-7</v>
      </c>
      <c r="AE8" s="3">
        <f t="shared" ca="1" si="1"/>
        <v>4.1826620696433563E-4</v>
      </c>
      <c r="AF8" s="3">
        <f t="shared" ca="1" si="1"/>
        <v>3.514757927812555E-5</v>
      </c>
      <c r="AG8" s="3">
        <f t="shared" ca="1" si="1"/>
        <v>4.1621342811773903E-4</v>
      </c>
      <c r="AH8" s="3">
        <f t="shared" ca="1" si="1"/>
        <v>3.4997375947846791E-5</v>
      </c>
      <c r="AI8" s="3">
        <f t="shared" ca="1" si="1"/>
        <v>0</v>
      </c>
      <c r="AJ8" s="3">
        <f t="shared" ca="1" si="1"/>
        <v>2.1479076225490813E-5</v>
      </c>
      <c r="AK8" s="3">
        <f t="shared" ca="1" si="1"/>
        <v>5.0818793400597283E-5</v>
      </c>
      <c r="AM8" s="3">
        <f t="shared" ca="1" si="4"/>
        <v>1.0260890167020304E-3</v>
      </c>
    </row>
    <row r="9" spans="1:39" x14ac:dyDescent="0.25">
      <c r="A9" s="3" t="s">
        <v>39</v>
      </c>
      <c r="B9" s="3">
        <v>30</v>
      </c>
      <c r="C9" s="3">
        <v>1</v>
      </c>
      <c r="D9" s="3">
        <v>4441.1030000000001</v>
      </c>
      <c r="E9" s="3">
        <v>1.391</v>
      </c>
      <c r="F9" s="3">
        <v>57</v>
      </c>
      <c r="H9" t="s">
        <v>1</v>
      </c>
      <c r="I9">
        <v>50</v>
      </c>
      <c r="J9">
        <v>1</v>
      </c>
      <c r="L9" s="3">
        <f t="shared" ca="1" si="2"/>
        <v>35498.421000000002</v>
      </c>
      <c r="M9" s="3">
        <f t="shared" ca="1" si="0"/>
        <v>35505.392999999996</v>
      </c>
      <c r="N9" s="3">
        <f t="shared" ca="1" si="0"/>
        <v>35500.480000000003</v>
      </c>
      <c r="O9" s="3">
        <f t="shared" ca="1" si="0"/>
        <v>35500.163999999997</v>
      </c>
      <c r="P9" s="3">
        <f t="shared" ca="1" si="0"/>
        <v>35496.940999999999</v>
      </c>
      <c r="Q9" s="3">
        <f t="shared" ca="1" si="0"/>
        <v>35497.983999999997</v>
      </c>
      <c r="R9" s="3">
        <f t="shared" ca="1" si="0"/>
        <v>35497.127999999997</v>
      </c>
      <c r="S9" s="3">
        <f t="shared" ca="1" si="0"/>
        <v>35496.832000000002</v>
      </c>
      <c r="T9" s="3">
        <f t="shared" ca="1" si="0"/>
        <v>35497.875999999997</v>
      </c>
      <c r="U9" s="3">
        <f t="shared" ca="1" si="0"/>
        <v>35497.262000000002</v>
      </c>
      <c r="W9" s="3">
        <f t="shared" ca="1" si="3"/>
        <v>35498.848099999996</v>
      </c>
      <c r="Y9" s="3">
        <f ca="1">Total!E9</f>
        <v>35495.587</v>
      </c>
      <c r="AB9" s="3">
        <f t="shared" ca="1" si="1"/>
        <v>7.9840910927957354E-5</v>
      </c>
      <c r="AC9" s="3">
        <f t="shared" ca="1" si="1"/>
        <v>2.762596939162284E-4</v>
      </c>
      <c r="AD9" s="3">
        <f t="shared" ca="1" si="1"/>
        <v>1.3784812179620153E-4</v>
      </c>
      <c r="AE9" s="3">
        <f t="shared" ca="1" si="1"/>
        <v>1.2894560667492264E-4</v>
      </c>
      <c r="AF9" s="3">
        <f t="shared" ca="1" si="1"/>
        <v>3.8145586942944756E-5</v>
      </c>
      <c r="AG9" s="3">
        <f t="shared" ca="1" si="1"/>
        <v>6.752952134577197E-5</v>
      </c>
      <c r="AH9" s="3">
        <f t="shared" ca="1" si="1"/>
        <v>4.3413847473418E-5</v>
      </c>
      <c r="AI9" s="3">
        <f t="shared" ca="1" si="1"/>
        <v>3.5074782676579468E-5</v>
      </c>
      <c r="AJ9" s="3">
        <f t="shared" ca="1" si="1"/>
        <v>6.448688959551595E-5</v>
      </c>
      <c r="AK9" s="3">
        <f t="shared" ca="1" si="1"/>
        <v>4.7188964645179988E-5</v>
      </c>
      <c r="AM9" s="3">
        <f t="shared" ca="1" si="4"/>
        <v>9.1873392599472006E-4</v>
      </c>
    </row>
    <row r="10" spans="1:39" x14ac:dyDescent="0.25">
      <c r="A10" s="3" t="s">
        <v>39</v>
      </c>
      <c r="B10" s="3">
        <v>30</v>
      </c>
      <c r="C10" s="3">
        <v>1</v>
      </c>
      <c r="D10" s="3">
        <v>4441.098</v>
      </c>
      <c r="E10" s="3">
        <v>1.39</v>
      </c>
      <c r="F10" s="3">
        <v>58</v>
      </c>
      <c r="H10" t="s">
        <v>1</v>
      </c>
      <c r="I10">
        <v>100</v>
      </c>
      <c r="J10">
        <v>1</v>
      </c>
      <c r="L10" s="3">
        <f t="shared" ca="1" si="2"/>
        <v>63443.158000000003</v>
      </c>
      <c r="M10" s="3">
        <f t="shared" ca="1" si="0"/>
        <v>63442.940999999999</v>
      </c>
      <c r="N10" s="3">
        <f t="shared" ca="1" si="0"/>
        <v>63445.017999999996</v>
      </c>
      <c r="O10" s="3">
        <f t="shared" ca="1" si="0"/>
        <v>63442.883999999998</v>
      </c>
      <c r="P10" s="3">
        <f t="shared" ca="1" si="0"/>
        <v>63444.315999999999</v>
      </c>
      <c r="Q10" s="3">
        <f t="shared" ca="1" si="0"/>
        <v>63442.892</v>
      </c>
      <c r="R10" s="3">
        <f t="shared" ca="1" si="0"/>
        <v>63444.152000000002</v>
      </c>
      <c r="S10" s="3">
        <f t="shared" ca="1" si="0"/>
        <v>63442.843000000001</v>
      </c>
      <c r="T10" s="3">
        <f t="shared" ca="1" si="0"/>
        <v>63444.19</v>
      </c>
      <c r="U10" s="3">
        <f t="shared" ca="1" si="0"/>
        <v>63445.192000000003</v>
      </c>
      <c r="W10" s="3">
        <f t="shared" ca="1" si="3"/>
        <v>63443.758600000001</v>
      </c>
      <c r="Y10" s="3">
        <f ca="1">Total!E10</f>
        <v>63442.616000000002</v>
      </c>
      <c r="AB10" s="3">
        <f t="shared" ca="1" si="1"/>
        <v>8.543153390794613E-6</v>
      </c>
      <c r="AC10" s="3">
        <f t="shared" ca="1" si="1"/>
        <v>5.1227395792930359E-6</v>
      </c>
      <c r="AD10" s="3">
        <f t="shared" ca="1" si="1"/>
        <v>3.7860986060136402E-5</v>
      </c>
      <c r="AE10" s="3">
        <f t="shared" ca="1" si="1"/>
        <v>4.2242898684441244E-6</v>
      </c>
      <c r="AF10" s="3">
        <f t="shared" ca="1" si="1"/>
        <v>2.6795868568803808E-5</v>
      </c>
      <c r="AG10" s="3">
        <f t="shared" ca="1" si="1"/>
        <v>4.3503880734996954E-6</v>
      </c>
      <c r="AH10" s="3">
        <f t="shared" ca="1" si="1"/>
        <v>2.4210855365738041E-5</v>
      </c>
      <c r="AI10" s="3">
        <f t="shared" ca="1" si="1"/>
        <v>3.5780365677063544E-6</v>
      </c>
      <c r="AJ10" s="3">
        <f t="shared" ca="1" si="1"/>
        <v>2.4809821839637315E-5</v>
      </c>
      <c r="AK10" s="3">
        <f t="shared" ca="1" si="1"/>
        <v>4.0603622019636316E-5</v>
      </c>
      <c r="AM10" s="3">
        <f t="shared" ca="1" si="4"/>
        <v>1.8009976133368972E-4</v>
      </c>
    </row>
    <row r="11" spans="1:39" x14ac:dyDescent="0.25">
      <c r="A11" s="3" t="s">
        <v>39</v>
      </c>
      <c r="B11" s="3">
        <v>50</v>
      </c>
      <c r="C11" s="3">
        <v>1</v>
      </c>
      <c r="D11" s="3">
        <v>5962.8370000000004</v>
      </c>
      <c r="E11" s="3">
        <v>2.3380000000000001</v>
      </c>
      <c r="F11" s="3">
        <v>32</v>
      </c>
      <c r="H11" t="s">
        <v>0</v>
      </c>
      <c r="I11">
        <v>25</v>
      </c>
      <c r="J11">
        <v>1</v>
      </c>
      <c r="L11" s="3">
        <f t="shared" ca="1" si="2"/>
        <v>705.65499999999997</v>
      </c>
      <c r="M11" s="3">
        <f t="shared" ca="1" si="0"/>
        <v>705.72799999999995</v>
      </c>
      <c r="N11" s="3">
        <f t="shared" ca="1" si="0"/>
        <v>705.65700000000004</v>
      </c>
      <c r="O11" s="3">
        <f t="shared" ca="1" si="0"/>
        <v>705.71699999999998</v>
      </c>
      <c r="P11" s="3">
        <f t="shared" ca="1" si="0"/>
        <v>705.50300000000004</v>
      </c>
      <c r="Q11" s="3">
        <f t="shared" ca="1" si="0"/>
        <v>705.71699999999998</v>
      </c>
      <c r="R11" s="3">
        <f t="shared" ca="1" si="0"/>
        <v>705.71699999999998</v>
      </c>
      <c r="S11" s="3">
        <f t="shared" ca="1" si="0"/>
        <v>705.74900000000002</v>
      </c>
      <c r="T11" s="3">
        <f t="shared" ca="1" si="0"/>
        <v>705.50300000000004</v>
      </c>
      <c r="U11" s="3">
        <f t="shared" ca="1" si="0"/>
        <v>705.65700000000004</v>
      </c>
      <c r="W11" s="3">
        <f t="shared" ca="1" si="3"/>
        <v>705.66029999999989</v>
      </c>
      <c r="Y11" s="3">
        <f ca="1">Total!E11</f>
        <v>705.50300000000004</v>
      </c>
      <c r="AB11" s="3">
        <f t="shared" ca="1" si="1"/>
        <v>2.1544911928075424E-4</v>
      </c>
      <c r="AC11" s="3">
        <f t="shared" ca="1" si="1"/>
        <v>3.1892139367218714E-4</v>
      </c>
      <c r="AD11" s="3">
        <f t="shared" ca="1" si="1"/>
        <v>2.1828397611349117E-4</v>
      </c>
      <c r="AE11" s="3">
        <f t="shared" ca="1" si="1"/>
        <v>3.0332968109269811E-4</v>
      </c>
      <c r="AF11" s="3">
        <f t="shared" ca="1" si="1"/>
        <v>0</v>
      </c>
      <c r="AG11" s="3">
        <f t="shared" ca="1" si="1"/>
        <v>3.0332968109269811E-4</v>
      </c>
      <c r="AH11" s="3">
        <f t="shared" ca="1" si="1"/>
        <v>3.0332968109269811E-4</v>
      </c>
      <c r="AI11" s="3">
        <f t="shared" ca="1" si="1"/>
        <v>3.4868739041503849E-4</v>
      </c>
      <c r="AJ11" s="3">
        <f t="shared" ca="1" si="1"/>
        <v>0</v>
      </c>
      <c r="AK11" s="3">
        <f t="shared" ca="1" si="1"/>
        <v>2.1828397611349117E-4</v>
      </c>
      <c r="AM11" s="3">
        <f t="shared" ca="1" si="4"/>
        <v>2.2296148988730567E-3</v>
      </c>
    </row>
    <row r="12" spans="1:39" x14ac:dyDescent="0.25">
      <c r="A12" s="3" t="s">
        <v>39</v>
      </c>
      <c r="B12" s="3">
        <v>50</v>
      </c>
      <c r="C12" s="3">
        <v>1</v>
      </c>
      <c r="D12" s="3">
        <v>5962.8530000000001</v>
      </c>
      <c r="E12" s="3">
        <v>2.3460000000000001</v>
      </c>
      <c r="F12" s="3">
        <v>32</v>
      </c>
      <c r="H12" t="s">
        <v>0</v>
      </c>
      <c r="I12">
        <v>50</v>
      </c>
      <c r="J12">
        <v>1</v>
      </c>
      <c r="L12" s="3">
        <f t="shared" ca="1" si="2"/>
        <v>1556.0830000000001</v>
      </c>
      <c r="M12" s="3">
        <f t="shared" ca="1" si="0"/>
        <v>1556.473</v>
      </c>
      <c r="N12" s="3">
        <f t="shared" ca="1" si="0"/>
        <v>1556.4880000000001</v>
      </c>
      <c r="O12" s="3">
        <f t="shared" ca="1" si="0"/>
        <v>1556.114</v>
      </c>
      <c r="P12" s="3">
        <f t="shared" ca="1" si="0"/>
        <v>1556.617</v>
      </c>
      <c r="Q12" s="3">
        <f t="shared" ca="1" si="0"/>
        <v>1556.2819999999999</v>
      </c>
      <c r="R12" s="3">
        <f t="shared" ca="1" si="0"/>
        <v>1556.42</v>
      </c>
      <c r="S12" s="3">
        <f t="shared" ca="1" si="0"/>
        <v>1555.9770000000001</v>
      </c>
      <c r="T12" s="3">
        <f t="shared" ca="1" si="0"/>
        <v>1556.0830000000001</v>
      </c>
      <c r="U12" s="3">
        <f t="shared" ca="1" si="0"/>
        <v>1556.3689999999999</v>
      </c>
      <c r="W12" s="3">
        <f t="shared" ca="1" si="3"/>
        <v>1556.2906</v>
      </c>
      <c r="Y12" s="3">
        <f ca="1">Total!E12</f>
        <v>1555.607</v>
      </c>
      <c r="AB12" s="3">
        <f t="shared" ca="1" si="1"/>
        <v>3.059898804775967E-4</v>
      </c>
      <c r="AC12" s="3">
        <f t="shared" ca="1" si="1"/>
        <v>5.5669587498641075E-4</v>
      </c>
      <c r="AD12" s="3">
        <f t="shared" ca="1" si="1"/>
        <v>5.6633841323681716E-4</v>
      </c>
      <c r="AE12" s="3">
        <f t="shared" ca="1" si="1"/>
        <v>3.2591779286160439E-4</v>
      </c>
      <c r="AF12" s="3">
        <f t="shared" ca="1" si="1"/>
        <v>6.4926424218969894E-4</v>
      </c>
      <c r="AG12" s="3">
        <f t="shared" ca="1" si="1"/>
        <v>4.339142212653675E-4</v>
      </c>
      <c r="AH12" s="3">
        <f t="shared" ca="1" si="1"/>
        <v>5.2262557316860999E-4</v>
      </c>
      <c r="AI12" s="3">
        <f t="shared" ca="1" si="1"/>
        <v>2.3784927684184903E-4</v>
      </c>
      <c r="AJ12" s="3">
        <f t="shared" ca="1" si="1"/>
        <v>3.059898804775967E-4</v>
      </c>
      <c r="AK12" s="3">
        <f t="shared" ca="1" si="1"/>
        <v>4.8984094311734492E-4</v>
      </c>
      <c r="AM12" s="3">
        <f t="shared" ca="1" si="4"/>
        <v>4.3944260986228962E-3</v>
      </c>
    </row>
    <row r="13" spans="1:39" x14ac:dyDescent="0.25">
      <c r="A13" s="3" t="s">
        <v>39</v>
      </c>
      <c r="B13" s="3">
        <v>50</v>
      </c>
      <c r="C13" s="3">
        <v>1</v>
      </c>
      <c r="D13" s="3">
        <v>5962.0659999999998</v>
      </c>
      <c r="E13" s="3">
        <v>2.335</v>
      </c>
      <c r="F13" s="3">
        <v>31</v>
      </c>
      <c r="H13" t="s">
        <v>0</v>
      </c>
      <c r="I13">
        <v>100</v>
      </c>
      <c r="J13">
        <v>1</v>
      </c>
      <c r="L13" s="3">
        <f t="shared" ca="1" si="2"/>
        <v>3294.5529999999999</v>
      </c>
      <c r="M13" s="3">
        <f t="shared" ca="1" si="0"/>
        <v>3294.79</v>
      </c>
      <c r="N13" s="3">
        <f t="shared" ca="1" si="0"/>
        <v>3294.683</v>
      </c>
      <c r="O13" s="3">
        <f t="shared" ca="1" si="0"/>
        <v>3294.7510000000002</v>
      </c>
      <c r="P13" s="3">
        <f t="shared" ca="1" si="0"/>
        <v>3295.692</v>
      </c>
      <c r="Q13" s="3">
        <f t="shared" ca="1" si="0"/>
        <v>3295.4859999999999</v>
      </c>
      <c r="R13" s="3">
        <f t="shared" ca="1" si="0"/>
        <v>3295.6770000000001</v>
      </c>
      <c r="S13" s="3">
        <f t="shared" ca="1" si="0"/>
        <v>3295.7289999999998</v>
      </c>
      <c r="T13" s="3">
        <f t="shared" ca="1" si="0"/>
        <v>3295.5010000000002</v>
      </c>
      <c r="U13" s="3">
        <f t="shared" ca="1" si="0"/>
        <v>3294.1970000000001</v>
      </c>
      <c r="W13" s="3">
        <f t="shared" ca="1" si="3"/>
        <v>3295.1059</v>
      </c>
      <c r="Y13" s="3">
        <f ca="1">Total!E13</f>
        <v>3292.8870000000002</v>
      </c>
      <c r="AB13" s="3">
        <f t="shared" ca="1" si="1"/>
        <v>5.0593901339454183E-4</v>
      </c>
      <c r="AC13" s="3">
        <f t="shared" ca="1" si="1"/>
        <v>5.7791233042609499E-4</v>
      </c>
      <c r="AD13" s="3">
        <f t="shared" ca="1" si="1"/>
        <v>5.4541804805321949E-4</v>
      </c>
      <c r="AE13" s="3">
        <f t="shared" ca="1" si="1"/>
        <v>5.6606862002857446E-4</v>
      </c>
      <c r="AF13" s="3">
        <f t="shared" ca="1" si="1"/>
        <v>8.5183609398070334E-4</v>
      </c>
      <c r="AG13" s="3">
        <f t="shared" ca="1" si="1"/>
        <v>7.8927700829081141E-4</v>
      </c>
      <c r="AH13" s="3">
        <f t="shared" ca="1" si="1"/>
        <v>8.472808207508984E-4</v>
      </c>
      <c r="AI13" s="3">
        <f t="shared" ca="1" si="1"/>
        <v>8.6307243461425896E-4</v>
      </c>
      <c r="AJ13" s="3">
        <f t="shared" ca="1" si="1"/>
        <v>7.9383228152075447E-4</v>
      </c>
      <c r="AK13" s="3">
        <f t="shared" ca="1" si="1"/>
        <v>3.9782719540632443E-4</v>
      </c>
      <c r="AM13" s="3">
        <f t="shared" ca="1" si="4"/>
        <v>6.738463846466182E-3</v>
      </c>
    </row>
    <row r="14" spans="1:39" x14ac:dyDescent="0.25">
      <c r="A14" s="3" t="s">
        <v>39</v>
      </c>
      <c r="B14" s="3">
        <v>50</v>
      </c>
      <c r="C14" s="3">
        <v>1</v>
      </c>
      <c r="D14" s="3">
        <v>5973.2730000000001</v>
      </c>
      <c r="E14" s="3">
        <v>2.3540000000000001</v>
      </c>
      <c r="F14" s="3">
        <v>32</v>
      </c>
      <c r="H14" t="s">
        <v>32</v>
      </c>
      <c r="I14">
        <v>29</v>
      </c>
      <c r="J14">
        <v>1</v>
      </c>
      <c r="L14" s="3">
        <f t="shared" ca="1" si="2"/>
        <v>18152.432000000001</v>
      </c>
      <c r="M14" s="3">
        <f t="shared" ca="1" si="0"/>
        <v>18152.432000000001</v>
      </c>
      <c r="N14" s="3">
        <f t="shared" ca="1" si="0"/>
        <v>18152.432000000001</v>
      </c>
      <c r="O14" s="3">
        <f t="shared" ca="1" si="0"/>
        <v>18152.432000000001</v>
      </c>
      <c r="P14" s="3">
        <f t="shared" ca="1" si="0"/>
        <v>18152.432000000001</v>
      </c>
      <c r="Q14" s="3">
        <f t="shared" ca="1" si="0"/>
        <v>18152.432000000001</v>
      </c>
      <c r="R14" s="3">
        <f t="shared" ca="1" si="0"/>
        <v>18152.432000000001</v>
      </c>
      <c r="S14" s="3">
        <f t="shared" ca="1" si="0"/>
        <v>18152.432000000001</v>
      </c>
      <c r="T14" s="3">
        <f t="shared" ca="1" si="0"/>
        <v>18152.432000000001</v>
      </c>
      <c r="U14" s="3">
        <f t="shared" ca="1" si="0"/>
        <v>18152.432000000001</v>
      </c>
      <c r="W14" s="3">
        <f t="shared" ca="1" si="3"/>
        <v>18152.432000000001</v>
      </c>
      <c r="Y14" s="3">
        <f ca="1">Total!E14</f>
        <v>18152.432000000001</v>
      </c>
      <c r="AB14" s="3">
        <f t="shared" ca="1" si="1"/>
        <v>0</v>
      </c>
      <c r="AC14" s="3">
        <f t="shared" ca="1" si="1"/>
        <v>0</v>
      </c>
      <c r="AD14" s="3">
        <f t="shared" ca="1" si="1"/>
        <v>0</v>
      </c>
      <c r="AE14" s="3">
        <f t="shared" ca="1" si="1"/>
        <v>0</v>
      </c>
      <c r="AF14" s="3">
        <f t="shared" ca="1" si="1"/>
        <v>0</v>
      </c>
      <c r="AG14" s="3">
        <f t="shared" ca="1" si="1"/>
        <v>0</v>
      </c>
      <c r="AH14" s="3">
        <f t="shared" ca="1" si="1"/>
        <v>0</v>
      </c>
      <c r="AI14" s="3">
        <f t="shared" ca="1" si="1"/>
        <v>0</v>
      </c>
      <c r="AJ14" s="3">
        <f t="shared" ca="1" si="1"/>
        <v>0</v>
      </c>
      <c r="AK14" s="3">
        <f t="shared" ca="1" si="1"/>
        <v>0</v>
      </c>
      <c r="AM14" s="3">
        <f t="shared" ca="1" si="4"/>
        <v>0</v>
      </c>
    </row>
    <row r="15" spans="1:39" x14ac:dyDescent="0.25">
      <c r="A15" s="3" t="s">
        <v>39</v>
      </c>
      <c r="B15" s="3">
        <v>50</v>
      </c>
      <c r="C15" s="3">
        <v>1</v>
      </c>
      <c r="D15" s="3">
        <v>5961.7979999999998</v>
      </c>
      <c r="E15" s="3">
        <v>2.335</v>
      </c>
      <c r="F15" s="3">
        <v>32</v>
      </c>
      <c r="H15" t="s">
        <v>32</v>
      </c>
      <c r="I15">
        <v>58</v>
      </c>
      <c r="J15">
        <v>1</v>
      </c>
      <c r="L15" s="3">
        <f t="shared" ca="1" si="2"/>
        <v>35264.042999999998</v>
      </c>
      <c r="M15" s="3">
        <f t="shared" ca="1" si="0"/>
        <v>35269.531999999999</v>
      </c>
      <c r="N15" s="3">
        <f t="shared" ca="1" si="0"/>
        <v>35271.334999999999</v>
      </c>
      <c r="O15" s="3">
        <f t="shared" ca="1" si="0"/>
        <v>35269.347999999998</v>
      </c>
      <c r="P15" s="3">
        <f t="shared" ca="1" si="0"/>
        <v>35271.311000000002</v>
      </c>
      <c r="Q15" s="3">
        <f t="shared" ca="1" si="0"/>
        <v>35271.334999999999</v>
      </c>
      <c r="R15" s="3">
        <f t="shared" ca="1" si="0"/>
        <v>35269.74</v>
      </c>
      <c r="S15" s="3">
        <f t="shared" ca="1" si="0"/>
        <v>35270.033000000003</v>
      </c>
      <c r="T15" s="3">
        <f t="shared" ca="1" si="0"/>
        <v>35271.311000000002</v>
      </c>
      <c r="U15" s="3">
        <f t="shared" ca="1" si="0"/>
        <v>35270.053999999996</v>
      </c>
      <c r="W15" s="3">
        <f t="shared" ca="1" si="3"/>
        <v>35269.804199999999</v>
      </c>
      <c r="Y15" s="3">
        <f ca="1">Total!E15</f>
        <v>35259.963000000003</v>
      </c>
      <c r="AB15" s="3">
        <f t="shared" ca="1" si="1"/>
        <v>1.1571197621490612E-4</v>
      </c>
      <c r="AC15" s="3">
        <f t="shared" ca="1" si="1"/>
        <v>2.7138428931408311E-4</v>
      </c>
      <c r="AD15" s="3">
        <f t="shared" ca="1" si="1"/>
        <v>3.2251877292088337E-4</v>
      </c>
      <c r="AE15" s="3">
        <f t="shared" ca="1" si="1"/>
        <v>2.6616590607298027E-4</v>
      </c>
      <c r="AF15" s="3">
        <f t="shared" ca="1" si="1"/>
        <v>3.2183811423733304E-4</v>
      </c>
      <c r="AG15" s="3">
        <f t="shared" ca="1" si="1"/>
        <v>3.2251877292088337E-4</v>
      </c>
      <c r="AH15" s="3">
        <f t="shared" ca="1" si="1"/>
        <v>2.7728333123873628E-4</v>
      </c>
      <c r="AI15" s="3">
        <f t="shared" ca="1" si="1"/>
        <v>2.8559303933471821E-4</v>
      </c>
      <c r="AJ15" s="3">
        <f t="shared" ca="1" si="1"/>
        <v>3.2183811423733304E-4</v>
      </c>
      <c r="AK15" s="3">
        <f t="shared" ca="1" si="1"/>
        <v>2.8618861568269574E-4</v>
      </c>
      <c r="AM15" s="3">
        <f t="shared" ca="1" si="4"/>
        <v>2.7910409321745527E-3</v>
      </c>
    </row>
    <row r="16" spans="1:39" x14ac:dyDescent="0.25">
      <c r="A16" s="3" t="s">
        <v>39</v>
      </c>
      <c r="B16" s="3">
        <v>50</v>
      </c>
      <c r="C16" s="3">
        <v>1</v>
      </c>
      <c r="D16" s="3">
        <v>5961.7340000000004</v>
      </c>
      <c r="E16" s="3">
        <v>2.359</v>
      </c>
      <c r="F16" s="3">
        <v>33</v>
      </c>
      <c r="H16" t="s">
        <v>32</v>
      </c>
      <c r="I16">
        <v>97</v>
      </c>
      <c r="J16">
        <v>1</v>
      </c>
      <c r="L16" s="3">
        <f t="shared" ca="1" si="2"/>
        <v>52440.01</v>
      </c>
      <c r="M16" s="3">
        <f t="shared" ca="1" si="0"/>
        <v>52439.527999999998</v>
      </c>
      <c r="N16" s="3">
        <f t="shared" ca="1" si="0"/>
        <v>52439.404000000002</v>
      </c>
      <c r="O16" s="3">
        <f t="shared" ca="1" si="0"/>
        <v>52439.447</v>
      </c>
      <c r="P16" s="3">
        <f t="shared" ca="1" si="0"/>
        <v>52439.940999999999</v>
      </c>
      <c r="Q16" s="3">
        <f t="shared" ca="1" si="0"/>
        <v>52439.442000000003</v>
      </c>
      <c r="R16" s="3">
        <f t="shared" ca="1" si="0"/>
        <v>52440.021000000001</v>
      </c>
      <c r="S16" s="3">
        <f t="shared" ca="1" si="0"/>
        <v>52439.258999999998</v>
      </c>
      <c r="T16" s="3">
        <f t="shared" ca="1" si="0"/>
        <v>52439.873</v>
      </c>
      <c r="U16" s="3">
        <f t="shared" ca="1" si="0"/>
        <v>52439.911999999997</v>
      </c>
      <c r="W16" s="3">
        <f t="shared" ca="1" si="3"/>
        <v>52439.683700000009</v>
      </c>
      <c r="Y16" s="3">
        <f ca="1">Total!E16</f>
        <v>52439.15</v>
      </c>
      <c r="AB16" s="3">
        <f t="shared" ca="1" si="1"/>
        <v>1.6399960716384267E-5</v>
      </c>
      <c r="AC16" s="3">
        <f t="shared" ca="1" si="1"/>
        <v>7.2083548264411836E-6</v>
      </c>
      <c r="AD16" s="3">
        <f t="shared" ca="1" si="1"/>
        <v>4.8437093278745915E-6</v>
      </c>
      <c r="AE16" s="3">
        <f t="shared" ca="1" si="1"/>
        <v>5.66370736365218E-6</v>
      </c>
      <c r="AF16" s="3">
        <f t="shared" ca="1" si="1"/>
        <v>1.5084149914661829E-5</v>
      </c>
      <c r="AG16" s="3">
        <f t="shared" ca="1" si="1"/>
        <v>5.5683587548860075E-6</v>
      </c>
      <c r="AH16" s="3">
        <f t="shared" ca="1" si="1"/>
        <v>1.6609727655753099E-5</v>
      </c>
      <c r="AI16" s="3">
        <f t="shared" ca="1" si="1"/>
        <v>2.0785996721293224E-6</v>
      </c>
      <c r="AJ16" s="3">
        <f t="shared" ca="1" si="1"/>
        <v>1.3787408834775875E-5</v>
      </c>
      <c r="AK16" s="3">
        <f t="shared" ca="1" si="1"/>
        <v>1.4531127983485025E-5</v>
      </c>
      <c r="AM16" s="3">
        <f t="shared" ca="1" si="4"/>
        <v>1.0177510505004338E-4</v>
      </c>
    </row>
    <row r="17" spans="1:6" x14ac:dyDescent="0.25">
      <c r="A17" s="3" t="s">
        <v>39</v>
      </c>
      <c r="B17" s="3">
        <v>50</v>
      </c>
      <c r="C17" s="3">
        <v>1</v>
      </c>
      <c r="D17" s="3">
        <v>5961.7439999999997</v>
      </c>
      <c r="E17" s="3">
        <v>2.36</v>
      </c>
      <c r="F17" s="3">
        <v>32</v>
      </c>
    </row>
    <row r="18" spans="1:6" x14ac:dyDescent="0.25">
      <c r="A18" s="3" t="s">
        <v>39</v>
      </c>
      <c r="B18" s="3">
        <v>50</v>
      </c>
      <c r="C18" s="3">
        <v>1</v>
      </c>
      <c r="D18" s="3">
        <v>5961.7809999999999</v>
      </c>
      <c r="E18" s="3">
        <v>2.3610000000000002</v>
      </c>
      <c r="F18" s="3">
        <v>33</v>
      </c>
    </row>
    <row r="19" spans="1:6" x14ac:dyDescent="0.25">
      <c r="A19" s="3" t="s">
        <v>39</v>
      </c>
      <c r="B19" s="3">
        <v>50</v>
      </c>
      <c r="C19" s="3">
        <v>1</v>
      </c>
      <c r="D19" s="3">
        <v>5966.6890000000003</v>
      </c>
      <c r="E19" s="3">
        <v>2.359</v>
      </c>
      <c r="F19" s="3">
        <v>33</v>
      </c>
    </row>
    <row r="20" spans="1:6" x14ac:dyDescent="0.25">
      <c r="A20" s="3" t="s">
        <v>39</v>
      </c>
      <c r="B20" s="3">
        <v>50</v>
      </c>
      <c r="C20" s="3">
        <v>1</v>
      </c>
      <c r="D20" s="3">
        <v>5971.5140000000001</v>
      </c>
      <c r="E20" s="3">
        <v>2.3580000000000001</v>
      </c>
      <c r="F20" s="3">
        <v>32</v>
      </c>
    </row>
    <row r="21" spans="1:6" x14ac:dyDescent="0.25">
      <c r="A21" s="3" t="s">
        <v>39</v>
      </c>
      <c r="B21" s="3">
        <v>100</v>
      </c>
      <c r="C21" s="3">
        <v>1</v>
      </c>
      <c r="D21" s="3">
        <v>8759.8639999999996</v>
      </c>
      <c r="E21" s="3">
        <v>7.9969999999999999</v>
      </c>
      <c r="F21" s="3">
        <v>23</v>
      </c>
    </row>
    <row r="22" spans="1:6" x14ac:dyDescent="0.25">
      <c r="A22" s="3" t="s">
        <v>39</v>
      </c>
      <c r="B22" s="3">
        <v>100</v>
      </c>
      <c r="C22" s="3">
        <v>1</v>
      </c>
      <c r="D22" s="3">
        <v>8804.1730000000007</v>
      </c>
      <c r="E22" s="3">
        <v>8.0730000000000004</v>
      </c>
      <c r="F22" s="3">
        <v>21</v>
      </c>
    </row>
    <row r="23" spans="1:6" x14ac:dyDescent="0.25">
      <c r="A23" s="3" t="s">
        <v>39</v>
      </c>
      <c r="B23" s="3">
        <v>100</v>
      </c>
      <c r="C23" s="3">
        <v>1</v>
      </c>
      <c r="D23" s="3">
        <v>8752.3340000000007</v>
      </c>
      <c r="E23" s="3">
        <v>8.0649999999999995</v>
      </c>
      <c r="F23" s="3">
        <v>21</v>
      </c>
    </row>
    <row r="24" spans="1:6" x14ac:dyDescent="0.25">
      <c r="A24" s="3" t="s">
        <v>39</v>
      </c>
      <c r="B24" s="3">
        <v>100</v>
      </c>
      <c r="C24" s="3">
        <v>1</v>
      </c>
      <c r="D24" s="3">
        <v>8774.7270000000008</v>
      </c>
      <c r="E24" s="3">
        <v>7.9749999999999996</v>
      </c>
      <c r="F24" s="3">
        <v>23</v>
      </c>
    </row>
    <row r="25" spans="1:6" x14ac:dyDescent="0.25">
      <c r="A25" s="3" t="s">
        <v>39</v>
      </c>
      <c r="B25" s="3">
        <v>100</v>
      </c>
      <c r="C25" s="3">
        <v>1</v>
      </c>
      <c r="D25" s="3">
        <v>8805.4629999999997</v>
      </c>
      <c r="E25" s="3">
        <v>8.0020000000000007</v>
      </c>
      <c r="F25" s="3">
        <v>23</v>
      </c>
    </row>
    <row r="26" spans="1:6" x14ac:dyDescent="0.25">
      <c r="A26" s="3" t="s">
        <v>39</v>
      </c>
      <c r="B26" s="3">
        <v>100</v>
      </c>
      <c r="C26" s="3">
        <v>1</v>
      </c>
      <c r="D26" s="3">
        <v>8768.6779999999999</v>
      </c>
      <c r="E26" s="3">
        <v>8.0259999999999998</v>
      </c>
      <c r="F26" s="3">
        <v>23</v>
      </c>
    </row>
    <row r="27" spans="1:6" x14ac:dyDescent="0.25">
      <c r="A27" s="3" t="s">
        <v>39</v>
      </c>
      <c r="B27" s="3">
        <v>100</v>
      </c>
      <c r="C27" s="3">
        <v>1</v>
      </c>
      <c r="D27" s="3">
        <v>8779.982</v>
      </c>
      <c r="E27" s="3">
        <v>8.0429999999999993</v>
      </c>
      <c r="F27" s="3">
        <v>23</v>
      </c>
    </row>
    <row r="28" spans="1:6" x14ac:dyDescent="0.25">
      <c r="A28" s="3" t="s">
        <v>39</v>
      </c>
      <c r="B28" s="3">
        <v>100</v>
      </c>
      <c r="C28" s="3">
        <v>1</v>
      </c>
      <c r="D28" s="3">
        <v>8784.15</v>
      </c>
      <c r="E28" s="3">
        <v>7.9729999999999999</v>
      </c>
      <c r="F28" s="3">
        <v>23</v>
      </c>
    </row>
    <row r="29" spans="1:6" x14ac:dyDescent="0.25">
      <c r="A29" s="3" t="s">
        <v>39</v>
      </c>
      <c r="B29" s="3">
        <v>100</v>
      </c>
      <c r="C29" s="3">
        <v>1</v>
      </c>
      <c r="D29" s="3">
        <v>8781.17</v>
      </c>
      <c r="E29" s="3">
        <v>7.9509999999999996</v>
      </c>
      <c r="F29" s="3">
        <v>20</v>
      </c>
    </row>
    <row r="30" spans="1:6" x14ac:dyDescent="0.25">
      <c r="A30" s="3" t="s">
        <v>39</v>
      </c>
      <c r="B30" s="3">
        <v>100</v>
      </c>
      <c r="C30" s="3">
        <v>1</v>
      </c>
      <c r="D30" s="3">
        <v>8797.27</v>
      </c>
      <c r="E30" s="3">
        <v>8.0229999999999997</v>
      </c>
      <c r="F30" s="3">
        <v>23</v>
      </c>
    </row>
    <row r="31" spans="1:6" x14ac:dyDescent="0.25">
      <c r="A31" s="3" t="s">
        <v>2</v>
      </c>
      <c r="B31" s="3">
        <v>24</v>
      </c>
      <c r="C31" s="3">
        <v>1</v>
      </c>
      <c r="D31" s="3">
        <v>54824.315999999999</v>
      </c>
      <c r="E31" s="3">
        <v>0.83199999999999996</v>
      </c>
      <c r="F31" s="3">
        <v>54</v>
      </c>
    </row>
    <row r="32" spans="1:6" x14ac:dyDescent="0.25">
      <c r="A32" s="3" t="s">
        <v>2</v>
      </c>
      <c r="B32" s="3">
        <v>24</v>
      </c>
      <c r="C32" s="3">
        <v>1</v>
      </c>
      <c r="D32" s="3">
        <v>54800.39</v>
      </c>
      <c r="E32" s="3">
        <v>0.82399999999999995</v>
      </c>
      <c r="F32" s="3">
        <v>57</v>
      </c>
    </row>
    <row r="33" spans="1:6" x14ac:dyDescent="0.25">
      <c r="A33" s="3" t="s">
        <v>2</v>
      </c>
      <c r="B33" s="3">
        <v>24</v>
      </c>
      <c r="C33" s="3">
        <v>1</v>
      </c>
      <c r="D33" s="3">
        <v>54807.998</v>
      </c>
      <c r="E33" s="3">
        <v>0.82199999999999995</v>
      </c>
      <c r="F33" s="3">
        <v>56</v>
      </c>
    </row>
    <row r="34" spans="1:6" x14ac:dyDescent="0.25">
      <c r="A34" s="3" t="s">
        <v>2</v>
      </c>
      <c r="B34" s="3">
        <v>24</v>
      </c>
      <c r="C34" s="3">
        <v>1</v>
      </c>
      <c r="D34" s="3">
        <v>54797.55</v>
      </c>
      <c r="E34" s="3">
        <v>0.82099999999999995</v>
      </c>
      <c r="F34" s="3">
        <v>56</v>
      </c>
    </row>
    <row r="35" spans="1:6" x14ac:dyDescent="0.25">
      <c r="A35" s="3" t="s">
        <v>2</v>
      </c>
      <c r="B35" s="3">
        <v>24</v>
      </c>
      <c r="C35" s="3">
        <v>1</v>
      </c>
      <c r="D35" s="3">
        <v>54802.506000000001</v>
      </c>
      <c r="E35" s="3">
        <v>0.82199999999999995</v>
      </c>
      <c r="F35" s="3">
        <v>56</v>
      </c>
    </row>
    <row r="36" spans="1:6" x14ac:dyDescent="0.25">
      <c r="A36" s="3" t="s">
        <v>2</v>
      </c>
      <c r="B36" s="3">
        <v>24</v>
      </c>
      <c r="C36" s="3">
        <v>1</v>
      </c>
      <c r="D36" s="3">
        <v>54814.04</v>
      </c>
      <c r="E36" s="3">
        <v>0.82499999999999996</v>
      </c>
      <c r="F36" s="3">
        <v>55</v>
      </c>
    </row>
    <row r="37" spans="1:6" x14ac:dyDescent="0.25">
      <c r="A37" s="3" t="s">
        <v>2</v>
      </c>
      <c r="B37" s="3">
        <v>24</v>
      </c>
      <c r="C37" s="3">
        <v>1</v>
      </c>
      <c r="D37" s="3">
        <v>54820.044000000002</v>
      </c>
      <c r="E37" s="3">
        <v>0.82199999999999995</v>
      </c>
      <c r="F37" s="3">
        <v>55</v>
      </c>
    </row>
    <row r="38" spans="1:6" x14ac:dyDescent="0.25">
      <c r="A38" s="3" t="s">
        <v>2</v>
      </c>
      <c r="B38" s="3">
        <v>24</v>
      </c>
      <c r="C38" s="3">
        <v>1</v>
      </c>
      <c r="D38" s="3">
        <v>54808.961000000003</v>
      </c>
      <c r="E38" s="3">
        <v>0.82599999999999996</v>
      </c>
      <c r="F38" s="3">
        <v>56</v>
      </c>
    </row>
    <row r="39" spans="1:6" x14ac:dyDescent="0.25">
      <c r="A39" s="3" t="s">
        <v>2</v>
      </c>
      <c r="B39" s="3">
        <v>24</v>
      </c>
      <c r="C39" s="3">
        <v>1</v>
      </c>
      <c r="D39" s="3">
        <v>54826.089</v>
      </c>
      <c r="E39" s="3">
        <v>0.82499999999999996</v>
      </c>
      <c r="F39" s="3">
        <v>56</v>
      </c>
    </row>
    <row r="40" spans="1:6" x14ac:dyDescent="0.25">
      <c r="A40" s="3" t="s">
        <v>2</v>
      </c>
      <c r="B40" s="3">
        <v>24</v>
      </c>
      <c r="C40" s="3">
        <v>1</v>
      </c>
      <c r="D40" s="3">
        <v>54808.124000000003</v>
      </c>
      <c r="E40" s="3">
        <v>0.81899999999999995</v>
      </c>
      <c r="F40" s="3">
        <v>55</v>
      </c>
    </row>
    <row r="41" spans="1:6" x14ac:dyDescent="0.25">
      <c r="A41" s="3" t="s">
        <v>2</v>
      </c>
      <c r="B41" s="3">
        <v>47</v>
      </c>
      <c r="C41" s="3">
        <v>1</v>
      </c>
      <c r="D41" s="3">
        <v>126077.02800000001</v>
      </c>
      <c r="E41" s="3">
        <v>2.6240000000000001</v>
      </c>
      <c r="F41" s="3">
        <v>43</v>
      </c>
    </row>
    <row r="42" spans="1:6" x14ac:dyDescent="0.25">
      <c r="A42" s="3" t="s">
        <v>2</v>
      </c>
      <c r="B42" s="3">
        <v>47</v>
      </c>
      <c r="C42" s="3">
        <v>1</v>
      </c>
      <c r="D42" s="3">
        <v>126083.079</v>
      </c>
      <c r="E42" s="3">
        <v>2.6150000000000002</v>
      </c>
      <c r="F42" s="3">
        <v>44</v>
      </c>
    </row>
    <row r="43" spans="1:6" x14ac:dyDescent="0.25">
      <c r="A43" s="3" t="s">
        <v>2</v>
      </c>
      <c r="B43" s="3">
        <v>47</v>
      </c>
      <c r="C43" s="3">
        <v>1</v>
      </c>
      <c r="D43" s="3">
        <v>126084.549</v>
      </c>
      <c r="E43" s="3">
        <v>2.6150000000000002</v>
      </c>
      <c r="F43" s="3">
        <v>42</v>
      </c>
    </row>
    <row r="44" spans="1:6" x14ac:dyDescent="0.25">
      <c r="A44" s="3" t="s">
        <v>2</v>
      </c>
      <c r="B44" s="3">
        <v>47</v>
      </c>
      <c r="C44" s="3">
        <v>1</v>
      </c>
      <c r="D44" s="3">
        <v>126078.7</v>
      </c>
      <c r="E44" s="3">
        <v>2.6179999999999999</v>
      </c>
      <c r="F44" s="3">
        <v>42</v>
      </c>
    </row>
    <row r="45" spans="1:6" x14ac:dyDescent="0.25">
      <c r="A45" s="3" t="s">
        <v>2</v>
      </c>
      <c r="B45" s="3">
        <v>47</v>
      </c>
      <c r="C45" s="3">
        <v>1</v>
      </c>
      <c r="D45" s="3">
        <v>126081.685</v>
      </c>
      <c r="E45" s="3">
        <v>2.6259999999999999</v>
      </c>
      <c r="F45" s="3">
        <v>43</v>
      </c>
    </row>
    <row r="46" spans="1:6" x14ac:dyDescent="0.25">
      <c r="A46" s="3" t="s">
        <v>2</v>
      </c>
      <c r="B46" s="3">
        <v>47</v>
      </c>
      <c r="C46" s="3">
        <v>1</v>
      </c>
      <c r="D46" s="3">
        <v>126079.95299999999</v>
      </c>
      <c r="E46" s="3">
        <v>2.6230000000000002</v>
      </c>
      <c r="F46" s="3">
        <v>44</v>
      </c>
    </row>
    <row r="47" spans="1:6" x14ac:dyDescent="0.25">
      <c r="A47" s="3" t="s">
        <v>2</v>
      </c>
      <c r="B47" s="3">
        <v>47</v>
      </c>
      <c r="C47" s="3">
        <v>1</v>
      </c>
      <c r="D47" s="3">
        <v>126078.147</v>
      </c>
      <c r="E47" s="3">
        <v>2.61</v>
      </c>
      <c r="F47" s="3">
        <v>43</v>
      </c>
    </row>
    <row r="48" spans="1:6" x14ac:dyDescent="0.25">
      <c r="A48" s="3" t="s">
        <v>2</v>
      </c>
      <c r="B48" s="3">
        <v>47</v>
      </c>
      <c r="C48" s="3">
        <v>1</v>
      </c>
      <c r="D48" s="3">
        <v>126081.46400000001</v>
      </c>
      <c r="E48" s="3">
        <v>2.62</v>
      </c>
      <c r="F48" s="3">
        <v>44</v>
      </c>
    </row>
    <row r="49" spans="1:6" x14ac:dyDescent="0.25">
      <c r="A49" s="3" t="s">
        <v>2</v>
      </c>
      <c r="B49" s="3">
        <v>47</v>
      </c>
      <c r="C49" s="3">
        <v>1</v>
      </c>
      <c r="D49" s="3">
        <v>126080.33100000001</v>
      </c>
      <c r="E49" s="3">
        <v>2.5990000000000002</v>
      </c>
      <c r="F49" s="3">
        <v>43</v>
      </c>
    </row>
    <row r="50" spans="1:6" x14ac:dyDescent="0.25">
      <c r="A50" s="3" t="s">
        <v>2</v>
      </c>
      <c r="B50" s="3">
        <v>47</v>
      </c>
      <c r="C50" s="3">
        <v>1</v>
      </c>
      <c r="D50" s="3">
        <v>126084.216</v>
      </c>
      <c r="E50" s="3">
        <v>2.613</v>
      </c>
      <c r="F50" s="3">
        <v>44</v>
      </c>
    </row>
    <row r="51" spans="1:6" x14ac:dyDescent="0.25">
      <c r="A51" s="3" t="s">
        <v>2</v>
      </c>
      <c r="B51" s="3">
        <v>100</v>
      </c>
      <c r="C51" s="3">
        <v>1</v>
      </c>
      <c r="D51" s="3">
        <v>1222517.5149999999</v>
      </c>
      <c r="E51" s="3">
        <v>8.18</v>
      </c>
      <c r="F51" s="3">
        <v>21</v>
      </c>
    </row>
    <row r="52" spans="1:6" x14ac:dyDescent="0.25">
      <c r="A52" s="3" t="s">
        <v>2</v>
      </c>
      <c r="B52" s="3">
        <v>100</v>
      </c>
      <c r="C52" s="3">
        <v>1</v>
      </c>
      <c r="D52" s="3">
        <v>1222517.8259999999</v>
      </c>
      <c r="E52" s="3">
        <v>8.18</v>
      </c>
      <c r="F52" s="3">
        <v>21</v>
      </c>
    </row>
    <row r="53" spans="1:6" x14ac:dyDescent="0.25">
      <c r="A53" s="3" t="s">
        <v>2</v>
      </c>
      <c r="B53" s="3">
        <v>100</v>
      </c>
      <c r="C53" s="3">
        <v>1</v>
      </c>
      <c r="D53" s="3">
        <v>1222516.324</v>
      </c>
      <c r="E53" s="3">
        <v>8.2170000000000005</v>
      </c>
      <c r="F53" s="3">
        <v>22</v>
      </c>
    </row>
    <row r="54" spans="1:6" x14ac:dyDescent="0.25">
      <c r="A54" s="3" t="s">
        <v>2</v>
      </c>
      <c r="B54" s="3">
        <v>100</v>
      </c>
      <c r="C54" s="3">
        <v>1</v>
      </c>
      <c r="D54" s="3">
        <v>1222512.4909999999</v>
      </c>
      <c r="E54" s="3">
        <v>8.1270000000000007</v>
      </c>
      <c r="F54" s="3">
        <v>21</v>
      </c>
    </row>
    <row r="55" spans="1:6" x14ac:dyDescent="0.25">
      <c r="A55" s="3" t="s">
        <v>2</v>
      </c>
      <c r="B55" s="3">
        <v>100</v>
      </c>
      <c r="C55" s="3">
        <v>1</v>
      </c>
      <c r="D55" s="3">
        <v>1222517.129</v>
      </c>
      <c r="E55" s="3">
        <v>8.2110000000000003</v>
      </c>
      <c r="F55" s="3">
        <v>21</v>
      </c>
    </row>
    <row r="56" spans="1:6" x14ac:dyDescent="0.25">
      <c r="A56" s="3" t="s">
        <v>2</v>
      </c>
      <c r="B56" s="3">
        <v>100</v>
      </c>
      <c r="C56" s="3">
        <v>1</v>
      </c>
      <c r="D56" s="3">
        <v>1222512.0630000001</v>
      </c>
      <c r="E56" s="3">
        <v>8.2230000000000008</v>
      </c>
      <c r="F56" s="3">
        <v>21</v>
      </c>
    </row>
    <row r="57" spans="1:6" x14ac:dyDescent="0.25">
      <c r="A57" s="3" t="s">
        <v>2</v>
      </c>
      <c r="B57" s="3">
        <v>100</v>
      </c>
      <c r="C57" s="3">
        <v>1</v>
      </c>
      <c r="D57" s="3">
        <v>1222512.2339999999</v>
      </c>
      <c r="E57" s="3">
        <v>8.202</v>
      </c>
      <c r="F57" s="3">
        <v>20</v>
      </c>
    </row>
    <row r="58" spans="1:6" x14ac:dyDescent="0.25">
      <c r="A58" s="3" t="s">
        <v>2</v>
      </c>
      <c r="B58" s="3">
        <v>100</v>
      </c>
      <c r="C58" s="3">
        <v>1</v>
      </c>
      <c r="D58" s="3">
        <v>1222513.1610000001</v>
      </c>
      <c r="E58" s="3">
        <v>8.1519999999999992</v>
      </c>
      <c r="F58" s="3">
        <v>21</v>
      </c>
    </row>
    <row r="59" spans="1:6" x14ac:dyDescent="0.25">
      <c r="A59" s="3" t="s">
        <v>2</v>
      </c>
      <c r="B59" s="3">
        <v>100</v>
      </c>
      <c r="C59" s="3">
        <v>1</v>
      </c>
      <c r="D59" s="3">
        <v>1222518.2560000001</v>
      </c>
      <c r="E59" s="3">
        <v>8.1240000000000006</v>
      </c>
      <c r="F59" s="3">
        <v>21</v>
      </c>
    </row>
    <row r="60" spans="1:6" x14ac:dyDescent="0.25">
      <c r="A60" s="3" t="s">
        <v>2</v>
      </c>
      <c r="B60" s="3">
        <v>100</v>
      </c>
      <c r="C60" s="3">
        <v>1</v>
      </c>
      <c r="D60" s="3">
        <v>1222513.8600000001</v>
      </c>
      <c r="E60" s="3">
        <v>8.2279999999999998</v>
      </c>
      <c r="F60" s="3">
        <v>21</v>
      </c>
    </row>
    <row r="61" spans="1:6" x14ac:dyDescent="0.25">
      <c r="A61" s="3" t="s">
        <v>1</v>
      </c>
      <c r="B61" s="3">
        <v>30</v>
      </c>
      <c r="C61" s="3">
        <v>1</v>
      </c>
      <c r="D61" s="3">
        <v>19973.114000000001</v>
      </c>
      <c r="E61" s="3">
        <v>1.0760000000000001</v>
      </c>
      <c r="F61" s="3">
        <v>43</v>
      </c>
    </row>
    <row r="62" spans="1:6" x14ac:dyDescent="0.25">
      <c r="A62" s="3" t="s">
        <v>1</v>
      </c>
      <c r="B62" s="3">
        <v>30</v>
      </c>
      <c r="C62" s="3">
        <v>1</v>
      </c>
      <c r="D62" s="3">
        <v>19973.707999999999</v>
      </c>
      <c r="E62" s="3">
        <v>1.073</v>
      </c>
      <c r="F62" s="3">
        <v>43</v>
      </c>
    </row>
    <row r="63" spans="1:6" x14ac:dyDescent="0.25">
      <c r="A63" s="3" t="s">
        <v>1</v>
      </c>
      <c r="B63" s="3">
        <v>30</v>
      </c>
      <c r="C63" s="3">
        <v>1</v>
      </c>
      <c r="D63" s="3">
        <v>19972.937999999998</v>
      </c>
      <c r="E63" s="3">
        <v>1.081</v>
      </c>
      <c r="F63" s="3">
        <v>45</v>
      </c>
    </row>
    <row r="64" spans="1:6" x14ac:dyDescent="0.25">
      <c r="A64" s="3" t="s">
        <v>1</v>
      </c>
      <c r="B64" s="3">
        <v>30</v>
      </c>
      <c r="C64" s="3">
        <v>1</v>
      </c>
      <c r="D64" s="3">
        <v>19981.28</v>
      </c>
      <c r="E64" s="3">
        <v>1.0780000000000001</v>
      </c>
      <c r="F64" s="3">
        <v>45</v>
      </c>
    </row>
    <row r="65" spans="1:6" x14ac:dyDescent="0.25">
      <c r="A65" s="3" t="s">
        <v>1</v>
      </c>
      <c r="B65" s="3">
        <v>30</v>
      </c>
      <c r="C65" s="3">
        <v>1</v>
      </c>
      <c r="D65" s="3">
        <v>19973.628000000001</v>
      </c>
      <c r="E65" s="3">
        <v>1.0720000000000001</v>
      </c>
      <c r="F65" s="3">
        <v>44</v>
      </c>
    </row>
    <row r="66" spans="1:6" x14ac:dyDescent="0.25">
      <c r="A66" s="3" t="s">
        <v>1</v>
      </c>
      <c r="B66" s="3">
        <v>30</v>
      </c>
      <c r="C66" s="3">
        <v>1</v>
      </c>
      <c r="D66" s="3">
        <v>19981.239000000001</v>
      </c>
      <c r="E66" s="3">
        <v>1.08</v>
      </c>
      <c r="F66" s="3">
        <v>43</v>
      </c>
    </row>
    <row r="67" spans="1:6" x14ac:dyDescent="0.25">
      <c r="A67" s="3" t="s">
        <v>1</v>
      </c>
      <c r="B67" s="3">
        <v>30</v>
      </c>
      <c r="C67" s="3">
        <v>1</v>
      </c>
      <c r="D67" s="3">
        <v>19973.625</v>
      </c>
      <c r="E67" s="3">
        <v>1.0760000000000001</v>
      </c>
      <c r="F67" s="3">
        <v>45</v>
      </c>
    </row>
    <row r="68" spans="1:6" x14ac:dyDescent="0.25">
      <c r="A68" s="3" t="s">
        <v>1</v>
      </c>
      <c r="B68" s="3">
        <v>30</v>
      </c>
      <c r="C68" s="3">
        <v>1</v>
      </c>
      <c r="D68" s="3">
        <v>19972.925999999999</v>
      </c>
      <c r="E68" s="3">
        <v>1.0720000000000001</v>
      </c>
      <c r="F68" s="3">
        <v>44</v>
      </c>
    </row>
    <row r="69" spans="1:6" x14ac:dyDescent="0.25">
      <c r="A69" s="3" t="s">
        <v>1</v>
      </c>
      <c r="B69" s="3">
        <v>30</v>
      </c>
      <c r="C69" s="3">
        <v>1</v>
      </c>
      <c r="D69" s="3">
        <v>19973.355</v>
      </c>
      <c r="E69" s="3">
        <v>1.0760000000000001</v>
      </c>
      <c r="F69" s="3">
        <v>44</v>
      </c>
    </row>
    <row r="70" spans="1:6" x14ac:dyDescent="0.25">
      <c r="A70" s="3" t="s">
        <v>1</v>
      </c>
      <c r="B70" s="3">
        <v>30</v>
      </c>
      <c r="C70" s="3">
        <v>1</v>
      </c>
      <c r="D70" s="3">
        <v>19973.940999999999</v>
      </c>
      <c r="E70" s="3">
        <v>1.071</v>
      </c>
      <c r="F70" s="3">
        <v>44</v>
      </c>
    </row>
    <row r="71" spans="1:6" x14ac:dyDescent="0.25">
      <c r="A71" s="3" t="s">
        <v>1</v>
      </c>
      <c r="B71" s="3">
        <v>50</v>
      </c>
      <c r="C71" s="3">
        <v>1</v>
      </c>
      <c r="D71" s="3">
        <v>35498.421000000002</v>
      </c>
      <c r="E71" s="3">
        <v>1.9370000000000001</v>
      </c>
      <c r="F71" s="3">
        <v>25</v>
      </c>
    </row>
    <row r="72" spans="1:6" x14ac:dyDescent="0.25">
      <c r="A72" s="3" t="s">
        <v>1</v>
      </c>
      <c r="B72" s="3">
        <v>50</v>
      </c>
      <c r="C72" s="3">
        <v>1</v>
      </c>
      <c r="D72" s="3">
        <v>35505.392999999996</v>
      </c>
      <c r="E72" s="3">
        <v>1.9450000000000001</v>
      </c>
      <c r="F72" s="3">
        <v>24</v>
      </c>
    </row>
    <row r="73" spans="1:6" x14ac:dyDescent="0.25">
      <c r="A73" s="3" t="s">
        <v>1</v>
      </c>
      <c r="B73" s="3">
        <v>50</v>
      </c>
      <c r="C73" s="3">
        <v>1</v>
      </c>
      <c r="D73" s="3">
        <v>35500.480000000003</v>
      </c>
      <c r="E73" s="3">
        <v>1.9650000000000001</v>
      </c>
      <c r="F73" s="3">
        <v>25</v>
      </c>
    </row>
    <row r="74" spans="1:6" x14ac:dyDescent="0.25">
      <c r="A74" s="3" t="s">
        <v>1</v>
      </c>
      <c r="B74" s="3">
        <v>50</v>
      </c>
      <c r="C74" s="3">
        <v>1</v>
      </c>
      <c r="D74" s="3">
        <v>35500.163999999997</v>
      </c>
      <c r="E74" s="3">
        <v>1.9379999999999999</v>
      </c>
      <c r="F74" s="3">
        <v>25</v>
      </c>
    </row>
    <row r="75" spans="1:6" x14ac:dyDescent="0.25">
      <c r="A75" s="3" t="s">
        <v>1</v>
      </c>
      <c r="B75" s="3">
        <v>50</v>
      </c>
      <c r="C75" s="3">
        <v>1</v>
      </c>
      <c r="D75" s="3">
        <v>35496.940999999999</v>
      </c>
      <c r="E75" s="3">
        <v>1.964</v>
      </c>
      <c r="F75" s="3">
        <v>25</v>
      </c>
    </row>
    <row r="76" spans="1:6" x14ac:dyDescent="0.25">
      <c r="A76" s="3" t="s">
        <v>1</v>
      </c>
      <c r="B76" s="3">
        <v>50</v>
      </c>
      <c r="C76" s="3">
        <v>1</v>
      </c>
      <c r="D76" s="3">
        <v>35497.983999999997</v>
      </c>
      <c r="E76" s="3">
        <v>1.946</v>
      </c>
      <c r="F76" s="3">
        <v>25</v>
      </c>
    </row>
    <row r="77" spans="1:6" x14ac:dyDescent="0.25">
      <c r="A77" s="3" t="s">
        <v>1</v>
      </c>
      <c r="B77" s="3">
        <v>50</v>
      </c>
      <c r="C77" s="3">
        <v>1</v>
      </c>
      <c r="D77" s="3">
        <v>35497.127999999997</v>
      </c>
      <c r="E77" s="3">
        <v>1.9390000000000001</v>
      </c>
      <c r="F77" s="3">
        <v>25</v>
      </c>
    </row>
    <row r="78" spans="1:6" x14ac:dyDescent="0.25">
      <c r="A78" s="3" t="s">
        <v>1</v>
      </c>
      <c r="B78" s="3">
        <v>50</v>
      </c>
      <c r="C78" s="3">
        <v>1</v>
      </c>
      <c r="D78" s="3">
        <v>35496.832000000002</v>
      </c>
      <c r="E78" s="3">
        <v>1.94</v>
      </c>
      <c r="F78" s="3">
        <v>25</v>
      </c>
    </row>
    <row r="79" spans="1:6" x14ac:dyDescent="0.25">
      <c r="A79" s="3" t="s">
        <v>1</v>
      </c>
      <c r="B79" s="3">
        <v>50</v>
      </c>
      <c r="C79" s="3">
        <v>1</v>
      </c>
      <c r="D79" s="3">
        <v>35497.875999999997</v>
      </c>
      <c r="E79" s="3">
        <v>1.962</v>
      </c>
      <c r="F79" s="3">
        <v>26</v>
      </c>
    </row>
    <row r="80" spans="1:6" x14ac:dyDescent="0.25">
      <c r="A80" s="3" t="s">
        <v>1</v>
      </c>
      <c r="B80" s="3">
        <v>50</v>
      </c>
      <c r="C80" s="3">
        <v>1</v>
      </c>
      <c r="D80" s="3">
        <v>35497.262000000002</v>
      </c>
      <c r="E80" s="3">
        <v>1.9530000000000001</v>
      </c>
      <c r="F80" s="3">
        <v>25</v>
      </c>
    </row>
    <row r="81" spans="1:6" x14ac:dyDescent="0.25">
      <c r="A81" s="3" t="s">
        <v>1</v>
      </c>
      <c r="B81" s="3">
        <v>100</v>
      </c>
      <c r="C81" s="3">
        <v>1</v>
      </c>
      <c r="D81" s="3">
        <v>63443.158000000003</v>
      </c>
      <c r="E81" s="3">
        <v>6.2779999999999996</v>
      </c>
      <c r="F81" s="3">
        <v>18</v>
      </c>
    </row>
    <row r="82" spans="1:6" x14ac:dyDescent="0.25">
      <c r="A82" s="3" t="s">
        <v>1</v>
      </c>
      <c r="B82" s="3">
        <v>100</v>
      </c>
      <c r="C82" s="3">
        <v>1</v>
      </c>
      <c r="D82" s="3">
        <v>63442.940999999999</v>
      </c>
      <c r="E82" s="3">
        <v>6.2629999999999999</v>
      </c>
      <c r="F82" s="3">
        <v>18</v>
      </c>
    </row>
    <row r="83" spans="1:6" x14ac:dyDescent="0.25">
      <c r="A83" s="3" t="s">
        <v>1</v>
      </c>
      <c r="B83" s="3">
        <v>100</v>
      </c>
      <c r="C83" s="3">
        <v>1</v>
      </c>
      <c r="D83" s="3">
        <v>63445.017999999996</v>
      </c>
      <c r="E83" s="3">
        <v>6.1719999999999997</v>
      </c>
      <c r="F83" s="3">
        <v>17</v>
      </c>
    </row>
    <row r="84" spans="1:6" x14ac:dyDescent="0.25">
      <c r="A84" s="3" t="s">
        <v>1</v>
      </c>
      <c r="B84" s="3">
        <v>100</v>
      </c>
      <c r="C84" s="3">
        <v>1</v>
      </c>
      <c r="D84" s="3">
        <v>63442.883999999998</v>
      </c>
      <c r="E84" s="3">
        <v>6.27</v>
      </c>
      <c r="F84" s="3">
        <v>18</v>
      </c>
    </row>
    <row r="85" spans="1:6" x14ac:dyDescent="0.25">
      <c r="A85" s="3" t="s">
        <v>1</v>
      </c>
      <c r="B85" s="3">
        <v>100</v>
      </c>
      <c r="C85" s="3">
        <v>1</v>
      </c>
      <c r="D85" s="3">
        <v>63444.315999999999</v>
      </c>
      <c r="E85" s="3">
        <v>6.258</v>
      </c>
      <c r="F85" s="3">
        <v>18</v>
      </c>
    </row>
    <row r="86" spans="1:6" x14ac:dyDescent="0.25">
      <c r="A86" s="3" t="s">
        <v>1</v>
      </c>
      <c r="B86" s="3">
        <v>100</v>
      </c>
      <c r="C86" s="3">
        <v>1</v>
      </c>
      <c r="D86" s="3">
        <v>63442.892</v>
      </c>
      <c r="E86" s="3">
        <v>6.2480000000000002</v>
      </c>
      <c r="F86" s="3">
        <v>18</v>
      </c>
    </row>
    <row r="87" spans="1:6" x14ac:dyDescent="0.25">
      <c r="A87" s="3" t="s">
        <v>1</v>
      </c>
      <c r="B87" s="3">
        <v>100</v>
      </c>
      <c r="C87" s="3">
        <v>1</v>
      </c>
      <c r="D87" s="3">
        <v>63444.152000000002</v>
      </c>
      <c r="E87" s="3">
        <v>6.2759999999999998</v>
      </c>
      <c r="F87" s="3">
        <v>18</v>
      </c>
    </row>
    <row r="88" spans="1:6" x14ac:dyDescent="0.25">
      <c r="A88" s="3" t="s">
        <v>1</v>
      </c>
      <c r="B88" s="3">
        <v>100</v>
      </c>
      <c r="C88" s="3">
        <v>1</v>
      </c>
      <c r="D88" s="3">
        <v>63442.843000000001</v>
      </c>
      <c r="E88" s="3">
        <v>6.2939999999999996</v>
      </c>
      <c r="F88" s="3">
        <v>18</v>
      </c>
    </row>
    <row r="89" spans="1:6" x14ac:dyDescent="0.25">
      <c r="A89" s="3" t="s">
        <v>1</v>
      </c>
      <c r="B89" s="3">
        <v>100</v>
      </c>
      <c r="C89" s="3">
        <v>1</v>
      </c>
      <c r="D89" s="3">
        <v>63444.19</v>
      </c>
      <c r="E89" s="3">
        <v>6.2350000000000003</v>
      </c>
      <c r="F89" s="3">
        <v>18</v>
      </c>
    </row>
    <row r="90" spans="1:6" x14ac:dyDescent="0.25">
      <c r="A90" s="3" t="s">
        <v>1</v>
      </c>
      <c r="B90" s="3">
        <v>100</v>
      </c>
      <c r="C90" s="3">
        <v>1</v>
      </c>
      <c r="D90" s="3">
        <v>63445.192000000003</v>
      </c>
      <c r="E90" s="3">
        <v>6.2590000000000003</v>
      </c>
      <c r="F90" s="3">
        <v>18</v>
      </c>
    </row>
    <row r="91" spans="1:6" x14ac:dyDescent="0.25">
      <c r="A91" s="3" t="s">
        <v>0</v>
      </c>
      <c r="B91" s="3">
        <v>25</v>
      </c>
      <c r="C91" s="3">
        <v>1</v>
      </c>
      <c r="D91" s="3">
        <v>705.65499999999997</v>
      </c>
      <c r="E91" s="3">
        <v>0.81499999999999995</v>
      </c>
      <c r="F91" s="3">
        <v>46</v>
      </c>
    </row>
    <row r="92" spans="1:6" x14ac:dyDescent="0.25">
      <c r="A92" s="3" t="s">
        <v>0</v>
      </c>
      <c r="B92" s="3">
        <v>25</v>
      </c>
      <c r="C92" s="3">
        <v>1</v>
      </c>
      <c r="D92" s="3">
        <v>705.72799999999995</v>
      </c>
      <c r="E92" s="3">
        <v>0.79700000000000004</v>
      </c>
      <c r="F92" s="3">
        <v>47</v>
      </c>
    </row>
    <row r="93" spans="1:6" x14ac:dyDescent="0.25">
      <c r="A93" s="3" t="s">
        <v>0</v>
      </c>
      <c r="B93" s="3">
        <v>25</v>
      </c>
      <c r="C93" s="3">
        <v>1</v>
      </c>
      <c r="D93" s="3">
        <v>705.65700000000004</v>
      </c>
      <c r="E93" s="3">
        <v>0.79400000000000004</v>
      </c>
      <c r="F93" s="3">
        <v>47</v>
      </c>
    </row>
    <row r="94" spans="1:6" x14ac:dyDescent="0.25">
      <c r="A94" s="3" t="s">
        <v>0</v>
      </c>
      <c r="B94" s="3">
        <v>25</v>
      </c>
      <c r="C94" s="3">
        <v>1</v>
      </c>
      <c r="D94" s="3">
        <v>705.71699999999998</v>
      </c>
      <c r="E94" s="3">
        <v>0.8</v>
      </c>
      <c r="F94" s="3">
        <v>48</v>
      </c>
    </row>
    <row r="95" spans="1:6" x14ac:dyDescent="0.25">
      <c r="A95" s="3" t="s">
        <v>0</v>
      </c>
      <c r="B95" s="3">
        <v>25</v>
      </c>
      <c r="C95" s="3">
        <v>1</v>
      </c>
      <c r="D95" s="3">
        <v>705.50300000000004</v>
      </c>
      <c r="E95" s="3">
        <v>0.80100000000000005</v>
      </c>
      <c r="F95" s="3">
        <v>48</v>
      </c>
    </row>
    <row r="96" spans="1:6" x14ac:dyDescent="0.25">
      <c r="A96" s="3" t="s">
        <v>0</v>
      </c>
      <c r="B96" s="3">
        <v>25</v>
      </c>
      <c r="C96" s="3">
        <v>1</v>
      </c>
      <c r="D96" s="3">
        <v>705.71699999999998</v>
      </c>
      <c r="E96" s="3">
        <v>0.8</v>
      </c>
      <c r="F96" s="3">
        <v>47</v>
      </c>
    </row>
    <row r="97" spans="1:6" x14ac:dyDescent="0.25">
      <c r="A97" s="3" t="s">
        <v>0</v>
      </c>
      <c r="B97" s="3">
        <v>25</v>
      </c>
      <c r="C97" s="3">
        <v>1</v>
      </c>
      <c r="D97" s="3">
        <v>705.71699999999998</v>
      </c>
      <c r="E97" s="3">
        <v>0.79800000000000004</v>
      </c>
      <c r="F97" s="3">
        <v>47</v>
      </c>
    </row>
    <row r="98" spans="1:6" x14ac:dyDescent="0.25">
      <c r="A98" s="3" t="s">
        <v>0</v>
      </c>
      <c r="B98" s="3">
        <v>25</v>
      </c>
      <c r="C98" s="3">
        <v>1</v>
      </c>
      <c r="D98" s="3">
        <v>705.74900000000002</v>
      </c>
      <c r="E98" s="3">
        <v>0.8</v>
      </c>
      <c r="F98" s="3">
        <v>48</v>
      </c>
    </row>
    <row r="99" spans="1:6" x14ac:dyDescent="0.25">
      <c r="A99" s="3" t="s">
        <v>0</v>
      </c>
      <c r="B99" s="3">
        <v>25</v>
      </c>
      <c r="C99" s="3">
        <v>1</v>
      </c>
      <c r="D99" s="3">
        <v>705.50300000000004</v>
      </c>
      <c r="E99" s="3">
        <v>0.79400000000000004</v>
      </c>
      <c r="F99" s="3">
        <v>47</v>
      </c>
    </row>
    <row r="100" spans="1:6" x14ac:dyDescent="0.25">
      <c r="A100" s="3" t="s">
        <v>0</v>
      </c>
      <c r="B100" s="3">
        <v>25</v>
      </c>
      <c r="C100" s="3">
        <v>1</v>
      </c>
      <c r="D100" s="3">
        <v>705.65700000000004</v>
      </c>
      <c r="E100" s="3">
        <v>0.80100000000000005</v>
      </c>
      <c r="F100" s="3">
        <v>49</v>
      </c>
    </row>
    <row r="101" spans="1:6" x14ac:dyDescent="0.25">
      <c r="A101" s="3" t="s">
        <v>0</v>
      </c>
      <c r="B101" s="3">
        <v>50</v>
      </c>
      <c r="C101" s="3">
        <v>1</v>
      </c>
      <c r="D101" s="3">
        <v>1556.0830000000001</v>
      </c>
      <c r="E101" s="3">
        <v>1.8140000000000001</v>
      </c>
      <c r="F101" s="3">
        <v>23</v>
      </c>
    </row>
    <row r="102" spans="1:6" x14ac:dyDescent="0.25">
      <c r="A102" s="3" t="s">
        <v>0</v>
      </c>
      <c r="B102" s="3">
        <v>50</v>
      </c>
      <c r="C102" s="3">
        <v>1</v>
      </c>
      <c r="D102" s="3">
        <v>1556.473</v>
      </c>
      <c r="E102" s="3">
        <v>1.8080000000000001</v>
      </c>
      <c r="F102" s="3">
        <v>23</v>
      </c>
    </row>
    <row r="103" spans="1:6" x14ac:dyDescent="0.25">
      <c r="A103" s="3" t="s">
        <v>0</v>
      </c>
      <c r="B103" s="3">
        <v>50</v>
      </c>
      <c r="C103" s="3">
        <v>1</v>
      </c>
      <c r="D103" s="3">
        <v>1556.4880000000001</v>
      </c>
      <c r="E103" s="3">
        <v>1.823</v>
      </c>
      <c r="F103" s="3">
        <v>23</v>
      </c>
    </row>
    <row r="104" spans="1:6" x14ac:dyDescent="0.25">
      <c r="A104" s="3" t="s">
        <v>0</v>
      </c>
      <c r="B104" s="3">
        <v>50</v>
      </c>
      <c r="C104" s="3">
        <v>1</v>
      </c>
      <c r="D104" s="3">
        <v>1556.114</v>
      </c>
      <c r="E104" s="3">
        <v>1.8109999999999999</v>
      </c>
      <c r="F104" s="3">
        <v>23</v>
      </c>
    </row>
    <row r="105" spans="1:6" x14ac:dyDescent="0.25">
      <c r="A105" s="3" t="s">
        <v>0</v>
      </c>
      <c r="B105" s="3">
        <v>50</v>
      </c>
      <c r="C105" s="3">
        <v>1</v>
      </c>
      <c r="D105" s="3">
        <v>1556.617</v>
      </c>
      <c r="E105" s="3">
        <v>1.8220000000000001</v>
      </c>
      <c r="F105" s="3">
        <v>23</v>
      </c>
    </row>
    <row r="106" spans="1:6" x14ac:dyDescent="0.25">
      <c r="A106" s="3" t="s">
        <v>0</v>
      </c>
      <c r="B106" s="3">
        <v>50</v>
      </c>
      <c r="C106" s="3">
        <v>1</v>
      </c>
      <c r="D106" s="3">
        <v>1556.2819999999999</v>
      </c>
      <c r="E106" s="3">
        <v>1.8160000000000001</v>
      </c>
      <c r="F106" s="3">
        <v>23</v>
      </c>
    </row>
    <row r="107" spans="1:6" x14ac:dyDescent="0.25">
      <c r="A107" s="3" t="s">
        <v>0</v>
      </c>
      <c r="B107" s="3">
        <v>50</v>
      </c>
      <c r="C107" s="3">
        <v>1</v>
      </c>
      <c r="D107" s="3">
        <v>1556.42</v>
      </c>
      <c r="E107" s="3">
        <v>1.8080000000000001</v>
      </c>
      <c r="F107" s="3">
        <v>23</v>
      </c>
    </row>
    <row r="108" spans="1:6" x14ac:dyDescent="0.25">
      <c r="A108" s="3" t="s">
        <v>0</v>
      </c>
      <c r="B108" s="3">
        <v>50</v>
      </c>
      <c r="C108" s="3">
        <v>1</v>
      </c>
      <c r="D108" s="3">
        <v>1555.9770000000001</v>
      </c>
      <c r="E108" s="3">
        <v>1.8360000000000001</v>
      </c>
      <c r="F108" s="3">
        <v>24</v>
      </c>
    </row>
    <row r="109" spans="1:6" x14ac:dyDescent="0.25">
      <c r="A109" s="3" t="s">
        <v>0</v>
      </c>
      <c r="B109" s="3">
        <v>50</v>
      </c>
      <c r="C109" s="3">
        <v>1</v>
      </c>
      <c r="D109" s="3">
        <v>1556.0830000000001</v>
      </c>
      <c r="E109" s="3">
        <v>1.8140000000000001</v>
      </c>
      <c r="F109" s="3">
        <v>23</v>
      </c>
    </row>
    <row r="110" spans="1:6" x14ac:dyDescent="0.25">
      <c r="A110" s="3" t="s">
        <v>0</v>
      </c>
      <c r="B110" s="3">
        <v>50</v>
      </c>
      <c r="C110" s="3">
        <v>1</v>
      </c>
      <c r="D110" s="3">
        <v>1556.3689999999999</v>
      </c>
      <c r="E110" s="3">
        <v>1.8220000000000001</v>
      </c>
      <c r="F110" s="3">
        <v>23</v>
      </c>
    </row>
    <row r="111" spans="1:6" x14ac:dyDescent="0.25">
      <c r="A111" s="3" t="s">
        <v>0</v>
      </c>
      <c r="B111" s="3">
        <v>100</v>
      </c>
      <c r="C111" s="3">
        <v>1</v>
      </c>
      <c r="D111" s="3">
        <v>3294.5529999999999</v>
      </c>
      <c r="E111" s="3">
        <v>5.266</v>
      </c>
      <c r="F111" s="3">
        <v>12</v>
      </c>
    </row>
    <row r="112" spans="1:6" x14ac:dyDescent="0.25">
      <c r="A112" s="3" t="s">
        <v>0</v>
      </c>
      <c r="B112" s="3">
        <v>100</v>
      </c>
      <c r="C112" s="3">
        <v>1</v>
      </c>
      <c r="D112" s="3">
        <v>3294.79</v>
      </c>
      <c r="E112" s="3">
        <v>5.3780000000000001</v>
      </c>
      <c r="F112" s="3">
        <v>13</v>
      </c>
    </row>
    <row r="113" spans="1:6" x14ac:dyDescent="0.25">
      <c r="A113" s="3" t="s">
        <v>0</v>
      </c>
      <c r="B113" s="3">
        <v>100</v>
      </c>
      <c r="C113" s="3">
        <v>1</v>
      </c>
      <c r="D113" s="3">
        <v>3294.683</v>
      </c>
      <c r="E113" s="3">
        <v>5.3929999999999998</v>
      </c>
      <c r="F113" s="3">
        <v>13</v>
      </c>
    </row>
    <row r="114" spans="1:6" x14ac:dyDescent="0.25">
      <c r="A114" s="3" t="s">
        <v>0</v>
      </c>
      <c r="B114" s="3">
        <v>100</v>
      </c>
      <c r="C114" s="3">
        <v>1</v>
      </c>
      <c r="D114" s="3">
        <v>3294.7510000000002</v>
      </c>
      <c r="E114" s="3">
        <v>5.375</v>
      </c>
      <c r="F114" s="3">
        <v>13</v>
      </c>
    </row>
    <row r="115" spans="1:6" x14ac:dyDescent="0.25">
      <c r="A115" s="3" t="s">
        <v>0</v>
      </c>
      <c r="B115" s="3">
        <v>100</v>
      </c>
      <c r="C115" s="3">
        <v>1</v>
      </c>
      <c r="D115" s="3">
        <v>3295.692</v>
      </c>
      <c r="E115" s="3">
        <v>5.3579999999999997</v>
      </c>
      <c r="F115" s="3">
        <v>13</v>
      </c>
    </row>
    <row r="116" spans="1:6" x14ac:dyDescent="0.25">
      <c r="A116" s="3" t="s">
        <v>0</v>
      </c>
      <c r="B116" s="3">
        <v>100</v>
      </c>
      <c r="C116" s="3">
        <v>1</v>
      </c>
      <c r="D116" s="3">
        <v>3295.4859999999999</v>
      </c>
      <c r="E116" s="3">
        <v>5.367</v>
      </c>
      <c r="F116" s="3">
        <v>13</v>
      </c>
    </row>
    <row r="117" spans="1:6" x14ac:dyDescent="0.25">
      <c r="A117" s="3" t="s">
        <v>0</v>
      </c>
      <c r="B117" s="3">
        <v>100</v>
      </c>
      <c r="C117" s="3">
        <v>1</v>
      </c>
      <c r="D117" s="3">
        <v>3295.6770000000001</v>
      </c>
      <c r="E117" s="3">
        <v>5.3840000000000003</v>
      </c>
      <c r="F117" s="3">
        <v>13</v>
      </c>
    </row>
    <row r="118" spans="1:6" x14ac:dyDescent="0.25">
      <c r="A118" s="3" t="s">
        <v>0</v>
      </c>
      <c r="B118" s="3">
        <v>100</v>
      </c>
      <c r="C118" s="3">
        <v>1</v>
      </c>
      <c r="D118" s="3">
        <v>3295.7289999999998</v>
      </c>
      <c r="E118" s="3">
        <v>5.3789999999999996</v>
      </c>
      <c r="F118" s="3">
        <v>13</v>
      </c>
    </row>
    <row r="119" spans="1:6" x14ac:dyDescent="0.25">
      <c r="A119" s="3" t="s">
        <v>0</v>
      </c>
      <c r="B119" s="3">
        <v>100</v>
      </c>
      <c r="C119" s="3">
        <v>1</v>
      </c>
      <c r="D119" s="3">
        <v>3295.5010000000002</v>
      </c>
      <c r="E119" s="3">
        <v>5.3940000000000001</v>
      </c>
      <c r="F119" s="3">
        <v>13</v>
      </c>
    </row>
    <row r="120" spans="1:6" x14ac:dyDescent="0.25">
      <c r="A120" s="3" t="s">
        <v>0</v>
      </c>
      <c r="B120" s="3">
        <v>100</v>
      </c>
      <c r="C120" s="3">
        <v>1</v>
      </c>
      <c r="D120" s="3">
        <v>3294.1970000000001</v>
      </c>
      <c r="E120" s="3">
        <v>5.38</v>
      </c>
      <c r="F120" s="3">
        <v>13</v>
      </c>
    </row>
    <row r="121" spans="1:6" x14ac:dyDescent="0.25">
      <c r="A121" s="3" t="s">
        <v>40</v>
      </c>
      <c r="B121" s="3">
        <v>29</v>
      </c>
      <c r="C121" s="3">
        <v>1</v>
      </c>
      <c r="D121" s="3">
        <v>18152.432000000001</v>
      </c>
      <c r="E121" s="3">
        <v>1.4430000000000001</v>
      </c>
      <c r="F121" s="3">
        <v>71</v>
      </c>
    </row>
    <row r="122" spans="1:6" x14ac:dyDescent="0.25">
      <c r="A122" s="3" t="s">
        <v>40</v>
      </c>
      <c r="B122" s="3">
        <v>29</v>
      </c>
      <c r="C122" s="3">
        <v>1</v>
      </c>
      <c r="D122" s="3">
        <v>18152.432000000001</v>
      </c>
      <c r="E122" s="3">
        <v>1.4490000000000001</v>
      </c>
      <c r="F122" s="3">
        <v>72</v>
      </c>
    </row>
    <row r="123" spans="1:6" x14ac:dyDescent="0.25">
      <c r="A123" s="3" t="s">
        <v>40</v>
      </c>
      <c r="B123" s="3">
        <v>29</v>
      </c>
      <c r="C123" s="3">
        <v>1</v>
      </c>
      <c r="D123" s="3">
        <v>18152.432000000001</v>
      </c>
      <c r="E123" s="3">
        <v>1.44</v>
      </c>
      <c r="F123" s="3">
        <v>71</v>
      </c>
    </row>
    <row r="124" spans="1:6" x14ac:dyDescent="0.25">
      <c r="A124" s="3" t="s">
        <v>40</v>
      </c>
      <c r="B124" s="3">
        <v>29</v>
      </c>
      <c r="C124" s="3">
        <v>1</v>
      </c>
      <c r="D124" s="3">
        <v>18152.432000000001</v>
      </c>
      <c r="E124" s="3">
        <v>1.4490000000000001</v>
      </c>
      <c r="F124" s="3">
        <v>72</v>
      </c>
    </row>
    <row r="125" spans="1:6" x14ac:dyDescent="0.25">
      <c r="A125" s="3" t="s">
        <v>40</v>
      </c>
      <c r="B125" s="3">
        <v>29</v>
      </c>
      <c r="C125" s="3">
        <v>1</v>
      </c>
      <c r="D125" s="3">
        <v>18152.432000000001</v>
      </c>
      <c r="E125" s="3">
        <v>1.44</v>
      </c>
      <c r="F125" s="3">
        <v>71</v>
      </c>
    </row>
    <row r="126" spans="1:6" x14ac:dyDescent="0.25">
      <c r="A126" s="3" t="s">
        <v>40</v>
      </c>
      <c r="B126" s="3">
        <v>29</v>
      </c>
      <c r="C126" s="3">
        <v>1</v>
      </c>
      <c r="D126" s="3">
        <v>18152.432000000001</v>
      </c>
      <c r="E126" s="3">
        <v>1.44</v>
      </c>
      <c r="F126" s="3">
        <v>71</v>
      </c>
    </row>
    <row r="127" spans="1:6" x14ac:dyDescent="0.25">
      <c r="A127" s="3" t="s">
        <v>40</v>
      </c>
      <c r="B127" s="3">
        <v>29</v>
      </c>
      <c r="C127" s="3">
        <v>1</v>
      </c>
      <c r="D127" s="3">
        <v>18152.432000000001</v>
      </c>
      <c r="E127" s="3">
        <v>1.44</v>
      </c>
      <c r="F127" s="3">
        <v>71</v>
      </c>
    </row>
    <row r="128" spans="1:6" x14ac:dyDescent="0.25">
      <c r="A128" s="3" t="s">
        <v>40</v>
      </c>
      <c r="B128" s="3">
        <v>29</v>
      </c>
      <c r="C128" s="3">
        <v>1</v>
      </c>
      <c r="D128" s="3">
        <v>18152.432000000001</v>
      </c>
      <c r="E128" s="3">
        <v>1.448</v>
      </c>
      <c r="F128" s="3">
        <v>72</v>
      </c>
    </row>
    <row r="129" spans="1:6" x14ac:dyDescent="0.25">
      <c r="A129" s="3" t="s">
        <v>40</v>
      </c>
      <c r="B129" s="3">
        <v>29</v>
      </c>
      <c r="C129" s="3">
        <v>1</v>
      </c>
      <c r="D129" s="3">
        <v>18152.432000000001</v>
      </c>
      <c r="E129" s="3">
        <v>1.44</v>
      </c>
      <c r="F129" s="3">
        <v>71</v>
      </c>
    </row>
    <row r="130" spans="1:6" x14ac:dyDescent="0.25">
      <c r="A130" s="3" t="s">
        <v>40</v>
      </c>
      <c r="B130" s="3">
        <v>29</v>
      </c>
      <c r="C130" s="3">
        <v>1</v>
      </c>
      <c r="D130" s="3">
        <v>18152.432000000001</v>
      </c>
      <c r="E130" s="3">
        <v>1.44</v>
      </c>
      <c r="F130" s="3">
        <v>71</v>
      </c>
    </row>
    <row r="131" spans="1:6" x14ac:dyDescent="0.25">
      <c r="A131" s="3" t="s">
        <v>40</v>
      </c>
      <c r="B131" s="3">
        <v>58</v>
      </c>
      <c r="C131" s="3">
        <v>1</v>
      </c>
      <c r="D131" s="3">
        <v>35264.042999999998</v>
      </c>
      <c r="E131" s="3">
        <v>4.9619999999999997</v>
      </c>
      <c r="F131" s="3">
        <v>51</v>
      </c>
    </row>
    <row r="132" spans="1:6" x14ac:dyDescent="0.25">
      <c r="A132" s="3" t="s">
        <v>40</v>
      </c>
      <c r="B132" s="3">
        <v>58</v>
      </c>
      <c r="C132" s="3">
        <v>1</v>
      </c>
      <c r="D132" s="3">
        <v>35269.531999999999</v>
      </c>
      <c r="E132" s="3">
        <v>4.9640000000000004</v>
      </c>
      <c r="F132" s="3">
        <v>53</v>
      </c>
    </row>
    <row r="133" spans="1:6" x14ac:dyDescent="0.25">
      <c r="A133" s="3" t="s">
        <v>40</v>
      </c>
      <c r="B133" s="3">
        <v>58</v>
      </c>
      <c r="C133" s="3">
        <v>1</v>
      </c>
      <c r="D133" s="3">
        <v>35271.334999999999</v>
      </c>
      <c r="E133" s="3">
        <v>4.9729999999999999</v>
      </c>
      <c r="F133" s="3">
        <v>52</v>
      </c>
    </row>
    <row r="134" spans="1:6" x14ac:dyDescent="0.25">
      <c r="A134" s="3" t="s">
        <v>40</v>
      </c>
      <c r="B134" s="3">
        <v>58</v>
      </c>
      <c r="C134" s="3">
        <v>1</v>
      </c>
      <c r="D134" s="3">
        <v>35269.347999999998</v>
      </c>
      <c r="E134" s="3">
        <v>4.97</v>
      </c>
      <c r="F134" s="3">
        <v>52</v>
      </c>
    </row>
    <row r="135" spans="1:6" x14ac:dyDescent="0.25">
      <c r="A135" s="3" t="s">
        <v>40</v>
      </c>
      <c r="B135" s="3">
        <v>58</v>
      </c>
      <c r="C135" s="3">
        <v>1</v>
      </c>
      <c r="D135" s="3">
        <v>35271.311000000002</v>
      </c>
      <c r="E135" s="3">
        <v>4.968</v>
      </c>
      <c r="F135" s="3">
        <v>52</v>
      </c>
    </row>
    <row r="136" spans="1:6" x14ac:dyDescent="0.25">
      <c r="A136" s="3" t="s">
        <v>40</v>
      </c>
      <c r="B136" s="3">
        <v>58</v>
      </c>
      <c r="C136" s="3">
        <v>1</v>
      </c>
      <c r="D136" s="3">
        <v>35271.334999999999</v>
      </c>
      <c r="E136" s="3">
        <v>4.9489999999999998</v>
      </c>
      <c r="F136" s="3">
        <v>53</v>
      </c>
    </row>
    <row r="137" spans="1:6" x14ac:dyDescent="0.25">
      <c r="A137" s="3" t="s">
        <v>40</v>
      </c>
      <c r="B137" s="3">
        <v>58</v>
      </c>
      <c r="C137" s="3">
        <v>1</v>
      </c>
      <c r="D137" s="3">
        <v>35269.74</v>
      </c>
      <c r="E137" s="3">
        <v>4.9589999999999996</v>
      </c>
      <c r="F137" s="3">
        <v>52</v>
      </c>
    </row>
    <row r="138" spans="1:6" x14ac:dyDescent="0.25">
      <c r="A138" s="3" t="s">
        <v>40</v>
      </c>
      <c r="B138" s="3">
        <v>58</v>
      </c>
      <c r="C138" s="3">
        <v>1</v>
      </c>
      <c r="D138" s="3">
        <v>35270.033000000003</v>
      </c>
      <c r="E138" s="3">
        <v>4.9800000000000004</v>
      </c>
      <c r="F138" s="3">
        <v>52</v>
      </c>
    </row>
    <row r="139" spans="1:6" x14ac:dyDescent="0.25">
      <c r="A139" s="3" t="s">
        <v>40</v>
      </c>
      <c r="B139" s="3">
        <v>58</v>
      </c>
      <c r="C139" s="3">
        <v>1</v>
      </c>
      <c r="D139" s="3">
        <v>35271.311000000002</v>
      </c>
      <c r="E139" s="3">
        <v>4.9660000000000002</v>
      </c>
      <c r="F139" s="3">
        <v>53</v>
      </c>
    </row>
    <row r="140" spans="1:6" x14ac:dyDescent="0.25">
      <c r="A140" s="3" t="s">
        <v>40</v>
      </c>
      <c r="B140" s="3">
        <v>58</v>
      </c>
      <c r="C140" s="3">
        <v>1</v>
      </c>
      <c r="D140" s="3">
        <v>35270.053999999996</v>
      </c>
      <c r="E140" s="3">
        <v>4.9409999999999998</v>
      </c>
      <c r="F140" s="3">
        <v>51</v>
      </c>
    </row>
    <row r="141" spans="1:6" x14ac:dyDescent="0.25">
      <c r="A141" s="3" t="s">
        <v>40</v>
      </c>
      <c r="B141" s="3">
        <v>97</v>
      </c>
      <c r="C141" s="3">
        <v>1</v>
      </c>
      <c r="D141" s="3">
        <v>52440.01</v>
      </c>
      <c r="E141" s="3">
        <v>15.212</v>
      </c>
      <c r="F141" s="3">
        <v>47</v>
      </c>
    </row>
    <row r="142" spans="1:6" x14ac:dyDescent="0.25">
      <c r="A142" s="3" t="s">
        <v>40</v>
      </c>
      <c r="B142" s="3">
        <v>97</v>
      </c>
      <c r="C142" s="3">
        <v>1</v>
      </c>
      <c r="D142" s="3">
        <v>52439.527999999998</v>
      </c>
      <c r="E142" s="3">
        <v>15.183999999999999</v>
      </c>
      <c r="F142" s="3">
        <v>45</v>
      </c>
    </row>
    <row r="143" spans="1:6" x14ac:dyDescent="0.25">
      <c r="A143" s="3" t="s">
        <v>40</v>
      </c>
      <c r="B143" s="3">
        <v>97</v>
      </c>
      <c r="C143" s="3">
        <v>1</v>
      </c>
      <c r="D143" s="3">
        <v>52439.404000000002</v>
      </c>
      <c r="E143" s="3">
        <v>15.326000000000001</v>
      </c>
      <c r="F143" s="3">
        <v>47</v>
      </c>
    </row>
    <row r="144" spans="1:6" x14ac:dyDescent="0.25">
      <c r="A144" s="3" t="s">
        <v>40</v>
      </c>
      <c r="B144" s="3">
        <v>97</v>
      </c>
      <c r="C144" s="3">
        <v>1</v>
      </c>
      <c r="D144" s="3">
        <v>52439.447</v>
      </c>
      <c r="E144" s="3">
        <v>15.324999999999999</v>
      </c>
      <c r="F144" s="3">
        <v>47</v>
      </c>
    </row>
    <row r="145" spans="1:6" x14ac:dyDescent="0.25">
      <c r="A145" s="3" t="s">
        <v>40</v>
      </c>
      <c r="B145" s="3">
        <v>97</v>
      </c>
      <c r="C145" s="3">
        <v>1</v>
      </c>
      <c r="D145" s="3">
        <v>52439.940999999999</v>
      </c>
      <c r="E145" s="3">
        <v>15.192</v>
      </c>
      <c r="F145" s="3">
        <v>45</v>
      </c>
    </row>
    <row r="146" spans="1:6" x14ac:dyDescent="0.25">
      <c r="A146" s="3" t="s">
        <v>40</v>
      </c>
      <c r="B146" s="3">
        <v>97</v>
      </c>
      <c r="C146" s="3">
        <v>1</v>
      </c>
      <c r="D146" s="3">
        <v>52439.442000000003</v>
      </c>
      <c r="E146" s="3">
        <v>15.226000000000001</v>
      </c>
      <c r="F146" s="3">
        <v>46</v>
      </c>
    </row>
    <row r="147" spans="1:6" x14ac:dyDescent="0.25">
      <c r="A147" s="3" t="s">
        <v>40</v>
      </c>
      <c r="B147" s="3">
        <v>97</v>
      </c>
      <c r="C147" s="3">
        <v>1</v>
      </c>
      <c r="D147" s="3">
        <v>52440.021000000001</v>
      </c>
      <c r="E147" s="3">
        <v>15.206</v>
      </c>
      <c r="F147" s="3">
        <v>46</v>
      </c>
    </row>
    <row r="148" spans="1:6" x14ac:dyDescent="0.25">
      <c r="A148" s="3" t="s">
        <v>40</v>
      </c>
      <c r="B148" s="3">
        <v>97</v>
      </c>
      <c r="C148" s="3">
        <v>1</v>
      </c>
      <c r="D148" s="3">
        <v>52439.258999999998</v>
      </c>
      <c r="E148" s="3">
        <v>15.273</v>
      </c>
      <c r="F148" s="3">
        <v>46</v>
      </c>
    </row>
    <row r="149" spans="1:6" x14ac:dyDescent="0.25">
      <c r="A149" s="3" t="s">
        <v>40</v>
      </c>
      <c r="B149" s="3">
        <v>97</v>
      </c>
      <c r="C149" s="3">
        <v>1</v>
      </c>
      <c r="D149" s="3">
        <v>52439.873</v>
      </c>
      <c r="E149" s="3">
        <v>15.326000000000001</v>
      </c>
      <c r="F149" s="3">
        <v>47</v>
      </c>
    </row>
    <row r="150" spans="1:6" x14ac:dyDescent="0.25">
      <c r="A150" s="3" t="s">
        <v>40</v>
      </c>
      <c r="B150" s="3">
        <v>97</v>
      </c>
      <c r="C150" s="3">
        <v>1</v>
      </c>
      <c r="D150" s="3">
        <v>52439.911999999997</v>
      </c>
      <c r="E150" s="3">
        <v>15.186</v>
      </c>
      <c r="F150" s="3">
        <v>46</v>
      </c>
    </row>
  </sheetData>
  <phoneticPr fontId="1" type="noConversion"/>
  <pageMargins left="0.7" right="0.7" top="0.75" bottom="0.75" header="0.3" footer="0.3"/>
  <pageSetup paperSize="152" orientation="portrait" horizontalDpi="4294967293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50"/>
  <sheetViews>
    <sheetView zoomScale="85" zoomScaleNormal="85" workbookViewId="0">
      <selection sqref="A1:F1048576"/>
    </sheetView>
  </sheetViews>
  <sheetFormatPr defaultColWidth="9" defaultRowHeight="15" x14ac:dyDescent="0.25"/>
  <cols>
    <col min="1" max="1" width="7.5" style="3" customWidth="1"/>
    <col min="2" max="2" width="4.375" style="3" bestFit="1" customWidth="1"/>
    <col min="3" max="3" width="2.625" style="3" bestFit="1" customWidth="1"/>
    <col min="4" max="4" width="9" style="3"/>
    <col min="5" max="5" width="7" style="3" bestFit="1" customWidth="1"/>
    <col min="6" max="6" width="4.375" style="3" bestFit="1" customWidth="1"/>
    <col min="7" max="7" width="2.5" style="3" customWidth="1"/>
    <col min="8" max="8" width="8.625" style="3" customWidth="1"/>
    <col min="9" max="9" width="3.5" style="3" customWidth="1"/>
    <col min="10" max="10" width="3.125" style="3" bestFit="1" customWidth="1"/>
    <col min="11" max="11" width="2.375" style="3" customWidth="1"/>
    <col min="12" max="21" width="9" style="3"/>
    <col min="22" max="22" width="3.25" style="3" customWidth="1"/>
    <col min="23" max="23" width="9" style="3"/>
    <col min="24" max="24" width="2.5" style="3" customWidth="1"/>
    <col min="25" max="25" width="9" style="3"/>
    <col min="26" max="26" width="2.625" style="3" customWidth="1"/>
    <col min="27" max="27" width="2.5" style="3" customWidth="1"/>
    <col min="28" max="37" width="9" style="3"/>
    <col min="38" max="38" width="5.625" style="3" customWidth="1"/>
    <col min="39" max="16384" width="9" style="3"/>
  </cols>
  <sheetData>
    <row r="1" spans="1:39" x14ac:dyDescent="0.25">
      <c r="A1" s="3" t="s">
        <v>39</v>
      </c>
      <c r="B1" s="3">
        <v>30</v>
      </c>
      <c r="C1" s="3">
        <v>1</v>
      </c>
      <c r="D1" s="3">
        <v>4442.2150000000001</v>
      </c>
      <c r="E1" s="3">
        <v>1.399</v>
      </c>
      <c r="F1" s="3">
        <v>54</v>
      </c>
      <c r="H1" s="4" t="s">
        <v>13</v>
      </c>
      <c r="I1" s="4" t="s">
        <v>14</v>
      </c>
      <c r="J1" s="4" t="s">
        <v>10</v>
      </c>
      <c r="K1" s="2"/>
      <c r="L1" s="2">
        <v>1</v>
      </c>
      <c r="M1" s="2">
        <v>2</v>
      </c>
      <c r="N1" s="2">
        <v>3</v>
      </c>
      <c r="O1" s="2">
        <v>4</v>
      </c>
      <c r="P1" s="2">
        <v>5</v>
      </c>
      <c r="Q1" s="2">
        <v>6</v>
      </c>
      <c r="R1" s="2">
        <v>7</v>
      </c>
      <c r="S1" s="2">
        <v>8</v>
      </c>
      <c r="T1" s="2">
        <v>9</v>
      </c>
      <c r="U1" s="2">
        <v>10</v>
      </c>
      <c r="W1" s="2" t="s">
        <v>11</v>
      </c>
      <c r="X1" s="2"/>
      <c r="Y1" s="2" t="s">
        <v>9</v>
      </c>
      <c r="Z1" s="2"/>
      <c r="AM1" s="4" t="s">
        <v>12</v>
      </c>
    </row>
    <row r="2" spans="1:39" x14ac:dyDescent="0.25">
      <c r="A2" s="3" t="s">
        <v>39</v>
      </c>
      <c r="B2" s="3">
        <v>30</v>
      </c>
      <c r="C2" s="3">
        <v>1</v>
      </c>
      <c r="D2" s="3">
        <v>4441.098</v>
      </c>
      <c r="E2" s="3">
        <v>1.401</v>
      </c>
      <c r="F2" s="3">
        <v>54</v>
      </c>
      <c r="H2" t="s">
        <v>31</v>
      </c>
      <c r="I2">
        <v>30</v>
      </c>
      <c r="J2">
        <v>1</v>
      </c>
      <c r="L2" s="3">
        <f ca="1">INDIRECT("D"&amp;1+(ROW(D1)-1)*10+COLUMN(A1)-1)</f>
        <v>4442.2150000000001</v>
      </c>
      <c r="M2" s="3">
        <f t="shared" ref="M2:U16" ca="1" si="0">INDIRECT("D"&amp;1+(ROW(E1)-1)*10+COLUMN(B1)-1)</f>
        <v>4441.098</v>
      </c>
      <c r="N2" s="3">
        <f t="shared" ca="1" si="0"/>
        <v>4442.2150000000001</v>
      </c>
      <c r="O2" s="3">
        <f t="shared" ca="1" si="0"/>
        <v>4441.0969999999998</v>
      </c>
      <c r="P2" s="3">
        <f t="shared" ca="1" si="0"/>
        <v>4446.9160000000002</v>
      </c>
      <c r="Q2" s="3">
        <f t="shared" ca="1" si="0"/>
        <v>4442.25</v>
      </c>
      <c r="R2" s="3">
        <f t="shared" ca="1" si="0"/>
        <v>4441.0969999999998</v>
      </c>
      <c r="S2" s="3">
        <f t="shared" ca="1" si="0"/>
        <v>4442.2169999999996</v>
      </c>
      <c r="T2" s="3">
        <f t="shared" ca="1" si="0"/>
        <v>4441.0969999999998</v>
      </c>
      <c r="U2" s="3">
        <f t="shared" ca="1" si="0"/>
        <v>4441.3599999999997</v>
      </c>
      <c r="W2" s="3">
        <f ca="1">AVERAGE(L2:U2)</f>
        <v>4442.1561999999994</v>
      </c>
      <c r="Y2" s="3">
        <f ca="1">Total!E2</f>
        <v>4441.0959999999995</v>
      </c>
      <c r="AB2" s="3">
        <f ca="1">(L2-$Y2)/$Y2</f>
        <v>2.5196483030328476E-4</v>
      </c>
      <c r="AC2" s="3">
        <f t="shared" ref="AB2:AK16" ca="1" si="1">(M2-$Y2)/$Y2</f>
        <v>4.503392857095307E-7</v>
      </c>
      <c r="AD2" s="3">
        <f t="shared" ca="1" si="1"/>
        <v>2.5196483030328476E-4</v>
      </c>
      <c r="AE2" s="3">
        <f t="shared" ca="1" si="1"/>
        <v>2.2516964285476535E-7</v>
      </c>
      <c r="AF2" s="3">
        <f t="shared" ca="1" si="1"/>
        <v>1.3104873211478921E-3</v>
      </c>
      <c r="AG2" s="3">
        <f t="shared" ca="1" si="1"/>
        <v>2.5984576780156324E-4</v>
      </c>
      <c r="AH2" s="3">
        <f t="shared" ca="1" si="1"/>
        <v>2.2516964285476535E-7</v>
      </c>
      <c r="AI2" s="3">
        <f t="shared" ca="1" si="1"/>
        <v>2.5241516958878949E-4</v>
      </c>
      <c r="AJ2" s="3">
        <f t="shared" ca="1" si="1"/>
        <v>2.2516964285476535E-7</v>
      </c>
      <c r="AK2" s="3">
        <f t="shared" ca="1" si="1"/>
        <v>5.9444785701575404E-5</v>
      </c>
      <c r="AM2" s="3">
        <f ca="1">SUM(AB2:AK2)</f>
        <v>2.3872485530606635E-3</v>
      </c>
    </row>
    <row r="3" spans="1:39" x14ac:dyDescent="0.25">
      <c r="A3" s="3" t="s">
        <v>39</v>
      </c>
      <c r="B3" s="3">
        <v>30</v>
      </c>
      <c r="C3" s="3">
        <v>1</v>
      </c>
      <c r="D3" s="3">
        <v>4442.2150000000001</v>
      </c>
      <c r="E3" s="3">
        <v>1.4</v>
      </c>
      <c r="F3" s="3">
        <v>55</v>
      </c>
      <c r="H3" t="s">
        <v>30</v>
      </c>
      <c r="I3">
        <v>50</v>
      </c>
      <c r="J3">
        <v>1</v>
      </c>
      <c r="L3" s="3">
        <f t="shared" ref="L3:L16" ca="1" si="2">INDIRECT("D"&amp;1+(ROW(D2)-1)*10+COLUMN(A2)-1)</f>
        <v>5961.7870000000003</v>
      </c>
      <c r="M3" s="3">
        <f t="shared" ca="1" si="0"/>
        <v>5961.7460000000001</v>
      </c>
      <c r="N3" s="3">
        <f t="shared" ca="1" si="0"/>
        <v>5967.6319999999996</v>
      </c>
      <c r="O3" s="3">
        <f t="shared" ca="1" si="0"/>
        <v>5961.7330000000002</v>
      </c>
      <c r="P3" s="3">
        <f t="shared" ca="1" si="0"/>
        <v>5961.7849999999999</v>
      </c>
      <c r="Q3" s="3">
        <f t="shared" ca="1" si="0"/>
        <v>5961.7439999999997</v>
      </c>
      <c r="R3" s="3">
        <f t="shared" ca="1" si="0"/>
        <v>5961.7340000000004</v>
      </c>
      <c r="S3" s="3">
        <f t="shared" ca="1" si="0"/>
        <v>5961.7550000000001</v>
      </c>
      <c r="T3" s="3">
        <f t="shared" ca="1" si="0"/>
        <v>5962.8270000000002</v>
      </c>
      <c r="U3" s="3">
        <f t="shared" ca="1" si="0"/>
        <v>5961.7330000000002</v>
      </c>
      <c r="W3" s="3">
        <f t="shared" ref="W3:W16" ca="1" si="3">AVERAGE(L3:U3)</f>
        <v>5962.4476000000004</v>
      </c>
      <c r="Y3" s="3">
        <f ca="1">Total!E3</f>
        <v>5961.732</v>
      </c>
      <c r="AB3" s="3">
        <f t="shared" ca="1" si="1"/>
        <v>9.2255069500425448E-6</v>
      </c>
      <c r="AC3" s="3">
        <f t="shared" ca="1" si="1"/>
        <v>2.3483108600191506E-6</v>
      </c>
      <c r="AD3" s="3">
        <f t="shared" ca="1" si="1"/>
        <v>9.8964529099926607E-4</v>
      </c>
      <c r="AE3" s="3">
        <f t="shared" ca="1" si="1"/>
        <v>1.6773649003405837E-7</v>
      </c>
      <c r="AF3" s="3">
        <f t="shared" ca="1" si="1"/>
        <v>8.8900339699744279E-6</v>
      </c>
      <c r="AG3" s="3">
        <f t="shared" ca="1" si="1"/>
        <v>2.0128378799510341E-6</v>
      </c>
      <c r="AH3" s="3">
        <f t="shared" ca="1" si="1"/>
        <v>3.3547298006811673E-7</v>
      </c>
      <c r="AI3" s="3">
        <f t="shared" ca="1" si="1"/>
        <v>3.8579392700205654E-6</v>
      </c>
      <c r="AJ3" s="3">
        <f t="shared" ca="1" si="1"/>
        <v>1.8367145654991782E-4</v>
      </c>
      <c r="AK3" s="3">
        <f t="shared" ca="1" si="1"/>
        <v>1.6773649003405837E-7</v>
      </c>
      <c r="AM3" s="3">
        <f t="shared" ref="AM3:AM16" ca="1" si="4">SUM(AB3:AK3)</f>
        <v>1.2003223224393276E-3</v>
      </c>
    </row>
    <row r="4" spans="1:39" x14ac:dyDescent="0.25">
      <c r="A4" s="3" t="s">
        <v>39</v>
      </c>
      <c r="B4" s="3">
        <v>30</v>
      </c>
      <c r="C4" s="3">
        <v>1</v>
      </c>
      <c r="D4" s="3">
        <v>4441.0969999999998</v>
      </c>
      <c r="E4" s="3">
        <v>1.39</v>
      </c>
      <c r="F4" s="3">
        <v>54</v>
      </c>
      <c r="H4" t="s">
        <v>30</v>
      </c>
      <c r="I4">
        <v>100</v>
      </c>
      <c r="J4">
        <v>1</v>
      </c>
      <c r="L4" s="3">
        <f t="shared" ca="1" si="2"/>
        <v>8772.0020000000004</v>
      </c>
      <c r="M4" s="3">
        <f t="shared" ca="1" si="0"/>
        <v>8793.2009999999991</v>
      </c>
      <c r="N4" s="3">
        <f t="shared" ca="1" si="0"/>
        <v>8777.6939999999995</v>
      </c>
      <c r="O4" s="3">
        <f t="shared" ca="1" si="0"/>
        <v>8793.5949999999993</v>
      </c>
      <c r="P4" s="3">
        <f t="shared" ca="1" si="0"/>
        <v>8802.4310000000005</v>
      </c>
      <c r="Q4" s="3">
        <f t="shared" ca="1" si="0"/>
        <v>8764.7710000000006</v>
      </c>
      <c r="R4" s="3">
        <f t="shared" ca="1" si="0"/>
        <v>8764.4089999999997</v>
      </c>
      <c r="S4" s="3">
        <f t="shared" ca="1" si="0"/>
        <v>8750.4290000000001</v>
      </c>
      <c r="T4" s="3">
        <f t="shared" ca="1" si="0"/>
        <v>8788.0319999999992</v>
      </c>
      <c r="U4" s="3">
        <f t="shared" ca="1" si="0"/>
        <v>8772.2270000000008</v>
      </c>
      <c r="W4" s="3">
        <f t="shared" ca="1" si="3"/>
        <v>8777.8790999999983</v>
      </c>
      <c r="Y4" s="3">
        <f ca="1">Total!E4</f>
        <v>8745.8989999999994</v>
      </c>
      <c r="AB4" s="3">
        <f t="shared" ca="1" si="1"/>
        <v>2.9845988388387491E-3</v>
      </c>
      <c r="AC4" s="3">
        <f t="shared" ca="1" si="1"/>
        <v>5.4084777333924944E-3</v>
      </c>
      <c r="AD4" s="3">
        <f t="shared" ca="1" si="1"/>
        <v>3.6354181542686548E-3</v>
      </c>
      <c r="AE4" s="3">
        <f t="shared" ca="1" si="1"/>
        <v>5.453527418965153E-3</v>
      </c>
      <c r="AF4" s="3">
        <f t="shared" ca="1" si="1"/>
        <v>6.4638295045484819E-3</v>
      </c>
      <c r="AG4" s="3">
        <f t="shared" ca="1" si="1"/>
        <v>2.1578113353471393E-3</v>
      </c>
      <c r="AH4" s="3">
        <f t="shared" ca="1" si="1"/>
        <v>2.1164205074858766E-3</v>
      </c>
      <c r="AI4" s="3">
        <f t="shared" ca="1" si="1"/>
        <v>5.1795704478186353E-4</v>
      </c>
      <c r="AJ4" s="3">
        <f t="shared" ca="1" si="1"/>
        <v>4.8174578736845481E-3</v>
      </c>
      <c r="AK4" s="3">
        <f t="shared" ca="1" si="1"/>
        <v>3.0103251821226545E-3</v>
      </c>
      <c r="AM4" s="3">
        <f t="shared" ca="1" si="4"/>
        <v>3.656582359343561E-2</v>
      </c>
    </row>
    <row r="5" spans="1:39" x14ac:dyDescent="0.25">
      <c r="A5" s="3" t="s">
        <v>39</v>
      </c>
      <c r="B5" s="3">
        <v>30</v>
      </c>
      <c r="C5" s="3">
        <v>1</v>
      </c>
      <c r="D5" s="3">
        <v>4446.9160000000002</v>
      </c>
      <c r="E5" s="3">
        <v>1.3939999999999999</v>
      </c>
      <c r="F5" s="3">
        <v>53</v>
      </c>
      <c r="H5" t="s">
        <v>2</v>
      </c>
      <c r="I5">
        <v>24</v>
      </c>
      <c r="J5">
        <v>1</v>
      </c>
      <c r="L5" s="3">
        <f t="shared" ca="1" si="2"/>
        <v>54799.531000000003</v>
      </c>
      <c r="M5" s="3">
        <f t="shared" ca="1" si="0"/>
        <v>54798.91</v>
      </c>
      <c r="N5" s="3">
        <f t="shared" ca="1" si="0"/>
        <v>54821.663999999997</v>
      </c>
      <c r="O5" s="3">
        <f t="shared" ca="1" si="0"/>
        <v>54796.921000000002</v>
      </c>
      <c r="P5" s="3">
        <f t="shared" ca="1" si="0"/>
        <v>54799.561000000002</v>
      </c>
      <c r="Q5" s="3">
        <f t="shared" ca="1" si="0"/>
        <v>54803.985000000001</v>
      </c>
      <c r="R5" s="3">
        <f t="shared" ca="1" si="0"/>
        <v>54808.892</v>
      </c>
      <c r="S5" s="3">
        <f t="shared" ca="1" si="0"/>
        <v>54827.616999999998</v>
      </c>
      <c r="T5" s="3">
        <f t="shared" ca="1" si="0"/>
        <v>54802.042999999998</v>
      </c>
      <c r="U5" s="3">
        <f t="shared" ca="1" si="0"/>
        <v>54824.510999999999</v>
      </c>
      <c r="W5" s="3">
        <f t="shared" ca="1" si="3"/>
        <v>54808.363499999999</v>
      </c>
      <c r="Y5" s="3">
        <f ca="1">Total!E5</f>
        <v>54789.983</v>
      </c>
      <c r="AB5" s="3">
        <f t="shared" ca="1" si="1"/>
        <v>1.7426543096395015E-4</v>
      </c>
      <c r="AC5" s="3">
        <f t="shared" ca="1" si="1"/>
        <v>1.6293124237697459E-4</v>
      </c>
      <c r="AD5" s="3">
        <f t="shared" ca="1" si="1"/>
        <v>5.7822613305057711E-4</v>
      </c>
      <c r="AE5" s="3">
        <f t="shared" ca="1" si="1"/>
        <v>1.2662898617803772E-4</v>
      </c>
      <c r="AF5" s="3">
        <f t="shared" ca="1" si="1"/>
        <v>1.7481297630629559E-4</v>
      </c>
      <c r="AG5" s="3">
        <f t="shared" ca="1" si="1"/>
        <v>2.5555766279395281E-4</v>
      </c>
      <c r="AH5" s="3">
        <f t="shared" ca="1" si="1"/>
        <v>3.451178292937169E-4</v>
      </c>
      <c r="AI5" s="3">
        <f t="shared" ca="1" si="1"/>
        <v>6.8687738048756454E-4</v>
      </c>
      <c r="AJ5" s="3">
        <f t="shared" ca="1" si="1"/>
        <v>2.2011322763136596E-4</v>
      </c>
      <c r="AK5" s="3">
        <f t="shared" ca="1" si="1"/>
        <v>6.3018818604120442E-4</v>
      </c>
      <c r="AM5" s="3">
        <f t="shared" ca="1" si="4"/>
        <v>3.35471905512364E-3</v>
      </c>
    </row>
    <row r="6" spans="1:39" x14ac:dyDescent="0.25">
      <c r="A6" s="3" t="s">
        <v>39</v>
      </c>
      <c r="B6" s="3">
        <v>30</v>
      </c>
      <c r="C6" s="3">
        <v>1</v>
      </c>
      <c r="D6" s="3">
        <v>4442.25</v>
      </c>
      <c r="E6" s="3">
        <v>1.397</v>
      </c>
      <c r="F6" s="3">
        <v>54</v>
      </c>
      <c r="H6" t="s">
        <v>2</v>
      </c>
      <c r="I6">
        <v>47</v>
      </c>
      <c r="J6">
        <v>1</v>
      </c>
      <c r="L6" s="3">
        <f t="shared" ca="1" si="2"/>
        <v>126085.466</v>
      </c>
      <c r="M6" s="3">
        <f t="shared" ca="1" si="0"/>
        <v>126082.43700000001</v>
      </c>
      <c r="N6" s="3">
        <f t="shared" ca="1" si="0"/>
        <v>126082.22</v>
      </c>
      <c r="O6" s="3">
        <f t="shared" ca="1" si="0"/>
        <v>126074.72199999999</v>
      </c>
      <c r="P6" s="3">
        <f t="shared" ca="1" si="0"/>
        <v>126081.253</v>
      </c>
      <c r="Q6" s="3">
        <f t="shared" ca="1" si="0"/>
        <v>126074.20299999999</v>
      </c>
      <c r="R6" s="3">
        <f t="shared" ca="1" si="0"/>
        <v>126079.452</v>
      </c>
      <c r="S6" s="3">
        <f t="shared" ca="1" si="0"/>
        <v>126078.54</v>
      </c>
      <c r="T6" s="3">
        <f t="shared" ca="1" si="0"/>
        <v>126080.834</v>
      </c>
      <c r="U6" s="3">
        <f t="shared" ca="1" si="0"/>
        <v>126076.539</v>
      </c>
      <c r="W6" s="3">
        <f t="shared" ca="1" si="3"/>
        <v>126079.56660000002</v>
      </c>
      <c r="Y6" s="3">
        <f ca="1">Total!E6</f>
        <v>126074.20299999999</v>
      </c>
      <c r="AB6" s="3">
        <f t="shared" ca="1" si="1"/>
        <v>8.933627762061908E-5</v>
      </c>
      <c r="AC6" s="3">
        <f t="shared" ca="1" si="1"/>
        <v>6.5310744022798161E-5</v>
      </c>
      <c r="AD6" s="3">
        <f t="shared" ca="1" si="1"/>
        <v>6.3589535442132449E-5</v>
      </c>
      <c r="AE6" s="3">
        <f t="shared" ca="1" si="1"/>
        <v>4.1166232873209823E-6</v>
      </c>
      <c r="AF6" s="3">
        <f t="shared" ca="1" si="1"/>
        <v>5.5919449278635621E-5</v>
      </c>
      <c r="AG6" s="3">
        <f t="shared" ca="1" si="1"/>
        <v>0</v>
      </c>
      <c r="AH6" s="3">
        <f t="shared" ca="1" si="1"/>
        <v>4.1634211243125688E-5</v>
      </c>
      <c r="AI6" s="3">
        <f t="shared" ca="1" si="1"/>
        <v>3.4400376102314402E-5</v>
      </c>
      <c r="AJ6" s="3">
        <f t="shared" ca="1" si="1"/>
        <v>5.2596009669071624E-5</v>
      </c>
      <c r="AK6" s="3">
        <f t="shared" ca="1" si="1"/>
        <v>1.8528770711405922E-5</v>
      </c>
      <c r="AM6" s="3">
        <f t="shared" ca="1" si="4"/>
        <v>4.2543199737742385E-4</v>
      </c>
    </row>
    <row r="7" spans="1:39" x14ac:dyDescent="0.25">
      <c r="A7" s="3" t="s">
        <v>39</v>
      </c>
      <c r="B7" s="3">
        <v>30</v>
      </c>
      <c r="C7" s="3">
        <v>1</v>
      </c>
      <c r="D7" s="3">
        <v>4441.0969999999998</v>
      </c>
      <c r="E7" s="3">
        <v>1.3919999999999999</v>
      </c>
      <c r="F7" s="3">
        <v>54</v>
      </c>
      <c r="H7" t="s">
        <v>2</v>
      </c>
      <c r="I7">
        <v>100</v>
      </c>
      <c r="J7">
        <v>1</v>
      </c>
      <c r="L7" s="3">
        <f t="shared" ca="1" si="2"/>
        <v>1222514.3740000001</v>
      </c>
      <c r="M7" s="3">
        <f t="shared" ca="1" si="0"/>
        <v>1222513.94</v>
      </c>
      <c r="N7" s="3">
        <f t="shared" ca="1" si="0"/>
        <v>1222512.8689999999</v>
      </c>
      <c r="O7" s="3">
        <f t="shared" ca="1" si="0"/>
        <v>1222511.848</v>
      </c>
      <c r="P7" s="3">
        <f t="shared" ca="1" si="0"/>
        <v>1222518.6769999999</v>
      </c>
      <c r="Q7" s="3">
        <f t="shared" ca="1" si="0"/>
        <v>1222542.1810000001</v>
      </c>
      <c r="R7" s="3">
        <f t="shared" ca="1" si="0"/>
        <v>1222516.031</v>
      </c>
      <c r="S7" s="3">
        <f t="shared" ca="1" si="0"/>
        <v>1222535.6229999999</v>
      </c>
      <c r="T7" s="3">
        <f t="shared" ca="1" si="0"/>
        <v>1222512.7009999999</v>
      </c>
      <c r="U7" s="3">
        <f t="shared" ca="1" si="0"/>
        <v>1222514.2320000001</v>
      </c>
      <c r="W7" s="3">
        <f t="shared" ca="1" si="3"/>
        <v>1222519.2475999999</v>
      </c>
      <c r="Y7" s="3">
        <f ca="1">Total!E7</f>
        <v>1222509.9950000001</v>
      </c>
      <c r="AB7" s="3">
        <f t="shared" ca="1" si="1"/>
        <v>3.5819748041873135E-6</v>
      </c>
      <c r="AC7" s="3">
        <f t="shared" ca="1" si="1"/>
        <v>3.2269674816297608E-6</v>
      </c>
      <c r="AD7" s="3">
        <f t="shared" ca="1" si="1"/>
        <v>2.3509010246055999E-6</v>
      </c>
      <c r="AE7" s="3">
        <f t="shared" ca="1" si="1"/>
        <v>1.5157340287319111E-6</v>
      </c>
      <c r="AF7" s="3">
        <f t="shared" ca="1" si="1"/>
        <v>7.1017824273878193E-6</v>
      </c>
      <c r="AG7" s="3">
        <f t="shared" ca="1" si="1"/>
        <v>2.6327801107251446E-5</v>
      </c>
      <c r="AH7" s="3">
        <f t="shared" ca="1" si="1"/>
        <v>4.9373829453617371E-6</v>
      </c>
      <c r="AI7" s="3">
        <f t="shared" ca="1" si="1"/>
        <v>2.0963427787593054E-5</v>
      </c>
      <c r="AJ7" s="3">
        <f t="shared" ca="1" si="1"/>
        <v>2.2134788352161955E-6</v>
      </c>
      <c r="AK7" s="3">
        <f t="shared" ca="1" si="1"/>
        <v>3.4658203346342453E-6</v>
      </c>
      <c r="AM7" s="3">
        <f t="shared" ca="1" si="4"/>
        <v>7.5685270776599078E-5</v>
      </c>
    </row>
    <row r="8" spans="1:39" x14ac:dyDescent="0.25">
      <c r="A8" s="3" t="s">
        <v>39</v>
      </c>
      <c r="B8" s="3">
        <v>30</v>
      </c>
      <c r="C8" s="3">
        <v>1</v>
      </c>
      <c r="D8" s="3">
        <v>4442.2169999999996</v>
      </c>
      <c r="E8" s="3">
        <v>1.397</v>
      </c>
      <c r="F8" s="3">
        <v>54</v>
      </c>
      <c r="H8" t="s">
        <v>1</v>
      </c>
      <c r="I8">
        <v>30</v>
      </c>
      <c r="J8">
        <v>1</v>
      </c>
      <c r="L8" s="3">
        <f t="shared" ca="1" si="2"/>
        <v>19973.75</v>
      </c>
      <c r="M8" s="3">
        <f t="shared" ca="1" si="0"/>
        <v>19973.794000000002</v>
      </c>
      <c r="N8" s="3">
        <f t="shared" ca="1" si="0"/>
        <v>19973.111000000001</v>
      </c>
      <c r="O8" s="3">
        <f t="shared" ca="1" si="0"/>
        <v>19983.61</v>
      </c>
      <c r="P8" s="3">
        <f t="shared" ca="1" si="0"/>
        <v>19983.100999999999</v>
      </c>
      <c r="Q8" s="3">
        <f t="shared" ca="1" si="0"/>
        <v>19973.151000000002</v>
      </c>
      <c r="R8" s="3">
        <f t="shared" ca="1" si="0"/>
        <v>19973.151000000002</v>
      </c>
      <c r="S8" s="3">
        <f t="shared" ca="1" si="0"/>
        <v>19973.473999999998</v>
      </c>
      <c r="T8" s="3">
        <f t="shared" ca="1" si="0"/>
        <v>19973.819</v>
      </c>
      <c r="U8" s="3">
        <f t="shared" ca="1" si="0"/>
        <v>19981.512999999999</v>
      </c>
      <c r="W8" s="3">
        <f t="shared" ca="1" si="3"/>
        <v>19976.2474</v>
      </c>
      <c r="Y8" s="3">
        <f ca="1">Total!E8</f>
        <v>19972.925999999999</v>
      </c>
      <c r="AB8" s="3">
        <f t="shared" ca="1" si="1"/>
        <v>4.125584804152E-5</v>
      </c>
      <c r="AC8" s="3">
        <f t="shared" ca="1" si="1"/>
        <v>4.3458830218577482E-5</v>
      </c>
      <c r="AD8" s="3">
        <f t="shared" ca="1" si="1"/>
        <v>9.262538698701917E-6</v>
      </c>
      <c r="AE8" s="3">
        <f t="shared" ca="1" si="1"/>
        <v>5.3492412679049162E-4</v>
      </c>
      <c r="AF8" s="3">
        <f t="shared" ca="1" si="1"/>
        <v>5.0943962842496255E-4</v>
      </c>
      <c r="AG8" s="3">
        <f t="shared" ca="1" si="1"/>
        <v>1.1265249768721057E-5</v>
      </c>
      <c r="AH8" s="3">
        <f t="shared" ca="1" si="1"/>
        <v>1.1265249768721057E-5</v>
      </c>
      <c r="AI8" s="3">
        <f t="shared" ca="1" si="1"/>
        <v>2.7437141658606505E-5</v>
      </c>
      <c r="AJ8" s="3">
        <f t="shared" ca="1" si="1"/>
        <v>4.4710524637202839E-5</v>
      </c>
      <c r="AK8" s="3">
        <f t="shared" ca="1" si="1"/>
        <v>4.2993199894695124E-4</v>
      </c>
      <c r="AM8" s="3">
        <f t="shared" ca="1" si="4"/>
        <v>1.6629511369544562E-3</v>
      </c>
    </row>
    <row r="9" spans="1:39" x14ac:dyDescent="0.25">
      <c r="A9" s="3" t="s">
        <v>39</v>
      </c>
      <c r="B9" s="3">
        <v>30</v>
      </c>
      <c r="C9" s="3">
        <v>1</v>
      </c>
      <c r="D9" s="3">
        <v>4441.0969999999998</v>
      </c>
      <c r="E9" s="3">
        <v>1.3939999999999999</v>
      </c>
      <c r="F9" s="3">
        <v>53</v>
      </c>
      <c r="H9" t="s">
        <v>1</v>
      </c>
      <c r="I9">
        <v>50</v>
      </c>
      <c r="J9">
        <v>1</v>
      </c>
      <c r="L9" s="3">
        <f t="shared" ca="1" si="2"/>
        <v>35498.017999999996</v>
      </c>
      <c r="M9" s="3">
        <f t="shared" ca="1" si="0"/>
        <v>35499.317000000003</v>
      </c>
      <c r="N9" s="3">
        <f t="shared" ca="1" si="0"/>
        <v>35496.951999999997</v>
      </c>
      <c r="O9" s="3">
        <f t="shared" ca="1" si="0"/>
        <v>35498.095000000001</v>
      </c>
      <c r="P9" s="3">
        <f t="shared" ca="1" si="0"/>
        <v>35498.207000000002</v>
      </c>
      <c r="Q9" s="3">
        <f t="shared" ca="1" si="0"/>
        <v>35498.31</v>
      </c>
      <c r="R9" s="3">
        <f t="shared" ca="1" si="0"/>
        <v>35503.811000000002</v>
      </c>
      <c r="S9" s="3">
        <f t="shared" ca="1" si="0"/>
        <v>35496.468999999997</v>
      </c>
      <c r="T9" s="3">
        <f t="shared" ca="1" si="0"/>
        <v>35501.578999999998</v>
      </c>
      <c r="U9" s="3">
        <f t="shared" ca="1" si="0"/>
        <v>35498.290999999997</v>
      </c>
      <c r="W9" s="3">
        <f t="shared" ca="1" si="3"/>
        <v>35498.904899999987</v>
      </c>
      <c r="Y9" s="3">
        <f ca="1">Total!E9</f>
        <v>35495.587</v>
      </c>
      <c r="AB9" s="3">
        <f t="shared" ca="1" si="1"/>
        <v>6.8487386896767103E-5</v>
      </c>
      <c r="AC9" s="3">
        <f t="shared" ca="1" si="1"/>
        <v>1.0508348544857707E-4</v>
      </c>
      <c r="AD9" s="3">
        <f t="shared" ca="1" si="1"/>
        <v>3.8455484621171714E-5</v>
      </c>
      <c r="AE9" s="3">
        <f t="shared" ca="1" si="1"/>
        <v>7.0656670644765778E-5</v>
      </c>
      <c r="AF9" s="3">
        <f t="shared" ca="1" si="1"/>
        <v>7.3811992459868873E-5</v>
      </c>
      <c r="AG9" s="3">
        <f t="shared" ca="1" si="1"/>
        <v>7.6713761628963546E-5</v>
      </c>
      <c r="AH9" s="3">
        <f t="shared" ca="1" si="1"/>
        <v>2.316907732784354E-4</v>
      </c>
      <c r="AI9" s="3">
        <f t="shared" ca="1" si="1"/>
        <v>2.4848159293654957E-5</v>
      </c>
      <c r="AJ9" s="3">
        <f t="shared" ca="1" si="1"/>
        <v>1.6880971710647779E-4</v>
      </c>
      <c r="AK9" s="3">
        <f t="shared" ca="1" si="1"/>
        <v>7.6178483821042449E-5</v>
      </c>
      <c r="AM9" s="3">
        <f t="shared" ca="1" si="4"/>
        <v>9.3473591519972461E-4</v>
      </c>
    </row>
    <row r="10" spans="1:39" x14ac:dyDescent="0.25">
      <c r="A10" s="3" t="s">
        <v>39</v>
      </c>
      <c r="B10" s="3">
        <v>30</v>
      </c>
      <c r="C10" s="3">
        <v>1</v>
      </c>
      <c r="D10" s="3">
        <v>4441.3599999999997</v>
      </c>
      <c r="E10" s="3">
        <v>1.3979999999999999</v>
      </c>
      <c r="F10" s="3">
        <v>54</v>
      </c>
      <c r="H10" t="s">
        <v>1</v>
      </c>
      <c r="I10">
        <v>100</v>
      </c>
      <c r="J10">
        <v>1</v>
      </c>
      <c r="L10" s="3">
        <f t="shared" ca="1" si="2"/>
        <v>63445.262000000002</v>
      </c>
      <c r="M10" s="3">
        <f t="shared" ca="1" si="0"/>
        <v>63444.599000000002</v>
      </c>
      <c r="N10" s="3">
        <f t="shared" ca="1" si="0"/>
        <v>63446.555999999997</v>
      </c>
      <c r="O10" s="3">
        <f t="shared" ca="1" si="0"/>
        <v>63451.563000000002</v>
      </c>
      <c r="P10" s="3">
        <f t="shared" ca="1" si="0"/>
        <v>63445.805</v>
      </c>
      <c r="Q10" s="3">
        <f t="shared" ca="1" si="0"/>
        <v>63444.154999999999</v>
      </c>
      <c r="R10" s="3">
        <f t="shared" ca="1" si="0"/>
        <v>63443.052000000003</v>
      </c>
      <c r="S10" s="3">
        <f t="shared" ca="1" si="0"/>
        <v>63445.103999999999</v>
      </c>
      <c r="T10" s="3">
        <f t="shared" ca="1" si="0"/>
        <v>63444.010999999999</v>
      </c>
      <c r="U10" s="3">
        <f t="shared" ca="1" si="0"/>
        <v>63443.606</v>
      </c>
      <c r="W10" s="3">
        <f t="shared" ca="1" si="3"/>
        <v>63445.371300000013</v>
      </c>
      <c r="Y10" s="3">
        <f ca="1">Total!E10</f>
        <v>63442.616000000002</v>
      </c>
      <c r="AB10" s="3">
        <f t="shared" ca="1" si="1"/>
        <v>4.1706981313643189E-5</v>
      </c>
      <c r="AC10" s="3">
        <f t="shared" ca="1" si="1"/>
        <v>3.1256592571784468E-5</v>
      </c>
      <c r="AD10" s="3">
        <f t="shared" ca="1" si="1"/>
        <v>6.2103365977138336E-5</v>
      </c>
      <c r="AE10" s="3">
        <f t="shared" ca="1" si="1"/>
        <v>1.4102508005029484E-4</v>
      </c>
      <c r="AF10" s="3">
        <f t="shared" ca="1" si="1"/>
        <v>5.0265896980012402E-5</v>
      </c>
      <c r="AG10" s="3">
        <f t="shared" ca="1" si="1"/>
        <v>2.4258142192576538E-5</v>
      </c>
      <c r="AH10" s="3">
        <f t="shared" ca="1" si="1"/>
        <v>6.8723521741523617E-6</v>
      </c>
      <c r="AI10" s="3">
        <f t="shared" ca="1" si="1"/>
        <v>3.9216541764254415E-5</v>
      </c>
      <c r="AJ10" s="3">
        <f t="shared" ca="1" si="1"/>
        <v>2.1988374502035012E-5</v>
      </c>
      <c r="AK10" s="3">
        <f t="shared" ca="1" si="1"/>
        <v>1.5604652872415643E-5</v>
      </c>
      <c r="AM10" s="3">
        <f t="shared" ca="1" si="4"/>
        <v>4.3429798039830723E-4</v>
      </c>
    </row>
    <row r="11" spans="1:39" x14ac:dyDescent="0.25">
      <c r="A11" s="3" t="s">
        <v>39</v>
      </c>
      <c r="B11" s="3">
        <v>50</v>
      </c>
      <c r="C11" s="3">
        <v>1</v>
      </c>
      <c r="D11" s="3">
        <v>5961.7870000000003</v>
      </c>
      <c r="E11" s="3">
        <v>2.3570000000000002</v>
      </c>
      <c r="F11" s="3">
        <v>29</v>
      </c>
      <c r="H11" t="s">
        <v>0</v>
      </c>
      <c r="I11">
        <v>25</v>
      </c>
      <c r="J11">
        <v>1</v>
      </c>
      <c r="L11" s="3">
        <f t="shared" ca="1" si="2"/>
        <v>705.50300000000004</v>
      </c>
      <c r="M11" s="3">
        <f t="shared" ca="1" si="0"/>
        <v>705.65700000000004</v>
      </c>
      <c r="N11" s="3">
        <f t="shared" ca="1" si="0"/>
        <v>705.50300000000004</v>
      </c>
      <c r="O11" s="3">
        <f t="shared" ca="1" si="0"/>
        <v>705.50300000000004</v>
      </c>
      <c r="P11" s="3">
        <f t="shared" ca="1" si="0"/>
        <v>705.71699999999998</v>
      </c>
      <c r="Q11" s="3">
        <f t="shared" ca="1" si="0"/>
        <v>705.50300000000004</v>
      </c>
      <c r="R11" s="3">
        <f t="shared" ca="1" si="0"/>
        <v>705.50300000000004</v>
      </c>
      <c r="S11" s="3">
        <f t="shared" ca="1" si="0"/>
        <v>705.71699999999998</v>
      </c>
      <c r="T11" s="3">
        <f t="shared" ca="1" si="0"/>
        <v>705.71699999999998</v>
      </c>
      <c r="U11" s="3">
        <f t="shared" ca="1" si="0"/>
        <v>705.50300000000004</v>
      </c>
      <c r="W11" s="3">
        <f t="shared" ca="1" si="3"/>
        <v>705.58259999999996</v>
      </c>
      <c r="Y11" s="3">
        <f ca="1">Total!E11</f>
        <v>705.50300000000004</v>
      </c>
      <c r="AB11" s="3">
        <f t="shared" ca="1" si="1"/>
        <v>0</v>
      </c>
      <c r="AC11" s="3">
        <f t="shared" ca="1" si="1"/>
        <v>2.1828397611349117E-4</v>
      </c>
      <c r="AD11" s="3">
        <f t="shared" ca="1" si="1"/>
        <v>0</v>
      </c>
      <c r="AE11" s="3">
        <f t="shared" ca="1" si="1"/>
        <v>0</v>
      </c>
      <c r="AF11" s="3">
        <f t="shared" ca="1" si="1"/>
        <v>3.0332968109269811E-4</v>
      </c>
      <c r="AG11" s="3">
        <f t="shared" ca="1" si="1"/>
        <v>0</v>
      </c>
      <c r="AH11" s="3">
        <f t="shared" ca="1" si="1"/>
        <v>0</v>
      </c>
      <c r="AI11" s="3">
        <f t="shared" ca="1" si="1"/>
        <v>3.0332968109269811E-4</v>
      </c>
      <c r="AJ11" s="3">
        <f t="shared" ca="1" si="1"/>
        <v>3.0332968109269811E-4</v>
      </c>
      <c r="AK11" s="3">
        <f t="shared" ca="1" si="1"/>
        <v>0</v>
      </c>
      <c r="AM11" s="3">
        <f t="shared" ca="1" si="4"/>
        <v>1.1282730193915855E-3</v>
      </c>
    </row>
    <row r="12" spans="1:39" x14ac:dyDescent="0.25">
      <c r="A12" s="3" t="s">
        <v>39</v>
      </c>
      <c r="B12" s="3">
        <v>50</v>
      </c>
      <c r="C12" s="3">
        <v>1</v>
      </c>
      <c r="D12" s="3">
        <v>5961.7460000000001</v>
      </c>
      <c r="E12" s="3">
        <v>2.3679999999999999</v>
      </c>
      <c r="F12" s="3">
        <v>30</v>
      </c>
      <c r="H12" t="s">
        <v>0</v>
      </c>
      <c r="I12">
        <v>50</v>
      </c>
      <c r="J12">
        <v>1</v>
      </c>
      <c r="L12" s="3">
        <f t="shared" ca="1" si="2"/>
        <v>1556.2719999999999</v>
      </c>
      <c r="M12" s="3">
        <f t="shared" ca="1" si="0"/>
        <v>1555.8920000000001</v>
      </c>
      <c r="N12" s="3">
        <f t="shared" ca="1" si="0"/>
        <v>1556.318</v>
      </c>
      <c r="O12" s="3">
        <f t="shared" ca="1" si="0"/>
        <v>1556.0329999999999</v>
      </c>
      <c r="P12" s="3">
        <f t="shared" ca="1" si="0"/>
        <v>1556.3979999999999</v>
      </c>
      <c r="Q12" s="3">
        <f t="shared" ca="1" si="0"/>
        <v>1556.317</v>
      </c>
      <c r="R12" s="3">
        <f t="shared" ca="1" si="0"/>
        <v>1556.2570000000001</v>
      </c>
      <c r="S12" s="3">
        <f t="shared" ca="1" si="0"/>
        <v>1556.4770000000001</v>
      </c>
      <c r="T12" s="3">
        <f t="shared" ca="1" si="0"/>
        <v>1556.058</v>
      </c>
      <c r="U12" s="3">
        <f t="shared" ca="1" si="0"/>
        <v>1555.9670000000001</v>
      </c>
      <c r="W12" s="3">
        <f t="shared" ca="1" si="3"/>
        <v>1556.1989000000001</v>
      </c>
      <c r="Y12" s="3">
        <f ca="1">Total!E12</f>
        <v>1555.607</v>
      </c>
      <c r="AB12" s="3">
        <f t="shared" ca="1" si="1"/>
        <v>4.2748586243181191E-4</v>
      </c>
      <c r="AC12" s="3">
        <f t="shared" ca="1" si="1"/>
        <v>1.8320822675655347E-4</v>
      </c>
      <c r="AD12" s="3">
        <f t="shared" ca="1" si="1"/>
        <v>4.5705631306622606E-4</v>
      </c>
      <c r="AE12" s="3">
        <f t="shared" ca="1" si="1"/>
        <v>2.7384808630967261E-4</v>
      </c>
      <c r="AF12" s="3">
        <f t="shared" ca="1" si="1"/>
        <v>5.0848318373467082E-4</v>
      </c>
      <c r="AG12" s="3">
        <f t="shared" ca="1" si="1"/>
        <v>4.5641347718288513E-4</v>
      </c>
      <c r="AH12" s="3">
        <f t="shared" ca="1" si="1"/>
        <v>4.178433241815516E-4</v>
      </c>
      <c r="AI12" s="3">
        <f t="shared" ca="1" si="1"/>
        <v>5.592672185199207E-4</v>
      </c>
      <c r="AJ12" s="3">
        <f t="shared" ca="1" si="1"/>
        <v>2.8991898339363466E-4</v>
      </c>
      <c r="AK12" s="3">
        <f t="shared" ca="1" si="1"/>
        <v>2.3142091800829344E-4</v>
      </c>
      <c r="AM12" s="3">
        <f t="shared" ca="1" si="4"/>
        <v>3.804945593585221E-3</v>
      </c>
    </row>
    <row r="13" spans="1:39" x14ac:dyDescent="0.25">
      <c r="A13" s="3" t="s">
        <v>39</v>
      </c>
      <c r="B13" s="3">
        <v>50</v>
      </c>
      <c r="C13" s="3">
        <v>1</v>
      </c>
      <c r="D13" s="3">
        <v>5967.6319999999996</v>
      </c>
      <c r="E13" s="3">
        <v>2.3559999999999999</v>
      </c>
      <c r="F13" s="3">
        <v>30</v>
      </c>
      <c r="H13" t="s">
        <v>0</v>
      </c>
      <c r="I13">
        <v>100</v>
      </c>
      <c r="J13">
        <v>1</v>
      </c>
      <c r="L13" s="3">
        <f t="shared" ca="1" si="2"/>
        <v>3295.848</v>
      </c>
      <c r="M13" s="3">
        <f t="shared" ca="1" si="0"/>
        <v>3296.0210000000002</v>
      </c>
      <c r="N13" s="3">
        <f t="shared" ca="1" si="0"/>
        <v>3294.663</v>
      </c>
      <c r="O13" s="3">
        <f t="shared" ca="1" si="0"/>
        <v>3295.509</v>
      </c>
      <c r="P13" s="3">
        <f t="shared" ca="1" si="0"/>
        <v>3295.7779999999998</v>
      </c>
      <c r="Q13" s="3">
        <f t="shared" ca="1" si="0"/>
        <v>3295.6770000000001</v>
      </c>
      <c r="R13" s="3">
        <f t="shared" ca="1" si="0"/>
        <v>3295.79</v>
      </c>
      <c r="S13" s="3">
        <f t="shared" ca="1" si="0"/>
        <v>3295.2489999999998</v>
      </c>
      <c r="T13" s="3">
        <f t="shared" ca="1" si="0"/>
        <v>3295.3580000000002</v>
      </c>
      <c r="U13" s="3">
        <f t="shared" ca="1" si="0"/>
        <v>3295.76</v>
      </c>
      <c r="W13" s="3">
        <f t="shared" ca="1" si="3"/>
        <v>3295.5652999999998</v>
      </c>
      <c r="Y13" s="3">
        <f ca="1">Total!E13</f>
        <v>3292.8870000000002</v>
      </c>
      <c r="AB13" s="3">
        <f t="shared" ca="1" si="1"/>
        <v>8.9921093557106127E-4</v>
      </c>
      <c r="AC13" s="3">
        <f t="shared" ca="1" si="1"/>
        <v>9.5174842015532707E-4</v>
      </c>
      <c r="AD13" s="3">
        <f t="shared" ca="1" si="1"/>
        <v>5.3934435041343349E-4</v>
      </c>
      <c r="AE13" s="3">
        <f t="shared" ca="1" si="1"/>
        <v>7.9626176057661356E-4</v>
      </c>
      <c r="AF13" s="3">
        <f t="shared" ca="1" si="1"/>
        <v>8.7795299383174139E-4</v>
      </c>
      <c r="AG13" s="3">
        <f t="shared" ca="1" si="1"/>
        <v>8.472808207508984E-4</v>
      </c>
      <c r="AH13" s="3">
        <f t="shared" ca="1" si="1"/>
        <v>8.8159721241566819E-4</v>
      </c>
      <c r="AI13" s="3">
        <f t="shared" ca="1" si="1"/>
        <v>7.1730369125925825E-4</v>
      </c>
      <c r="AJ13" s="3">
        <f t="shared" ca="1" si="1"/>
        <v>7.5040534339623668E-4</v>
      </c>
      <c r="AK13" s="3">
        <f t="shared" ca="1" si="1"/>
        <v>8.7248666595605832E-4</v>
      </c>
      <c r="AM13" s="3">
        <f t="shared" ca="1" si="4"/>
        <v>8.1335921943262966E-3</v>
      </c>
    </row>
    <row r="14" spans="1:39" x14ac:dyDescent="0.25">
      <c r="A14" s="3" t="s">
        <v>39</v>
      </c>
      <c r="B14" s="3">
        <v>50</v>
      </c>
      <c r="C14" s="3">
        <v>1</v>
      </c>
      <c r="D14" s="3">
        <v>5961.7330000000002</v>
      </c>
      <c r="E14" s="3">
        <v>2.3679999999999999</v>
      </c>
      <c r="F14" s="3">
        <v>29</v>
      </c>
      <c r="H14" t="s">
        <v>32</v>
      </c>
      <c r="I14">
        <v>29</v>
      </c>
      <c r="J14">
        <v>1</v>
      </c>
      <c r="L14" s="3">
        <f t="shared" ca="1" si="2"/>
        <v>18152.432000000001</v>
      </c>
      <c r="M14" s="3">
        <f t="shared" ca="1" si="0"/>
        <v>18152.432000000001</v>
      </c>
      <c r="N14" s="3">
        <f t="shared" ca="1" si="0"/>
        <v>18152.432000000001</v>
      </c>
      <c r="O14" s="3">
        <f t="shared" ca="1" si="0"/>
        <v>18152.432000000001</v>
      </c>
      <c r="P14" s="3">
        <f t="shared" ca="1" si="0"/>
        <v>18152.432000000001</v>
      </c>
      <c r="Q14" s="3">
        <f t="shared" ca="1" si="0"/>
        <v>18152.432000000001</v>
      </c>
      <c r="R14" s="3">
        <f t="shared" ca="1" si="0"/>
        <v>18152.432000000001</v>
      </c>
      <c r="S14" s="3">
        <f t="shared" ca="1" si="0"/>
        <v>18152.432000000001</v>
      </c>
      <c r="T14" s="3">
        <f t="shared" ca="1" si="0"/>
        <v>18152.432000000001</v>
      </c>
      <c r="U14" s="3">
        <f t="shared" ca="1" si="0"/>
        <v>18152.432000000001</v>
      </c>
      <c r="W14" s="3">
        <f t="shared" ca="1" si="3"/>
        <v>18152.432000000001</v>
      </c>
      <c r="Y14" s="3">
        <f ca="1">Total!E14</f>
        <v>18152.432000000001</v>
      </c>
      <c r="AB14" s="3">
        <f t="shared" ca="1" si="1"/>
        <v>0</v>
      </c>
      <c r="AC14" s="3">
        <f t="shared" ca="1" si="1"/>
        <v>0</v>
      </c>
      <c r="AD14" s="3">
        <f t="shared" ca="1" si="1"/>
        <v>0</v>
      </c>
      <c r="AE14" s="3">
        <f t="shared" ca="1" si="1"/>
        <v>0</v>
      </c>
      <c r="AF14" s="3">
        <f t="shared" ca="1" si="1"/>
        <v>0</v>
      </c>
      <c r="AG14" s="3">
        <f t="shared" ca="1" si="1"/>
        <v>0</v>
      </c>
      <c r="AH14" s="3">
        <f t="shared" ca="1" si="1"/>
        <v>0</v>
      </c>
      <c r="AI14" s="3">
        <f t="shared" ca="1" si="1"/>
        <v>0</v>
      </c>
      <c r="AJ14" s="3">
        <f t="shared" ca="1" si="1"/>
        <v>0</v>
      </c>
      <c r="AK14" s="3">
        <f t="shared" ca="1" si="1"/>
        <v>0</v>
      </c>
      <c r="AM14" s="3">
        <f t="shared" ca="1" si="4"/>
        <v>0</v>
      </c>
    </row>
    <row r="15" spans="1:39" x14ac:dyDescent="0.25">
      <c r="A15" s="3" t="s">
        <v>39</v>
      </c>
      <c r="B15" s="3">
        <v>50</v>
      </c>
      <c r="C15" s="3">
        <v>1</v>
      </c>
      <c r="D15" s="3">
        <v>5961.7849999999999</v>
      </c>
      <c r="E15" s="3">
        <v>2.3380000000000001</v>
      </c>
      <c r="F15" s="3">
        <v>29</v>
      </c>
      <c r="H15" t="s">
        <v>32</v>
      </c>
      <c r="I15">
        <v>58</v>
      </c>
      <c r="J15">
        <v>1</v>
      </c>
      <c r="L15" s="3">
        <f t="shared" ca="1" si="2"/>
        <v>35269.694000000003</v>
      </c>
      <c r="M15" s="3">
        <f t="shared" ca="1" si="0"/>
        <v>35269.417000000001</v>
      </c>
      <c r="N15" s="3">
        <f t="shared" ca="1" si="0"/>
        <v>35271.334999999999</v>
      </c>
      <c r="O15" s="3">
        <f t="shared" ca="1" si="0"/>
        <v>35270.375999999997</v>
      </c>
      <c r="P15" s="3">
        <f t="shared" ca="1" si="0"/>
        <v>35270.033000000003</v>
      </c>
      <c r="Q15" s="3">
        <f t="shared" ca="1" si="0"/>
        <v>35271.334999999999</v>
      </c>
      <c r="R15" s="3">
        <f t="shared" ca="1" si="0"/>
        <v>35271.311000000002</v>
      </c>
      <c r="S15" s="3">
        <f t="shared" ca="1" si="0"/>
        <v>35271.311000000002</v>
      </c>
      <c r="T15" s="3">
        <f t="shared" ca="1" si="0"/>
        <v>35271.334999999999</v>
      </c>
      <c r="U15" s="3">
        <f t="shared" ca="1" si="0"/>
        <v>35271.334999999999</v>
      </c>
      <c r="W15" s="3">
        <f t="shared" ca="1" si="3"/>
        <v>35270.748200000002</v>
      </c>
      <c r="Y15" s="3">
        <f ca="1">Total!E15</f>
        <v>35259.963000000003</v>
      </c>
      <c r="AB15" s="3">
        <f t="shared" ca="1" si="1"/>
        <v>2.7597873542861532E-4</v>
      </c>
      <c r="AC15" s="3">
        <f t="shared" ca="1" si="1"/>
        <v>2.6812279978847121E-4</v>
      </c>
      <c r="AD15" s="3">
        <f t="shared" ca="1" si="1"/>
        <v>3.2251877292088337E-4</v>
      </c>
      <c r="AE15" s="3">
        <f t="shared" ca="1" si="1"/>
        <v>2.9532078635457413E-4</v>
      </c>
      <c r="AF15" s="3">
        <f t="shared" ca="1" si="1"/>
        <v>2.8559303933471821E-4</v>
      </c>
      <c r="AG15" s="3">
        <f t="shared" ca="1" si="1"/>
        <v>3.2251877292088337E-4</v>
      </c>
      <c r="AH15" s="3">
        <f t="shared" ca="1" si="1"/>
        <v>3.2183811423733304E-4</v>
      </c>
      <c r="AI15" s="3">
        <f t="shared" ca="1" si="1"/>
        <v>3.2183811423733304E-4</v>
      </c>
      <c r="AJ15" s="3">
        <f t="shared" ca="1" si="1"/>
        <v>3.2251877292088337E-4</v>
      </c>
      <c r="AK15" s="3">
        <f t="shared" ca="1" si="1"/>
        <v>3.2251877292088337E-4</v>
      </c>
      <c r="AM15" s="3">
        <f t="shared" ca="1" si="4"/>
        <v>3.058766681064579E-3</v>
      </c>
    </row>
    <row r="16" spans="1:39" x14ac:dyDescent="0.25">
      <c r="A16" s="3" t="s">
        <v>39</v>
      </c>
      <c r="B16" s="3">
        <v>50</v>
      </c>
      <c r="C16" s="3">
        <v>1</v>
      </c>
      <c r="D16" s="3">
        <v>5961.7439999999997</v>
      </c>
      <c r="E16" s="3">
        <v>2.351</v>
      </c>
      <c r="F16" s="3">
        <v>29</v>
      </c>
      <c r="H16" t="s">
        <v>32</v>
      </c>
      <c r="I16">
        <v>97</v>
      </c>
      <c r="J16">
        <v>1</v>
      </c>
      <c r="L16" s="3">
        <f t="shared" ca="1" si="2"/>
        <v>52439.455999999998</v>
      </c>
      <c r="M16" s="3">
        <f t="shared" ca="1" si="0"/>
        <v>52439.478000000003</v>
      </c>
      <c r="N16" s="3">
        <f t="shared" ca="1" si="0"/>
        <v>52440.07</v>
      </c>
      <c r="O16" s="3">
        <f t="shared" ca="1" si="0"/>
        <v>52439.248</v>
      </c>
      <c r="P16" s="3">
        <f t="shared" ca="1" si="0"/>
        <v>52439.199999999997</v>
      </c>
      <c r="Q16" s="3">
        <f t="shared" ca="1" si="0"/>
        <v>52439.421999999999</v>
      </c>
      <c r="R16" s="3">
        <f t="shared" ca="1" si="0"/>
        <v>52439.451000000001</v>
      </c>
      <c r="S16" s="3">
        <f t="shared" ca="1" si="0"/>
        <v>52439.421000000002</v>
      </c>
      <c r="T16" s="3">
        <f t="shared" ca="1" si="0"/>
        <v>52439.218999999997</v>
      </c>
      <c r="U16" s="3">
        <f t="shared" ca="1" si="0"/>
        <v>52439.917999999998</v>
      </c>
      <c r="W16" s="3">
        <f t="shared" ca="1" si="3"/>
        <v>52439.488300000005</v>
      </c>
      <c r="Y16" s="3">
        <f ca="1">Total!E16</f>
        <v>52439.15</v>
      </c>
      <c r="AB16" s="3">
        <f t="shared" ca="1" si="1"/>
        <v>5.8353348594867917E-6</v>
      </c>
      <c r="AC16" s="3">
        <f t="shared" ca="1" si="1"/>
        <v>6.2548687383632034E-6</v>
      </c>
      <c r="AD16" s="3">
        <f t="shared" ca="1" si="1"/>
        <v>1.7544144022133344E-5</v>
      </c>
      <c r="AE16" s="3">
        <f t="shared" ca="1" si="1"/>
        <v>1.868832732760492E-6</v>
      </c>
      <c r="AF16" s="3">
        <f t="shared" ca="1" si="1"/>
        <v>9.5348608807798039E-7</v>
      </c>
      <c r="AG16" s="3">
        <f t="shared" ca="1" si="1"/>
        <v>5.186964319543815E-6</v>
      </c>
      <c r="AH16" s="3">
        <f t="shared" ca="1" si="1"/>
        <v>5.7399862507206183E-6</v>
      </c>
      <c r="AI16" s="3">
        <f t="shared" ca="1" si="1"/>
        <v>5.1678945978460799E-6</v>
      </c>
      <c r="AJ16" s="3">
        <f t="shared" ca="1" si="1"/>
        <v>1.3158108015836879E-6</v>
      </c>
      <c r="AK16" s="3">
        <f t="shared" ca="1" si="1"/>
        <v>1.4645546314087682E-5</v>
      </c>
      <c r="AM16" s="3">
        <f t="shared" ca="1" si="4"/>
        <v>6.4512868724603696E-5</v>
      </c>
    </row>
    <row r="17" spans="1:6" x14ac:dyDescent="0.25">
      <c r="A17" s="3" t="s">
        <v>39</v>
      </c>
      <c r="B17" s="3">
        <v>50</v>
      </c>
      <c r="C17" s="3">
        <v>1</v>
      </c>
      <c r="D17" s="3">
        <v>5961.7340000000004</v>
      </c>
      <c r="E17" s="3">
        <v>2.3679999999999999</v>
      </c>
      <c r="F17" s="3">
        <v>31</v>
      </c>
    </row>
    <row r="18" spans="1:6" x14ac:dyDescent="0.25">
      <c r="A18" s="3" t="s">
        <v>39</v>
      </c>
      <c r="B18" s="3">
        <v>50</v>
      </c>
      <c r="C18" s="3">
        <v>1</v>
      </c>
      <c r="D18" s="3">
        <v>5961.7550000000001</v>
      </c>
      <c r="E18" s="3">
        <v>2.3460000000000001</v>
      </c>
      <c r="F18" s="3">
        <v>29</v>
      </c>
    </row>
    <row r="19" spans="1:6" x14ac:dyDescent="0.25">
      <c r="A19" s="3" t="s">
        <v>39</v>
      </c>
      <c r="B19" s="3">
        <v>50</v>
      </c>
      <c r="C19" s="3">
        <v>1</v>
      </c>
      <c r="D19" s="3">
        <v>5962.8270000000002</v>
      </c>
      <c r="E19" s="3">
        <v>2.3620000000000001</v>
      </c>
      <c r="F19" s="3">
        <v>29</v>
      </c>
    </row>
    <row r="20" spans="1:6" x14ac:dyDescent="0.25">
      <c r="A20" s="3" t="s">
        <v>39</v>
      </c>
      <c r="B20" s="3">
        <v>50</v>
      </c>
      <c r="C20" s="3">
        <v>1</v>
      </c>
      <c r="D20" s="3">
        <v>5961.7330000000002</v>
      </c>
      <c r="E20" s="3">
        <v>2.335</v>
      </c>
      <c r="F20" s="3">
        <v>28</v>
      </c>
    </row>
    <row r="21" spans="1:6" x14ac:dyDescent="0.25">
      <c r="A21" s="3" t="s">
        <v>39</v>
      </c>
      <c r="B21" s="3">
        <v>100</v>
      </c>
      <c r="C21" s="3">
        <v>1</v>
      </c>
      <c r="D21" s="3">
        <v>8772.0020000000004</v>
      </c>
      <c r="E21" s="3">
        <v>8.0909999999999993</v>
      </c>
      <c r="F21" s="3">
        <v>19</v>
      </c>
    </row>
    <row r="22" spans="1:6" x14ac:dyDescent="0.25">
      <c r="A22" s="3" t="s">
        <v>39</v>
      </c>
      <c r="B22" s="3">
        <v>100</v>
      </c>
      <c r="C22" s="3">
        <v>1</v>
      </c>
      <c r="D22" s="3">
        <v>8793.2009999999991</v>
      </c>
      <c r="E22" s="3">
        <v>7.9859999999999998</v>
      </c>
      <c r="F22" s="3">
        <v>18</v>
      </c>
    </row>
    <row r="23" spans="1:6" x14ac:dyDescent="0.25">
      <c r="A23" s="3" t="s">
        <v>39</v>
      </c>
      <c r="B23" s="3">
        <v>100</v>
      </c>
      <c r="C23" s="3">
        <v>1</v>
      </c>
      <c r="D23" s="3">
        <v>8777.6939999999995</v>
      </c>
      <c r="E23" s="3">
        <v>7.9560000000000004</v>
      </c>
      <c r="F23" s="3">
        <v>18</v>
      </c>
    </row>
    <row r="24" spans="1:6" x14ac:dyDescent="0.25">
      <c r="A24" s="3" t="s">
        <v>39</v>
      </c>
      <c r="B24" s="3">
        <v>100</v>
      </c>
      <c r="C24" s="3">
        <v>1</v>
      </c>
      <c r="D24" s="3">
        <v>8793.5949999999993</v>
      </c>
      <c r="E24" s="3">
        <v>7.9749999999999996</v>
      </c>
      <c r="F24" s="3">
        <v>18</v>
      </c>
    </row>
    <row r="25" spans="1:6" x14ac:dyDescent="0.25">
      <c r="A25" s="3" t="s">
        <v>39</v>
      </c>
      <c r="B25" s="3">
        <v>100</v>
      </c>
      <c r="C25" s="3">
        <v>1</v>
      </c>
      <c r="D25" s="3">
        <v>8802.4310000000005</v>
      </c>
      <c r="E25" s="3">
        <v>7.9480000000000004</v>
      </c>
      <c r="F25" s="3">
        <v>18</v>
      </c>
    </row>
    <row r="26" spans="1:6" x14ac:dyDescent="0.25">
      <c r="A26" s="3" t="s">
        <v>39</v>
      </c>
      <c r="B26" s="3">
        <v>100</v>
      </c>
      <c r="C26" s="3">
        <v>1</v>
      </c>
      <c r="D26" s="3">
        <v>8764.7710000000006</v>
      </c>
      <c r="E26" s="3">
        <v>8.1039999999999992</v>
      </c>
      <c r="F26" s="3">
        <v>19</v>
      </c>
    </row>
    <row r="27" spans="1:6" x14ac:dyDescent="0.25">
      <c r="A27" s="3" t="s">
        <v>39</v>
      </c>
      <c r="B27" s="3">
        <v>100</v>
      </c>
      <c r="C27" s="3">
        <v>1</v>
      </c>
      <c r="D27" s="3">
        <v>8764.4089999999997</v>
      </c>
      <c r="E27" s="3">
        <v>7.9790000000000001</v>
      </c>
      <c r="F27" s="3">
        <v>18</v>
      </c>
    </row>
    <row r="28" spans="1:6" x14ac:dyDescent="0.25">
      <c r="A28" s="3" t="s">
        <v>39</v>
      </c>
      <c r="B28" s="3">
        <v>100</v>
      </c>
      <c r="C28" s="3">
        <v>1</v>
      </c>
      <c r="D28" s="3">
        <v>8750.4290000000001</v>
      </c>
      <c r="E28" s="3">
        <v>8.0790000000000006</v>
      </c>
      <c r="F28" s="3">
        <v>19</v>
      </c>
    </row>
    <row r="29" spans="1:6" x14ac:dyDescent="0.25">
      <c r="A29" s="3" t="s">
        <v>39</v>
      </c>
      <c r="B29" s="3">
        <v>100</v>
      </c>
      <c r="C29" s="3">
        <v>1</v>
      </c>
      <c r="D29" s="3">
        <v>8788.0319999999992</v>
      </c>
      <c r="E29" s="3">
        <v>8.0649999999999995</v>
      </c>
      <c r="F29" s="3">
        <v>21</v>
      </c>
    </row>
    <row r="30" spans="1:6" x14ac:dyDescent="0.25">
      <c r="A30" s="3" t="s">
        <v>39</v>
      </c>
      <c r="B30" s="3">
        <v>100</v>
      </c>
      <c r="C30" s="3">
        <v>1</v>
      </c>
      <c r="D30" s="3">
        <v>8772.2270000000008</v>
      </c>
      <c r="E30" s="3">
        <v>8.0579999999999998</v>
      </c>
      <c r="F30" s="3">
        <v>19</v>
      </c>
    </row>
    <row r="31" spans="1:6" x14ac:dyDescent="0.25">
      <c r="A31" s="3" t="s">
        <v>2</v>
      </c>
      <c r="B31" s="3">
        <v>24</v>
      </c>
      <c r="C31" s="3">
        <v>1</v>
      </c>
      <c r="D31" s="3">
        <v>54799.531000000003</v>
      </c>
      <c r="E31" s="3">
        <v>0.82599999999999996</v>
      </c>
      <c r="F31" s="3">
        <v>52</v>
      </c>
    </row>
    <row r="32" spans="1:6" x14ac:dyDescent="0.25">
      <c r="A32" s="3" t="s">
        <v>2</v>
      </c>
      <c r="B32" s="3">
        <v>24</v>
      </c>
      <c r="C32" s="3">
        <v>1</v>
      </c>
      <c r="D32" s="3">
        <v>54798.91</v>
      </c>
      <c r="E32" s="3">
        <v>0.82099999999999995</v>
      </c>
      <c r="F32" s="3">
        <v>51</v>
      </c>
    </row>
    <row r="33" spans="1:6" x14ac:dyDescent="0.25">
      <c r="A33" s="3" t="s">
        <v>2</v>
      </c>
      <c r="B33" s="3">
        <v>24</v>
      </c>
      <c r="C33" s="3">
        <v>1</v>
      </c>
      <c r="D33" s="3">
        <v>54821.663999999997</v>
      </c>
      <c r="E33" s="3">
        <v>0.82399999999999995</v>
      </c>
      <c r="F33" s="3">
        <v>51</v>
      </c>
    </row>
    <row r="34" spans="1:6" x14ac:dyDescent="0.25">
      <c r="A34" s="3" t="s">
        <v>2</v>
      </c>
      <c r="B34" s="3">
        <v>24</v>
      </c>
      <c r="C34" s="3">
        <v>1</v>
      </c>
      <c r="D34" s="3">
        <v>54796.921000000002</v>
      </c>
      <c r="E34" s="3">
        <v>0.82399999999999995</v>
      </c>
      <c r="F34" s="3">
        <v>51</v>
      </c>
    </row>
    <row r="35" spans="1:6" x14ac:dyDescent="0.25">
      <c r="A35" s="3" t="s">
        <v>2</v>
      </c>
      <c r="B35" s="3">
        <v>24</v>
      </c>
      <c r="C35" s="3">
        <v>1</v>
      </c>
      <c r="D35" s="3">
        <v>54799.561000000002</v>
      </c>
      <c r="E35" s="3">
        <v>0.82099999999999995</v>
      </c>
      <c r="F35" s="3">
        <v>51</v>
      </c>
    </row>
    <row r="36" spans="1:6" x14ac:dyDescent="0.25">
      <c r="A36" s="3" t="s">
        <v>2</v>
      </c>
      <c r="B36" s="3">
        <v>24</v>
      </c>
      <c r="C36" s="3">
        <v>1</v>
      </c>
      <c r="D36" s="3">
        <v>54803.985000000001</v>
      </c>
      <c r="E36" s="3">
        <v>0.82099999999999995</v>
      </c>
      <c r="F36" s="3">
        <v>51</v>
      </c>
    </row>
    <row r="37" spans="1:6" x14ac:dyDescent="0.25">
      <c r="A37" s="3" t="s">
        <v>2</v>
      </c>
      <c r="B37" s="3">
        <v>24</v>
      </c>
      <c r="C37" s="3">
        <v>1</v>
      </c>
      <c r="D37" s="3">
        <v>54808.892</v>
      </c>
      <c r="E37" s="3">
        <v>0.82599999999999996</v>
      </c>
      <c r="F37" s="3">
        <v>52</v>
      </c>
    </row>
    <row r="38" spans="1:6" x14ac:dyDescent="0.25">
      <c r="A38" s="3" t="s">
        <v>2</v>
      </c>
      <c r="B38" s="3">
        <v>24</v>
      </c>
      <c r="C38" s="3">
        <v>1</v>
      </c>
      <c r="D38" s="3">
        <v>54827.616999999998</v>
      </c>
      <c r="E38" s="3">
        <v>0.82699999999999996</v>
      </c>
      <c r="F38" s="3">
        <v>52</v>
      </c>
    </row>
    <row r="39" spans="1:6" x14ac:dyDescent="0.25">
      <c r="A39" s="3" t="s">
        <v>2</v>
      </c>
      <c r="B39" s="3">
        <v>24</v>
      </c>
      <c r="C39" s="3">
        <v>1</v>
      </c>
      <c r="D39" s="3">
        <v>54802.042999999998</v>
      </c>
      <c r="E39" s="3">
        <v>0.82599999999999996</v>
      </c>
      <c r="F39" s="3">
        <v>52</v>
      </c>
    </row>
    <row r="40" spans="1:6" x14ac:dyDescent="0.25">
      <c r="A40" s="3" t="s">
        <v>2</v>
      </c>
      <c r="B40" s="3">
        <v>24</v>
      </c>
      <c r="C40" s="3">
        <v>1</v>
      </c>
      <c r="D40" s="3">
        <v>54824.510999999999</v>
      </c>
      <c r="E40" s="3">
        <v>0.82299999999999995</v>
      </c>
      <c r="F40" s="3">
        <v>50</v>
      </c>
    </row>
    <row r="41" spans="1:6" x14ac:dyDescent="0.25">
      <c r="A41" s="3" t="s">
        <v>2</v>
      </c>
      <c r="B41" s="3">
        <v>47</v>
      </c>
      <c r="C41" s="3">
        <v>1</v>
      </c>
      <c r="D41" s="3">
        <v>126085.466</v>
      </c>
      <c r="E41" s="3">
        <v>2.61</v>
      </c>
      <c r="F41" s="3">
        <v>38</v>
      </c>
    </row>
    <row r="42" spans="1:6" x14ac:dyDescent="0.25">
      <c r="A42" s="3" t="s">
        <v>2</v>
      </c>
      <c r="B42" s="3">
        <v>47</v>
      </c>
      <c r="C42" s="3">
        <v>1</v>
      </c>
      <c r="D42" s="3">
        <v>126082.43700000001</v>
      </c>
      <c r="E42" s="3">
        <v>2.6110000000000002</v>
      </c>
      <c r="F42" s="3">
        <v>38</v>
      </c>
    </row>
    <row r="43" spans="1:6" x14ac:dyDescent="0.25">
      <c r="A43" s="3" t="s">
        <v>2</v>
      </c>
      <c r="B43" s="3">
        <v>47</v>
      </c>
      <c r="C43" s="3">
        <v>1</v>
      </c>
      <c r="D43" s="3">
        <v>126082.22</v>
      </c>
      <c r="E43" s="3">
        <v>2.6179999999999999</v>
      </c>
      <c r="F43" s="3">
        <v>37</v>
      </c>
    </row>
    <row r="44" spans="1:6" x14ac:dyDescent="0.25">
      <c r="A44" s="3" t="s">
        <v>2</v>
      </c>
      <c r="B44" s="3">
        <v>47</v>
      </c>
      <c r="C44" s="3">
        <v>1</v>
      </c>
      <c r="D44" s="3">
        <v>126074.72199999999</v>
      </c>
      <c r="E44" s="3">
        <v>2.6160000000000001</v>
      </c>
      <c r="F44" s="3">
        <v>38</v>
      </c>
    </row>
    <row r="45" spans="1:6" x14ac:dyDescent="0.25">
      <c r="A45" s="3" t="s">
        <v>2</v>
      </c>
      <c r="B45" s="3">
        <v>47</v>
      </c>
      <c r="C45" s="3">
        <v>1</v>
      </c>
      <c r="D45" s="3">
        <v>126081.253</v>
      </c>
      <c r="E45" s="3">
        <v>2.6219999999999999</v>
      </c>
      <c r="F45" s="3">
        <v>36</v>
      </c>
    </row>
    <row r="46" spans="1:6" x14ac:dyDescent="0.25">
      <c r="A46" s="3" t="s">
        <v>2</v>
      </c>
      <c r="B46" s="3">
        <v>47</v>
      </c>
      <c r="C46" s="3">
        <v>1</v>
      </c>
      <c r="D46" s="3">
        <v>126074.20299999999</v>
      </c>
      <c r="E46" s="3">
        <v>2.6179999999999999</v>
      </c>
      <c r="F46" s="3">
        <v>37</v>
      </c>
    </row>
    <row r="47" spans="1:6" x14ac:dyDescent="0.25">
      <c r="A47" s="3" t="s">
        <v>2</v>
      </c>
      <c r="B47" s="3">
        <v>47</v>
      </c>
      <c r="C47" s="3">
        <v>1</v>
      </c>
      <c r="D47" s="3">
        <v>126079.452</v>
      </c>
      <c r="E47" s="3">
        <v>2.6120000000000001</v>
      </c>
      <c r="F47" s="3">
        <v>37</v>
      </c>
    </row>
    <row r="48" spans="1:6" x14ac:dyDescent="0.25">
      <c r="A48" s="3" t="s">
        <v>2</v>
      </c>
      <c r="B48" s="3">
        <v>47</v>
      </c>
      <c r="C48" s="3">
        <v>1</v>
      </c>
      <c r="D48" s="3">
        <v>126078.54</v>
      </c>
      <c r="E48" s="3">
        <v>2.601</v>
      </c>
      <c r="F48" s="3">
        <v>38</v>
      </c>
    </row>
    <row r="49" spans="1:6" x14ac:dyDescent="0.25">
      <c r="A49" s="3" t="s">
        <v>2</v>
      </c>
      <c r="B49" s="3">
        <v>47</v>
      </c>
      <c r="C49" s="3">
        <v>1</v>
      </c>
      <c r="D49" s="3">
        <v>126080.834</v>
      </c>
      <c r="E49" s="3">
        <v>2.613</v>
      </c>
      <c r="F49" s="3">
        <v>37</v>
      </c>
    </row>
    <row r="50" spans="1:6" x14ac:dyDescent="0.25">
      <c r="A50" s="3" t="s">
        <v>2</v>
      </c>
      <c r="B50" s="3">
        <v>47</v>
      </c>
      <c r="C50" s="3">
        <v>1</v>
      </c>
      <c r="D50" s="3">
        <v>126076.539</v>
      </c>
      <c r="E50" s="3">
        <v>2.601</v>
      </c>
      <c r="F50" s="3">
        <v>37</v>
      </c>
    </row>
    <row r="51" spans="1:6" x14ac:dyDescent="0.25">
      <c r="A51" s="3" t="s">
        <v>2</v>
      </c>
      <c r="B51" s="3">
        <v>100</v>
      </c>
      <c r="C51" s="3">
        <v>1</v>
      </c>
      <c r="D51" s="3">
        <v>1222514.3740000001</v>
      </c>
      <c r="E51" s="3">
        <v>8.1790000000000003</v>
      </c>
      <c r="F51" s="3">
        <v>18</v>
      </c>
    </row>
    <row r="52" spans="1:6" x14ac:dyDescent="0.25">
      <c r="A52" s="3" t="s">
        <v>2</v>
      </c>
      <c r="B52" s="3">
        <v>100</v>
      </c>
      <c r="C52" s="3">
        <v>1</v>
      </c>
      <c r="D52" s="3">
        <v>1222513.94</v>
      </c>
      <c r="E52" s="3">
        <v>8.2140000000000004</v>
      </c>
      <c r="F52" s="3">
        <v>19</v>
      </c>
    </row>
    <row r="53" spans="1:6" x14ac:dyDescent="0.25">
      <c r="A53" s="3" t="s">
        <v>2</v>
      </c>
      <c r="B53" s="3">
        <v>100</v>
      </c>
      <c r="C53" s="3">
        <v>1</v>
      </c>
      <c r="D53" s="3">
        <v>1222512.8689999999</v>
      </c>
      <c r="E53" s="3">
        <v>8.2379999999999995</v>
      </c>
      <c r="F53" s="3">
        <v>19</v>
      </c>
    </row>
    <row r="54" spans="1:6" x14ac:dyDescent="0.25">
      <c r="A54" s="3" t="s">
        <v>2</v>
      </c>
      <c r="B54" s="3">
        <v>100</v>
      </c>
      <c r="C54" s="3">
        <v>1</v>
      </c>
      <c r="D54" s="3">
        <v>1222511.848</v>
      </c>
      <c r="E54" s="3">
        <v>8.1679999999999993</v>
      </c>
      <c r="F54" s="3">
        <v>19</v>
      </c>
    </row>
    <row r="55" spans="1:6" x14ac:dyDescent="0.25">
      <c r="A55" s="3" t="s">
        <v>2</v>
      </c>
      <c r="B55" s="3">
        <v>100</v>
      </c>
      <c r="C55" s="3">
        <v>1</v>
      </c>
      <c r="D55" s="3">
        <v>1222518.6769999999</v>
      </c>
      <c r="E55" s="3">
        <v>8.2479999999999993</v>
      </c>
      <c r="F55" s="3">
        <v>19</v>
      </c>
    </row>
    <row r="56" spans="1:6" x14ac:dyDescent="0.25">
      <c r="A56" s="3" t="s">
        <v>2</v>
      </c>
      <c r="B56" s="3">
        <v>100</v>
      </c>
      <c r="C56" s="3">
        <v>1</v>
      </c>
      <c r="D56" s="3">
        <v>1222542.1810000001</v>
      </c>
      <c r="E56" s="3">
        <v>8.1639999999999997</v>
      </c>
      <c r="F56" s="3">
        <v>19</v>
      </c>
    </row>
    <row r="57" spans="1:6" x14ac:dyDescent="0.25">
      <c r="A57" s="3" t="s">
        <v>2</v>
      </c>
      <c r="B57" s="3">
        <v>100</v>
      </c>
      <c r="C57" s="3">
        <v>1</v>
      </c>
      <c r="D57" s="3">
        <v>1222516.031</v>
      </c>
      <c r="E57" s="3">
        <v>8.1649999999999991</v>
      </c>
      <c r="F57" s="3">
        <v>19</v>
      </c>
    </row>
    <row r="58" spans="1:6" x14ac:dyDescent="0.25">
      <c r="A58" s="3" t="s">
        <v>2</v>
      </c>
      <c r="B58" s="3">
        <v>100</v>
      </c>
      <c r="C58" s="3">
        <v>1</v>
      </c>
      <c r="D58" s="3">
        <v>1222535.6229999999</v>
      </c>
      <c r="E58" s="3">
        <v>8.2609999999999992</v>
      </c>
      <c r="F58" s="3">
        <v>20</v>
      </c>
    </row>
    <row r="59" spans="1:6" x14ac:dyDescent="0.25">
      <c r="A59" s="3" t="s">
        <v>2</v>
      </c>
      <c r="B59" s="3">
        <v>100</v>
      </c>
      <c r="C59" s="3">
        <v>1</v>
      </c>
      <c r="D59" s="3">
        <v>1222512.7009999999</v>
      </c>
      <c r="E59" s="3">
        <v>8.1940000000000008</v>
      </c>
      <c r="F59" s="3">
        <v>19</v>
      </c>
    </row>
    <row r="60" spans="1:6" x14ac:dyDescent="0.25">
      <c r="A60" s="3" t="s">
        <v>2</v>
      </c>
      <c r="B60" s="3">
        <v>100</v>
      </c>
      <c r="C60" s="3">
        <v>1</v>
      </c>
      <c r="D60" s="3">
        <v>1222514.2320000001</v>
      </c>
      <c r="E60" s="3">
        <v>8.2530000000000001</v>
      </c>
      <c r="F60" s="3">
        <v>19</v>
      </c>
    </row>
    <row r="61" spans="1:6" x14ac:dyDescent="0.25">
      <c r="A61" s="3" t="s">
        <v>1</v>
      </c>
      <c r="B61" s="3">
        <v>30</v>
      </c>
      <c r="C61" s="3">
        <v>1</v>
      </c>
      <c r="D61" s="3">
        <v>19973.75</v>
      </c>
      <c r="E61" s="3">
        <v>1.0840000000000001</v>
      </c>
      <c r="F61" s="3">
        <v>40</v>
      </c>
    </row>
    <row r="62" spans="1:6" x14ac:dyDescent="0.25">
      <c r="A62" s="3" t="s">
        <v>1</v>
      </c>
      <c r="B62" s="3">
        <v>30</v>
      </c>
      <c r="C62" s="3">
        <v>1</v>
      </c>
      <c r="D62" s="3">
        <v>19973.794000000002</v>
      </c>
      <c r="E62" s="3">
        <v>1.077</v>
      </c>
      <c r="F62" s="3">
        <v>40</v>
      </c>
    </row>
    <row r="63" spans="1:6" x14ac:dyDescent="0.25">
      <c r="A63" s="3" t="s">
        <v>1</v>
      </c>
      <c r="B63" s="3">
        <v>30</v>
      </c>
      <c r="C63" s="3">
        <v>1</v>
      </c>
      <c r="D63" s="3">
        <v>19973.111000000001</v>
      </c>
      <c r="E63" s="3">
        <v>1.073</v>
      </c>
      <c r="F63" s="3">
        <v>39</v>
      </c>
    </row>
    <row r="64" spans="1:6" x14ac:dyDescent="0.25">
      <c r="A64" s="3" t="s">
        <v>1</v>
      </c>
      <c r="B64" s="3">
        <v>30</v>
      </c>
      <c r="C64" s="3">
        <v>1</v>
      </c>
      <c r="D64" s="3">
        <v>19983.61</v>
      </c>
      <c r="E64" s="3">
        <v>1.08</v>
      </c>
      <c r="F64" s="3">
        <v>41</v>
      </c>
    </row>
    <row r="65" spans="1:6" x14ac:dyDescent="0.25">
      <c r="A65" s="3" t="s">
        <v>1</v>
      </c>
      <c r="B65" s="3">
        <v>30</v>
      </c>
      <c r="C65" s="3">
        <v>1</v>
      </c>
      <c r="D65" s="3">
        <v>19983.100999999999</v>
      </c>
      <c r="E65" s="3">
        <v>1.0740000000000001</v>
      </c>
      <c r="F65" s="3">
        <v>41</v>
      </c>
    </row>
    <row r="66" spans="1:6" x14ac:dyDescent="0.25">
      <c r="A66" s="3" t="s">
        <v>1</v>
      </c>
      <c r="B66" s="3">
        <v>30</v>
      </c>
      <c r="C66" s="3">
        <v>1</v>
      </c>
      <c r="D66" s="3">
        <v>19973.151000000002</v>
      </c>
      <c r="E66" s="3">
        <v>1.071</v>
      </c>
      <c r="F66" s="3">
        <v>37</v>
      </c>
    </row>
    <row r="67" spans="1:6" x14ac:dyDescent="0.25">
      <c r="A67" s="3" t="s">
        <v>1</v>
      </c>
      <c r="B67" s="3">
        <v>30</v>
      </c>
      <c r="C67" s="3">
        <v>1</v>
      </c>
      <c r="D67" s="3">
        <v>19973.151000000002</v>
      </c>
      <c r="E67" s="3">
        <v>1.071</v>
      </c>
      <c r="F67" s="3">
        <v>39</v>
      </c>
    </row>
    <row r="68" spans="1:6" x14ac:dyDescent="0.25">
      <c r="A68" s="3" t="s">
        <v>1</v>
      </c>
      <c r="B68" s="3">
        <v>30</v>
      </c>
      <c r="C68" s="3">
        <v>1</v>
      </c>
      <c r="D68" s="3">
        <v>19973.473999999998</v>
      </c>
      <c r="E68" s="3">
        <v>1.081</v>
      </c>
      <c r="F68" s="3">
        <v>41</v>
      </c>
    </row>
    <row r="69" spans="1:6" x14ac:dyDescent="0.25">
      <c r="A69" s="3" t="s">
        <v>1</v>
      </c>
      <c r="B69" s="3">
        <v>30</v>
      </c>
      <c r="C69" s="3">
        <v>1</v>
      </c>
      <c r="D69" s="3">
        <v>19973.819</v>
      </c>
      <c r="E69" s="3">
        <v>1.07</v>
      </c>
      <c r="F69" s="3">
        <v>39</v>
      </c>
    </row>
    <row r="70" spans="1:6" x14ac:dyDescent="0.25">
      <c r="A70" s="3" t="s">
        <v>1</v>
      </c>
      <c r="B70" s="3">
        <v>30</v>
      </c>
      <c r="C70" s="3">
        <v>1</v>
      </c>
      <c r="D70" s="3">
        <v>19981.512999999999</v>
      </c>
      <c r="E70" s="3">
        <v>1.0720000000000001</v>
      </c>
      <c r="F70" s="3">
        <v>40</v>
      </c>
    </row>
    <row r="71" spans="1:6" x14ac:dyDescent="0.25">
      <c r="A71" s="3" t="s">
        <v>1</v>
      </c>
      <c r="B71" s="3">
        <v>50</v>
      </c>
      <c r="C71" s="3">
        <v>1</v>
      </c>
      <c r="D71" s="3">
        <v>35498.017999999996</v>
      </c>
      <c r="E71" s="3">
        <v>1.9450000000000001</v>
      </c>
      <c r="F71" s="3">
        <v>22</v>
      </c>
    </row>
    <row r="72" spans="1:6" x14ac:dyDescent="0.25">
      <c r="A72" s="3" t="s">
        <v>1</v>
      </c>
      <c r="B72" s="3">
        <v>50</v>
      </c>
      <c r="C72" s="3">
        <v>1</v>
      </c>
      <c r="D72" s="3">
        <v>35499.317000000003</v>
      </c>
      <c r="E72" s="3">
        <v>1.9610000000000001</v>
      </c>
      <c r="F72" s="3">
        <v>23</v>
      </c>
    </row>
    <row r="73" spans="1:6" x14ac:dyDescent="0.25">
      <c r="A73" s="3" t="s">
        <v>1</v>
      </c>
      <c r="B73" s="3">
        <v>50</v>
      </c>
      <c r="C73" s="3">
        <v>1</v>
      </c>
      <c r="D73" s="3">
        <v>35496.951999999997</v>
      </c>
      <c r="E73" s="3">
        <v>1.9370000000000001</v>
      </c>
      <c r="F73" s="3">
        <v>23</v>
      </c>
    </row>
    <row r="74" spans="1:6" x14ac:dyDescent="0.25">
      <c r="A74" s="3" t="s">
        <v>1</v>
      </c>
      <c r="B74" s="3">
        <v>50</v>
      </c>
      <c r="C74" s="3">
        <v>1</v>
      </c>
      <c r="D74" s="3">
        <v>35498.095000000001</v>
      </c>
      <c r="E74" s="3">
        <v>1.95</v>
      </c>
      <c r="F74" s="3">
        <v>23</v>
      </c>
    </row>
    <row r="75" spans="1:6" x14ac:dyDescent="0.25">
      <c r="A75" s="3" t="s">
        <v>1</v>
      </c>
      <c r="B75" s="3">
        <v>50</v>
      </c>
      <c r="C75" s="3">
        <v>1</v>
      </c>
      <c r="D75" s="3">
        <v>35498.207000000002</v>
      </c>
      <c r="E75" s="3">
        <v>1.944</v>
      </c>
      <c r="F75" s="3">
        <v>23</v>
      </c>
    </row>
    <row r="76" spans="1:6" x14ac:dyDescent="0.25">
      <c r="A76" s="3" t="s">
        <v>1</v>
      </c>
      <c r="B76" s="3">
        <v>50</v>
      </c>
      <c r="C76" s="3">
        <v>1</v>
      </c>
      <c r="D76" s="3">
        <v>35498.31</v>
      </c>
      <c r="E76" s="3">
        <v>1.948</v>
      </c>
      <c r="F76" s="3">
        <v>23</v>
      </c>
    </row>
    <row r="77" spans="1:6" x14ac:dyDescent="0.25">
      <c r="A77" s="3" t="s">
        <v>1</v>
      </c>
      <c r="B77" s="3">
        <v>50</v>
      </c>
      <c r="C77" s="3">
        <v>1</v>
      </c>
      <c r="D77" s="3">
        <v>35503.811000000002</v>
      </c>
      <c r="E77" s="3">
        <v>1.9690000000000001</v>
      </c>
      <c r="F77" s="3">
        <v>23</v>
      </c>
    </row>
    <row r="78" spans="1:6" x14ac:dyDescent="0.25">
      <c r="A78" s="3" t="s">
        <v>1</v>
      </c>
      <c r="B78" s="3">
        <v>50</v>
      </c>
      <c r="C78" s="3">
        <v>1</v>
      </c>
      <c r="D78" s="3">
        <v>35496.468999999997</v>
      </c>
      <c r="E78" s="3">
        <v>1.9550000000000001</v>
      </c>
      <c r="F78" s="3">
        <v>23</v>
      </c>
    </row>
    <row r="79" spans="1:6" x14ac:dyDescent="0.25">
      <c r="A79" s="3" t="s">
        <v>1</v>
      </c>
      <c r="B79" s="3">
        <v>50</v>
      </c>
      <c r="C79" s="3">
        <v>1</v>
      </c>
      <c r="D79" s="3">
        <v>35501.578999999998</v>
      </c>
      <c r="E79" s="3">
        <v>1.944</v>
      </c>
      <c r="F79" s="3">
        <v>22</v>
      </c>
    </row>
    <row r="80" spans="1:6" x14ac:dyDescent="0.25">
      <c r="A80" s="3" t="s">
        <v>1</v>
      </c>
      <c r="B80" s="3">
        <v>50</v>
      </c>
      <c r="C80" s="3">
        <v>1</v>
      </c>
      <c r="D80" s="3">
        <v>35498.290999999997</v>
      </c>
      <c r="E80" s="3">
        <v>1.9630000000000001</v>
      </c>
      <c r="F80" s="3">
        <v>23</v>
      </c>
    </row>
    <row r="81" spans="1:6" x14ac:dyDescent="0.25">
      <c r="A81" s="3" t="s">
        <v>1</v>
      </c>
      <c r="B81" s="3">
        <v>100</v>
      </c>
      <c r="C81" s="3">
        <v>1</v>
      </c>
      <c r="D81" s="3">
        <v>63445.262000000002</v>
      </c>
      <c r="E81" s="3">
        <v>6.2850000000000001</v>
      </c>
      <c r="F81" s="3">
        <v>14</v>
      </c>
    </row>
    <row r="82" spans="1:6" x14ac:dyDescent="0.25">
      <c r="A82" s="3" t="s">
        <v>1</v>
      </c>
      <c r="B82" s="3">
        <v>100</v>
      </c>
      <c r="C82" s="3">
        <v>1</v>
      </c>
      <c r="D82" s="3">
        <v>63444.599000000002</v>
      </c>
      <c r="E82" s="3">
        <v>6.2670000000000003</v>
      </c>
      <c r="F82" s="3">
        <v>14</v>
      </c>
    </row>
    <row r="83" spans="1:6" x14ac:dyDescent="0.25">
      <c r="A83" s="3" t="s">
        <v>1</v>
      </c>
      <c r="B83" s="3">
        <v>100</v>
      </c>
      <c r="C83" s="3">
        <v>1</v>
      </c>
      <c r="D83" s="3">
        <v>63446.555999999997</v>
      </c>
      <c r="E83" s="3">
        <v>6.3170000000000002</v>
      </c>
      <c r="F83" s="3">
        <v>14</v>
      </c>
    </row>
    <row r="84" spans="1:6" x14ac:dyDescent="0.25">
      <c r="A84" s="3" t="s">
        <v>1</v>
      </c>
      <c r="B84" s="3">
        <v>100</v>
      </c>
      <c r="C84" s="3">
        <v>1</v>
      </c>
      <c r="D84" s="3">
        <v>63451.563000000002</v>
      </c>
      <c r="E84" s="3">
        <v>6.2610000000000001</v>
      </c>
      <c r="F84" s="3">
        <v>14</v>
      </c>
    </row>
    <row r="85" spans="1:6" x14ac:dyDescent="0.25">
      <c r="A85" s="3" t="s">
        <v>1</v>
      </c>
      <c r="B85" s="3">
        <v>100</v>
      </c>
      <c r="C85" s="3">
        <v>1</v>
      </c>
      <c r="D85" s="3">
        <v>63445.805</v>
      </c>
      <c r="E85" s="3">
        <v>6.2770000000000001</v>
      </c>
      <c r="F85" s="3">
        <v>14</v>
      </c>
    </row>
    <row r="86" spans="1:6" x14ac:dyDescent="0.25">
      <c r="A86" s="3" t="s">
        <v>1</v>
      </c>
      <c r="B86" s="3">
        <v>100</v>
      </c>
      <c r="C86" s="3">
        <v>1</v>
      </c>
      <c r="D86" s="3">
        <v>63444.154999999999</v>
      </c>
      <c r="E86" s="3">
        <v>6.2809999999999997</v>
      </c>
      <c r="F86" s="3">
        <v>14</v>
      </c>
    </row>
    <row r="87" spans="1:6" x14ac:dyDescent="0.25">
      <c r="A87" s="3" t="s">
        <v>1</v>
      </c>
      <c r="B87" s="3">
        <v>100</v>
      </c>
      <c r="C87" s="3">
        <v>1</v>
      </c>
      <c r="D87" s="3">
        <v>63443.052000000003</v>
      </c>
      <c r="E87" s="3">
        <v>6.1779999999999999</v>
      </c>
      <c r="F87" s="3">
        <v>13</v>
      </c>
    </row>
    <row r="88" spans="1:6" x14ac:dyDescent="0.25">
      <c r="A88" s="3" t="s">
        <v>1</v>
      </c>
      <c r="B88" s="3">
        <v>100</v>
      </c>
      <c r="C88" s="3">
        <v>1</v>
      </c>
      <c r="D88" s="3">
        <v>63445.103999999999</v>
      </c>
      <c r="E88" s="3">
        <v>6.2679999999999998</v>
      </c>
      <c r="F88" s="3">
        <v>14</v>
      </c>
    </row>
    <row r="89" spans="1:6" x14ac:dyDescent="0.25">
      <c r="A89" s="3" t="s">
        <v>1</v>
      </c>
      <c r="B89" s="3">
        <v>100</v>
      </c>
      <c r="C89" s="3">
        <v>1</v>
      </c>
      <c r="D89" s="3">
        <v>63444.010999999999</v>
      </c>
      <c r="E89" s="3">
        <v>6.27</v>
      </c>
      <c r="F89" s="3">
        <v>14</v>
      </c>
    </row>
    <row r="90" spans="1:6" x14ac:dyDescent="0.25">
      <c r="A90" s="3" t="s">
        <v>1</v>
      </c>
      <c r="B90" s="3">
        <v>100</v>
      </c>
      <c r="C90" s="3">
        <v>1</v>
      </c>
      <c r="D90" s="3">
        <v>63443.606</v>
      </c>
      <c r="E90" s="3">
        <v>6.2709999999999999</v>
      </c>
      <c r="F90" s="3">
        <v>14</v>
      </c>
    </row>
    <row r="91" spans="1:6" x14ac:dyDescent="0.25">
      <c r="A91" s="3" t="s">
        <v>0</v>
      </c>
      <c r="B91" s="3">
        <v>25</v>
      </c>
      <c r="C91" s="3">
        <v>1</v>
      </c>
      <c r="D91" s="3">
        <v>705.50300000000004</v>
      </c>
      <c r="E91" s="3">
        <v>0.8</v>
      </c>
      <c r="F91" s="3">
        <v>43</v>
      </c>
    </row>
    <row r="92" spans="1:6" x14ac:dyDescent="0.25">
      <c r="A92" s="3" t="s">
        <v>0</v>
      </c>
      <c r="B92" s="3">
        <v>25</v>
      </c>
      <c r="C92" s="3">
        <v>1</v>
      </c>
      <c r="D92" s="3">
        <v>705.65700000000004</v>
      </c>
      <c r="E92" s="3">
        <v>0.80100000000000005</v>
      </c>
      <c r="F92" s="3">
        <v>44</v>
      </c>
    </row>
    <row r="93" spans="1:6" x14ac:dyDescent="0.25">
      <c r="A93" s="3" t="s">
        <v>0</v>
      </c>
      <c r="B93" s="3">
        <v>25</v>
      </c>
      <c r="C93" s="3">
        <v>1</v>
      </c>
      <c r="D93" s="3">
        <v>705.50300000000004</v>
      </c>
      <c r="E93" s="3">
        <v>0.80100000000000005</v>
      </c>
      <c r="F93" s="3">
        <v>43</v>
      </c>
    </row>
    <row r="94" spans="1:6" x14ac:dyDescent="0.25">
      <c r="A94" s="3" t="s">
        <v>0</v>
      </c>
      <c r="B94" s="3">
        <v>25</v>
      </c>
      <c r="C94" s="3">
        <v>1</v>
      </c>
      <c r="D94" s="3">
        <v>705.50300000000004</v>
      </c>
      <c r="E94" s="3">
        <v>0.79500000000000004</v>
      </c>
      <c r="F94" s="3">
        <v>43</v>
      </c>
    </row>
    <row r="95" spans="1:6" x14ac:dyDescent="0.25">
      <c r="A95" s="3" t="s">
        <v>0</v>
      </c>
      <c r="B95" s="3">
        <v>25</v>
      </c>
      <c r="C95" s="3">
        <v>1</v>
      </c>
      <c r="D95" s="3">
        <v>705.71699999999998</v>
      </c>
      <c r="E95" s="3">
        <v>0.79700000000000004</v>
      </c>
      <c r="F95" s="3">
        <v>42</v>
      </c>
    </row>
    <row r="96" spans="1:6" x14ac:dyDescent="0.25">
      <c r="A96" s="3" t="s">
        <v>0</v>
      </c>
      <c r="B96" s="3">
        <v>25</v>
      </c>
      <c r="C96" s="3">
        <v>1</v>
      </c>
      <c r="D96" s="3">
        <v>705.50300000000004</v>
      </c>
      <c r="E96" s="3">
        <v>0.80400000000000005</v>
      </c>
      <c r="F96" s="3">
        <v>44</v>
      </c>
    </row>
    <row r="97" spans="1:6" x14ac:dyDescent="0.25">
      <c r="A97" s="3" t="s">
        <v>0</v>
      </c>
      <c r="B97" s="3">
        <v>25</v>
      </c>
      <c r="C97" s="3">
        <v>1</v>
      </c>
      <c r="D97" s="3">
        <v>705.50300000000004</v>
      </c>
      <c r="E97" s="3">
        <v>0.80100000000000005</v>
      </c>
      <c r="F97" s="3">
        <v>43</v>
      </c>
    </row>
    <row r="98" spans="1:6" x14ac:dyDescent="0.25">
      <c r="A98" s="3" t="s">
        <v>0</v>
      </c>
      <c r="B98" s="3">
        <v>25</v>
      </c>
      <c r="C98" s="3">
        <v>1</v>
      </c>
      <c r="D98" s="3">
        <v>705.71699999999998</v>
      </c>
      <c r="E98" s="3">
        <v>0.79500000000000004</v>
      </c>
      <c r="F98" s="3">
        <v>42</v>
      </c>
    </row>
    <row r="99" spans="1:6" x14ac:dyDescent="0.25">
      <c r="A99" s="3" t="s">
        <v>0</v>
      </c>
      <c r="B99" s="3">
        <v>25</v>
      </c>
      <c r="C99" s="3">
        <v>1</v>
      </c>
      <c r="D99" s="3">
        <v>705.71699999999998</v>
      </c>
      <c r="E99" s="3">
        <v>0.80200000000000005</v>
      </c>
      <c r="F99" s="3">
        <v>43</v>
      </c>
    </row>
    <row r="100" spans="1:6" x14ac:dyDescent="0.25">
      <c r="A100" s="3" t="s">
        <v>0</v>
      </c>
      <c r="B100" s="3">
        <v>25</v>
      </c>
      <c r="C100" s="3">
        <v>1</v>
      </c>
      <c r="D100" s="3">
        <v>705.50300000000004</v>
      </c>
      <c r="E100" s="3">
        <v>0.8</v>
      </c>
      <c r="F100" s="3">
        <v>41</v>
      </c>
    </row>
    <row r="101" spans="1:6" x14ac:dyDescent="0.25">
      <c r="A101" s="3" t="s">
        <v>0</v>
      </c>
      <c r="B101" s="3">
        <v>50</v>
      </c>
      <c r="C101" s="3">
        <v>1</v>
      </c>
      <c r="D101" s="3">
        <v>1556.2719999999999</v>
      </c>
      <c r="E101" s="3">
        <v>1.83</v>
      </c>
      <c r="F101" s="3">
        <v>21</v>
      </c>
    </row>
    <row r="102" spans="1:6" x14ac:dyDescent="0.25">
      <c r="A102" s="3" t="s">
        <v>0</v>
      </c>
      <c r="B102" s="3">
        <v>50</v>
      </c>
      <c r="C102" s="3">
        <v>1</v>
      </c>
      <c r="D102" s="3">
        <v>1555.8920000000001</v>
      </c>
      <c r="E102" s="3">
        <v>1.843</v>
      </c>
      <c r="F102" s="3">
        <v>21</v>
      </c>
    </row>
    <row r="103" spans="1:6" x14ac:dyDescent="0.25">
      <c r="A103" s="3" t="s">
        <v>0</v>
      </c>
      <c r="B103" s="3">
        <v>50</v>
      </c>
      <c r="C103" s="3">
        <v>1</v>
      </c>
      <c r="D103" s="3">
        <v>1556.318</v>
      </c>
      <c r="E103" s="3">
        <v>1.827</v>
      </c>
      <c r="F103" s="3">
        <v>21</v>
      </c>
    </row>
    <row r="104" spans="1:6" x14ac:dyDescent="0.25">
      <c r="A104" s="3" t="s">
        <v>0</v>
      </c>
      <c r="B104" s="3">
        <v>50</v>
      </c>
      <c r="C104" s="3">
        <v>1</v>
      </c>
      <c r="D104" s="3">
        <v>1556.0329999999999</v>
      </c>
      <c r="E104" s="3">
        <v>1.835</v>
      </c>
      <c r="F104" s="3">
        <v>21</v>
      </c>
    </row>
    <row r="105" spans="1:6" x14ac:dyDescent="0.25">
      <c r="A105" s="3" t="s">
        <v>0</v>
      </c>
      <c r="B105" s="3">
        <v>50</v>
      </c>
      <c r="C105" s="3">
        <v>1</v>
      </c>
      <c r="D105" s="3">
        <v>1556.3979999999999</v>
      </c>
      <c r="E105" s="3">
        <v>1.82</v>
      </c>
      <c r="F105" s="3">
        <v>21</v>
      </c>
    </row>
    <row r="106" spans="1:6" x14ac:dyDescent="0.25">
      <c r="A106" s="3" t="s">
        <v>0</v>
      </c>
      <c r="B106" s="3">
        <v>50</v>
      </c>
      <c r="C106" s="3">
        <v>1</v>
      </c>
      <c r="D106" s="3">
        <v>1556.317</v>
      </c>
      <c r="E106" s="3">
        <v>1.8380000000000001</v>
      </c>
      <c r="F106" s="3">
        <v>21</v>
      </c>
    </row>
    <row r="107" spans="1:6" x14ac:dyDescent="0.25">
      <c r="A107" s="3" t="s">
        <v>0</v>
      </c>
      <c r="B107" s="3">
        <v>50</v>
      </c>
      <c r="C107" s="3">
        <v>1</v>
      </c>
      <c r="D107" s="3">
        <v>1556.2570000000001</v>
      </c>
      <c r="E107" s="3">
        <v>1.821</v>
      </c>
      <c r="F107" s="3">
        <v>21</v>
      </c>
    </row>
    <row r="108" spans="1:6" x14ac:dyDescent="0.25">
      <c r="A108" s="3" t="s">
        <v>0</v>
      </c>
      <c r="B108" s="3">
        <v>50</v>
      </c>
      <c r="C108" s="3">
        <v>1</v>
      </c>
      <c r="D108" s="3">
        <v>1556.4770000000001</v>
      </c>
      <c r="E108" s="3">
        <v>1.8280000000000001</v>
      </c>
      <c r="F108" s="3">
        <v>21</v>
      </c>
    </row>
    <row r="109" spans="1:6" x14ac:dyDescent="0.25">
      <c r="A109" s="3" t="s">
        <v>0</v>
      </c>
      <c r="B109" s="3">
        <v>50</v>
      </c>
      <c r="C109" s="3">
        <v>1</v>
      </c>
      <c r="D109" s="3">
        <v>1556.058</v>
      </c>
      <c r="E109" s="3">
        <v>1.8140000000000001</v>
      </c>
      <c r="F109" s="3">
        <v>21</v>
      </c>
    </row>
    <row r="110" spans="1:6" x14ac:dyDescent="0.25">
      <c r="A110" s="3" t="s">
        <v>0</v>
      </c>
      <c r="B110" s="3">
        <v>50</v>
      </c>
      <c r="C110" s="3">
        <v>1</v>
      </c>
      <c r="D110" s="3">
        <v>1555.9670000000001</v>
      </c>
      <c r="E110" s="3">
        <v>1.8320000000000001</v>
      </c>
      <c r="F110" s="3">
        <v>21</v>
      </c>
    </row>
    <row r="111" spans="1:6" x14ac:dyDescent="0.25">
      <c r="A111" s="3" t="s">
        <v>0</v>
      </c>
      <c r="B111" s="3">
        <v>100</v>
      </c>
      <c r="C111" s="3">
        <v>1</v>
      </c>
      <c r="D111" s="3">
        <v>3295.848</v>
      </c>
      <c r="E111" s="3">
        <v>5.3869999999999996</v>
      </c>
      <c r="F111" s="3">
        <v>13</v>
      </c>
    </row>
    <row r="112" spans="1:6" x14ac:dyDescent="0.25">
      <c r="A112" s="3" t="s">
        <v>0</v>
      </c>
      <c r="B112" s="3">
        <v>100</v>
      </c>
      <c r="C112" s="3">
        <v>1</v>
      </c>
      <c r="D112" s="3">
        <v>3296.0210000000002</v>
      </c>
      <c r="E112" s="3">
        <v>5.3979999999999997</v>
      </c>
      <c r="F112" s="3">
        <v>13</v>
      </c>
    </row>
    <row r="113" spans="1:6" x14ac:dyDescent="0.25">
      <c r="A113" s="3" t="s">
        <v>0</v>
      </c>
      <c r="B113" s="3">
        <v>100</v>
      </c>
      <c r="C113" s="3">
        <v>1</v>
      </c>
      <c r="D113" s="3">
        <v>3294.663</v>
      </c>
      <c r="E113" s="3">
        <v>5.3890000000000002</v>
      </c>
      <c r="F113" s="3">
        <v>13</v>
      </c>
    </row>
    <row r="114" spans="1:6" x14ac:dyDescent="0.25">
      <c r="A114" s="3" t="s">
        <v>0</v>
      </c>
      <c r="B114" s="3">
        <v>100</v>
      </c>
      <c r="C114" s="3">
        <v>1</v>
      </c>
      <c r="D114" s="3">
        <v>3295.509</v>
      </c>
      <c r="E114" s="3">
        <v>5.3869999999999996</v>
      </c>
      <c r="F114" s="3">
        <v>13</v>
      </c>
    </row>
    <row r="115" spans="1:6" x14ac:dyDescent="0.25">
      <c r="A115" s="3" t="s">
        <v>0</v>
      </c>
      <c r="B115" s="3">
        <v>100</v>
      </c>
      <c r="C115" s="3">
        <v>1</v>
      </c>
      <c r="D115" s="3">
        <v>3295.7779999999998</v>
      </c>
      <c r="E115" s="3">
        <v>5.3840000000000003</v>
      </c>
      <c r="F115" s="3">
        <v>13</v>
      </c>
    </row>
    <row r="116" spans="1:6" x14ac:dyDescent="0.25">
      <c r="A116" s="3" t="s">
        <v>0</v>
      </c>
      <c r="B116" s="3">
        <v>100</v>
      </c>
      <c r="C116" s="3">
        <v>1</v>
      </c>
      <c r="D116" s="3">
        <v>3295.6770000000001</v>
      </c>
      <c r="E116" s="3">
        <v>5.3780000000000001</v>
      </c>
      <c r="F116" s="3">
        <v>13</v>
      </c>
    </row>
    <row r="117" spans="1:6" x14ac:dyDescent="0.25">
      <c r="A117" s="3" t="s">
        <v>0</v>
      </c>
      <c r="B117" s="3">
        <v>100</v>
      </c>
      <c r="C117" s="3">
        <v>1</v>
      </c>
      <c r="D117" s="3">
        <v>3295.79</v>
      </c>
      <c r="E117" s="3">
        <v>5.4059999999999997</v>
      </c>
      <c r="F117" s="3">
        <v>13</v>
      </c>
    </row>
    <row r="118" spans="1:6" x14ac:dyDescent="0.25">
      <c r="A118" s="3" t="s">
        <v>0</v>
      </c>
      <c r="B118" s="3">
        <v>100</v>
      </c>
      <c r="C118" s="3">
        <v>1</v>
      </c>
      <c r="D118" s="3">
        <v>3295.2489999999998</v>
      </c>
      <c r="E118" s="3">
        <v>5.3929999999999998</v>
      </c>
      <c r="F118" s="3">
        <v>13</v>
      </c>
    </row>
    <row r="119" spans="1:6" x14ac:dyDescent="0.25">
      <c r="A119" s="3" t="s">
        <v>0</v>
      </c>
      <c r="B119" s="3">
        <v>100</v>
      </c>
      <c r="C119" s="3">
        <v>1</v>
      </c>
      <c r="D119" s="3">
        <v>3295.3580000000002</v>
      </c>
      <c r="E119" s="3">
        <v>5.3739999999999997</v>
      </c>
      <c r="F119" s="3">
        <v>13</v>
      </c>
    </row>
    <row r="120" spans="1:6" x14ac:dyDescent="0.25">
      <c r="A120" s="3" t="s">
        <v>0</v>
      </c>
      <c r="B120" s="3">
        <v>100</v>
      </c>
      <c r="C120" s="3">
        <v>1</v>
      </c>
      <c r="D120" s="3">
        <v>3295.76</v>
      </c>
      <c r="E120" s="3">
        <v>5.3819999999999997</v>
      </c>
      <c r="F120" s="3">
        <v>13</v>
      </c>
    </row>
    <row r="121" spans="1:6" x14ac:dyDescent="0.25">
      <c r="A121" s="3" t="s">
        <v>40</v>
      </c>
      <c r="B121" s="3">
        <v>29</v>
      </c>
      <c r="C121" s="3">
        <v>1</v>
      </c>
      <c r="D121" s="3">
        <v>18152.432000000001</v>
      </c>
      <c r="E121" s="3">
        <v>1.4430000000000001</v>
      </c>
      <c r="F121" s="3">
        <v>62</v>
      </c>
    </row>
    <row r="122" spans="1:6" x14ac:dyDescent="0.25">
      <c r="A122" s="3" t="s">
        <v>40</v>
      </c>
      <c r="B122" s="3">
        <v>29</v>
      </c>
      <c r="C122" s="3">
        <v>1</v>
      </c>
      <c r="D122" s="3">
        <v>18152.432000000001</v>
      </c>
      <c r="E122" s="3">
        <v>1.4410000000000001</v>
      </c>
      <c r="F122" s="3">
        <v>62</v>
      </c>
    </row>
    <row r="123" spans="1:6" x14ac:dyDescent="0.25">
      <c r="A123" s="3" t="s">
        <v>40</v>
      </c>
      <c r="B123" s="3">
        <v>29</v>
      </c>
      <c r="C123" s="3">
        <v>1</v>
      </c>
      <c r="D123" s="3">
        <v>18152.432000000001</v>
      </c>
      <c r="E123" s="3">
        <v>1.4419999999999999</v>
      </c>
      <c r="F123" s="3">
        <v>62</v>
      </c>
    </row>
    <row r="124" spans="1:6" x14ac:dyDescent="0.25">
      <c r="A124" s="3" t="s">
        <v>40</v>
      </c>
      <c r="B124" s="3">
        <v>29</v>
      </c>
      <c r="C124" s="3">
        <v>1</v>
      </c>
      <c r="D124" s="3">
        <v>18152.432000000001</v>
      </c>
      <c r="E124" s="3">
        <v>1.4490000000000001</v>
      </c>
      <c r="F124" s="3">
        <v>63</v>
      </c>
    </row>
    <row r="125" spans="1:6" x14ac:dyDescent="0.25">
      <c r="A125" s="3" t="s">
        <v>40</v>
      </c>
      <c r="B125" s="3">
        <v>29</v>
      </c>
      <c r="C125" s="3">
        <v>1</v>
      </c>
      <c r="D125" s="3">
        <v>18152.432000000001</v>
      </c>
      <c r="E125" s="3">
        <v>1.4450000000000001</v>
      </c>
      <c r="F125" s="3">
        <v>63</v>
      </c>
    </row>
    <row r="126" spans="1:6" x14ac:dyDescent="0.25">
      <c r="A126" s="3" t="s">
        <v>40</v>
      </c>
      <c r="B126" s="3">
        <v>29</v>
      </c>
      <c r="C126" s="3">
        <v>1</v>
      </c>
      <c r="D126" s="3">
        <v>18152.432000000001</v>
      </c>
      <c r="E126" s="3">
        <v>1.4490000000000001</v>
      </c>
      <c r="F126" s="3">
        <v>63</v>
      </c>
    </row>
    <row r="127" spans="1:6" x14ac:dyDescent="0.25">
      <c r="A127" s="3" t="s">
        <v>40</v>
      </c>
      <c r="B127" s="3">
        <v>29</v>
      </c>
      <c r="C127" s="3">
        <v>1</v>
      </c>
      <c r="D127" s="3">
        <v>18152.432000000001</v>
      </c>
      <c r="E127" s="3">
        <v>1.4450000000000001</v>
      </c>
      <c r="F127" s="3">
        <v>63</v>
      </c>
    </row>
    <row r="128" spans="1:6" x14ac:dyDescent="0.25">
      <c r="A128" s="3" t="s">
        <v>40</v>
      </c>
      <c r="B128" s="3">
        <v>29</v>
      </c>
      <c r="C128" s="3">
        <v>1</v>
      </c>
      <c r="D128" s="3">
        <v>18152.432000000001</v>
      </c>
      <c r="E128" s="3">
        <v>1.448</v>
      </c>
      <c r="F128" s="3">
        <v>63</v>
      </c>
    </row>
    <row r="129" spans="1:6" x14ac:dyDescent="0.25">
      <c r="A129" s="3" t="s">
        <v>40</v>
      </c>
      <c r="B129" s="3">
        <v>29</v>
      </c>
      <c r="C129" s="3">
        <v>1</v>
      </c>
      <c r="D129" s="3">
        <v>18152.432000000001</v>
      </c>
      <c r="E129" s="3">
        <v>1.4390000000000001</v>
      </c>
      <c r="F129" s="3">
        <v>62</v>
      </c>
    </row>
    <row r="130" spans="1:6" x14ac:dyDescent="0.25">
      <c r="A130" s="3" t="s">
        <v>40</v>
      </c>
      <c r="B130" s="3">
        <v>29</v>
      </c>
      <c r="C130" s="3">
        <v>1</v>
      </c>
      <c r="D130" s="3">
        <v>18152.432000000001</v>
      </c>
      <c r="E130" s="3">
        <v>1.4470000000000001</v>
      </c>
      <c r="F130" s="3">
        <v>63</v>
      </c>
    </row>
    <row r="131" spans="1:6" x14ac:dyDescent="0.25">
      <c r="A131" s="3" t="s">
        <v>40</v>
      </c>
      <c r="B131" s="3">
        <v>58</v>
      </c>
      <c r="C131" s="3">
        <v>1</v>
      </c>
      <c r="D131" s="3">
        <v>35269.694000000003</v>
      </c>
      <c r="E131" s="3">
        <v>4.9729999999999999</v>
      </c>
      <c r="F131" s="3">
        <v>47</v>
      </c>
    </row>
    <row r="132" spans="1:6" x14ac:dyDescent="0.25">
      <c r="A132" s="3" t="s">
        <v>40</v>
      </c>
      <c r="B132" s="3">
        <v>58</v>
      </c>
      <c r="C132" s="3">
        <v>1</v>
      </c>
      <c r="D132" s="3">
        <v>35269.417000000001</v>
      </c>
      <c r="E132" s="3">
        <v>4.9539999999999997</v>
      </c>
      <c r="F132" s="3">
        <v>46</v>
      </c>
    </row>
    <row r="133" spans="1:6" x14ac:dyDescent="0.25">
      <c r="A133" s="3" t="s">
        <v>40</v>
      </c>
      <c r="B133" s="3">
        <v>58</v>
      </c>
      <c r="C133" s="3">
        <v>1</v>
      </c>
      <c r="D133" s="3">
        <v>35271.334999999999</v>
      </c>
      <c r="E133" s="3">
        <v>4.9790000000000001</v>
      </c>
      <c r="F133" s="3">
        <v>47</v>
      </c>
    </row>
    <row r="134" spans="1:6" x14ac:dyDescent="0.25">
      <c r="A134" s="3" t="s">
        <v>40</v>
      </c>
      <c r="B134" s="3">
        <v>58</v>
      </c>
      <c r="C134" s="3">
        <v>1</v>
      </c>
      <c r="D134" s="3">
        <v>35270.375999999997</v>
      </c>
      <c r="E134" s="3">
        <v>4.9429999999999996</v>
      </c>
      <c r="F134" s="3">
        <v>46</v>
      </c>
    </row>
    <row r="135" spans="1:6" x14ac:dyDescent="0.25">
      <c r="A135" s="3" t="s">
        <v>40</v>
      </c>
      <c r="B135" s="3">
        <v>58</v>
      </c>
      <c r="C135" s="3">
        <v>1</v>
      </c>
      <c r="D135" s="3">
        <v>35270.033000000003</v>
      </c>
      <c r="E135" s="3">
        <v>4.9880000000000004</v>
      </c>
      <c r="F135" s="3">
        <v>46</v>
      </c>
    </row>
    <row r="136" spans="1:6" x14ac:dyDescent="0.25">
      <c r="A136" s="3" t="s">
        <v>40</v>
      </c>
      <c r="B136" s="3">
        <v>58</v>
      </c>
      <c r="C136" s="3">
        <v>1</v>
      </c>
      <c r="D136" s="3">
        <v>35271.334999999999</v>
      </c>
      <c r="E136" s="3">
        <v>4.9790000000000001</v>
      </c>
      <c r="F136" s="3">
        <v>47</v>
      </c>
    </row>
    <row r="137" spans="1:6" x14ac:dyDescent="0.25">
      <c r="A137" s="3" t="s">
        <v>40</v>
      </c>
      <c r="B137" s="3">
        <v>58</v>
      </c>
      <c r="C137" s="3">
        <v>1</v>
      </c>
      <c r="D137" s="3">
        <v>35271.311000000002</v>
      </c>
      <c r="E137" s="3">
        <v>4.9420000000000002</v>
      </c>
      <c r="F137" s="3">
        <v>46</v>
      </c>
    </row>
    <row r="138" spans="1:6" x14ac:dyDescent="0.25">
      <c r="A138" s="3" t="s">
        <v>40</v>
      </c>
      <c r="B138" s="3">
        <v>58</v>
      </c>
      <c r="C138" s="3">
        <v>1</v>
      </c>
      <c r="D138" s="3">
        <v>35271.311000000002</v>
      </c>
      <c r="E138" s="3">
        <v>4.9630000000000001</v>
      </c>
      <c r="F138" s="3">
        <v>47</v>
      </c>
    </row>
    <row r="139" spans="1:6" x14ac:dyDescent="0.25">
      <c r="A139" s="3" t="s">
        <v>40</v>
      </c>
      <c r="B139" s="3">
        <v>58</v>
      </c>
      <c r="C139" s="3">
        <v>1</v>
      </c>
      <c r="D139" s="3">
        <v>35271.334999999999</v>
      </c>
      <c r="E139" s="3">
        <v>4.9820000000000002</v>
      </c>
      <c r="F139" s="3">
        <v>47</v>
      </c>
    </row>
    <row r="140" spans="1:6" x14ac:dyDescent="0.25">
      <c r="A140" s="3" t="s">
        <v>40</v>
      </c>
      <c r="B140" s="3">
        <v>58</v>
      </c>
      <c r="C140" s="3">
        <v>1</v>
      </c>
      <c r="D140" s="3">
        <v>35271.334999999999</v>
      </c>
      <c r="E140" s="3">
        <v>4.95</v>
      </c>
      <c r="F140" s="3">
        <v>47</v>
      </c>
    </row>
    <row r="141" spans="1:6" x14ac:dyDescent="0.25">
      <c r="A141" s="3" t="s">
        <v>40</v>
      </c>
      <c r="B141" s="3">
        <v>97</v>
      </c>
      <c r="C141" s="3">
        <v>1</v>
      </c>
      <c r="D141" s="3">
        <v>52439.455999999998</v>
      </c>
      <c r="E141" s="3">
        <v>15.179</v>
      </c>
      <c r="F141" s="3">
        <v>41</v>
      </c>
    </row>
    <row r="142" spans="1:6" x14ac:dyDescent="0.25">
      <c r="A142" s="3" t="s">
        <v>40</v>
      </c>
      <c r="B142" s="3">
        <v>97</v>
      </c>
      <c r="C142" s="3">
        <v>1</v>
      </c>
      <c r="D142" s="3">
        <v>52439.478000000003</v>
      </c>
      <c r="E142" s="3">
        <v>15.218</v>
      </c>
      <c r="F142" s="3">
        <v>41</v>
      </c>
    </row>
    <row r="143" spans="1:6" x14ac:dyDescent="0.25">
      <c r="A143" s="3" t="s">
        <v>40</v>
      </c>
      <c r="B143" s="3">
        <v>97</v>
      </c>
      <c r="C143" s="3">
        <v>1</v>
      </c>
      <c r="D143" s="3">
        <v>52440.07</v>
      </c>
      <c r="E143" s="3">
        <v>15.247999999999999</v>
      </c>
      <c r="F143" s="3">
        <v>41</v>
      </c>
    </row>
    <row r="144" spans="1:6" x14ac:dyDescent="0.25">
      <c r="A144" s="3" t="s">
        <v>40</v>
      </c>
      <c r="B144" s="3">
        <v>97</v>
      </c>
      <c r="C144" s="3">
        <v>1</v>
      </c>
      <c r="D144" s="3">
        <v>52439.248</v>
      </c>
      <c r="E144" s="3">
        <v>15.186</v>
      </c>
      <c r="F144" s="3">
        <v>41</v>
      </c>
    </row>
    <row r="145" spans="1:6" x14ac:dyDescent="0.25">
      <c r="A145" s="3" t="s">
        <v>40</v>
      </c>
      <c r="B145" s="3">
        <v>97</v>
      </c>
      <c r="C145" s="3">
        <v>1</v>
      </c>
      <c r="D145" s="3">
        <v>52439.199999999997</v>
      </c>
      <c r="E145" s="3">
        <v>15.256</v>
      </c>
      <c r="F145" s="3">
        <v>43</v>
      </c>
    </row>
    <row r="146" spans="1:6" x14ac:dyDescent="0.25">
      <c r="A146" s="3" t="s">
        <v>40</v>
      </c>
      <c r="B146" s="3">
        <v>97</v>
      </c>
      <c r="C146" s="3">
        <v>1</v>
      </c>
      <c r="D146" s="3">
        <v>52439.421999999999</v>
      </c>
      <c r="E146" s="3">
        <v>15.241</v>
      </c>
      <c r="F146" s="3">
        <v>41</v>
      </c>
    </row>
    <row r="147" spans="1:6" x14ac:dyDescent="0.25">
      <c r="A147" s="3" t="s">
        <v>40</v>
      </c>
      <c r="B147" s="3">
        <v>97</v>
      </c>
      <c r="C147" s="3">
        <v>1</v>
      </c>
      <c r="D147" s="3">
        <v>52439.451000000001</v>
      </c>
      <c r="E147" s="3">
        <v>15.22</v>
      </c>
      <c r="F147" s="3">
        <v>41</v>
      </c>
    </row>
    <row r="148" spans="1:6" x14ac:dyDescent="0.25">
      <c r="A148" s="3" t="s">
        <v>40</v>
      </c>
      <c r="B148" s="3">
        <v>97</v>
      </c>
      <c r="C148" s="3">
        <v>1</v>
      </c>
      <c r="D148" s="3">
        <v>52439.421000000002</v>
      </c>
      <c r="E148" s="3">
        <v>15.263999999999999</v>
      </c>
      <c r="F148" s="3">
        <v>41</v>
      </c>
    </row>
    <row r="149" spans="1:6" x14ac:dyDescent="0.25">
      <c r="A149" s="3" t="s">
        <v>40</v>
      </c>
      <c r="B149" s="3">
        <v>97</v>
      </c>
      <c r="C149" s="3">
        <v>1</v>
      </c>
      <c r="D149" s="3">
        <v>52439.218999999997</v>
      </c>
      <c r="E149" s="3">
        <v>15.321</v>
      </c>
      <c r="F149" s="3">
        <v>41</v>
      </c>
    </row>
    <row r="150" spans="1:6" x14ac:dyDescent="0.25">
      <c r="A150" s="3" t="s">
        <v>40</v>
      </c>
      <c r="B150" s="3">
        <v>97</v>
      </c>
      <c r="C150" s="3">
        <v>1</v>
      </c>
      <c r="D150" s="3">
        <v>52439.917999999998</v>
      </c>
      <c r="E150" s="3">
        <v>15.25</v>
      </c>
      <c r="F150" s="3">
        <v>41</v>
      </c>
    </row>
  </sheetData>
  <phoneticPr fontId="1" type="noConversion"/>
  <pageMargins left="0.7" right="0.7" top="0.75" bottom="0.75" header="0.3" footer="0.3"/>
  <pageSetup paperSize="152" orientation="portrait" horizontalDpi="4294967293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50"/>
  <sheetViews>
    <sheetView zoomScale="85" zoomScaleNormal="85" workbookViewId="0">
      <selection sqref="A1:F151"/>
    </sheetView>
  </sheetViews>
  <sheetFormatPr defaultColWidth="9" defaultRowHeight="15" x14ac:dyDescent="0.25"/>
  <cols>
    <col min="1" max="1" width="7.5" style="3" customWidth="1"/>
    <col min="2" max="2" width="4.375" style="3" bestFit="1" customWidth="1"/>
    <col min="3" max="3" width="2.625" style="3" bestFit="1" customWidth="1"/>
    <col min="4" max="4" width="9" style="3"/>
    <col min="5" max="5" width="7" style="3" bestFit="1" customWidth="1"/>
    <col min="6" max="6" width="4.375" style="3" bestFit="1" customWidth="1"/>
    <col min="7" max="7" width="2.5" style="3" customWidth="1"/>
    <col min="8" max="8" width="8.625" style="3" customWidth="1"/>
    <col min="9" max="9" width="3.5" style="3" customWidth="1"/>
    <col min="10" max="10" width="3.125" style="3" bestFit="1" customWidth="1"/>
    <col min="11" max="11" width="2.375" style="3" customWidth="1"/>
    <col min="12" max="21" width="9" style="3"/>
    <col min="22" max="22" width="3.25" style="3" customWidth="1"/>
    <col min="23" max="23" width="9" style="3"/>
    <col min="24" max="24" width="2.5" style="3" customWidth="1"/>
    <col min="25" max="25" width="9" style="3"/>
    <col min="26" max="26" width="2.625" style="3" customWidth="1"/>
    <col min="27" max="27" width="2.5" style="3" customWidth="1"/>
    <col min="28" max="37" width="9" style="3"/>
    <col min="38" max="38" width="5.625" style="3" customWidth="1"/>
    <col min="39" max="16384" width="9" style="3"/>
  </cols>
  <sheetData>
    <row r="1" spans="1:39" x14ac:dyDescent="0.25">
      <c r="A1" s="3" t="s">
        <v>39</v>
      </c>
      <c r="B1" s="3">
        <v>30</v>
      </c>
      <c r="C1" s="3">
        <v>1</v>
      </c>
      <c r="D1" s="3">
        <v>4442.2169999999996</v>
      </c>
      <c r="E1" s="3">
        <v>1.397</v>
      </c>
      <c r="F1" s="3">
        <v>48</v>
      </c>
      <c r="H1" s="4" t="s">
        <v>13</v>
      </c>
      <c r="I1" s="4" t="s">
        <v>14</v>
      </c>
      <c r="J1" s="4" t="s">
        <v>10</v>
      </c>
      <c r="K1" s="2"/>
      <c r="L1" s="2">
        <v>1</v>
      </c>
      <c r="M1" s="2">
        <v>2</v>
      </c>
      <c r="N1" s="2">
        <v>3</v>
      </c>
      <c r="O1" s="2">
        <v>4</v>
      </c>
      <c r="P1" s="2">
        <v>5</v>
      </c>
      <c r="Q1" s="2">
        <v>6</v>
      </c>
      <c r="R1" s="2">
        <v>7</v>
      </c>
      <c r="S1" s="2">
        <v>8</v>
      </c>
      <c r="T1" s="2">
        <v>9</v>
      </c>
      <c r="U1" s="2">
        <v>10</v>
      </c>
      <c r="W1" s="2" t="s">
        <v>11</v>
      </c>
      <c r="X1" s="2"/>
      <c r="Y1" s="2" t="s">
        <v>9</v>
      </c>
      <c r="Z1" s="2"/>
      <c r="AM1" s="4" t="s">
        <v>12</v>
      </c>
    </row>
    <row r="2" spans="1:39" x14ac:dyDescent="0.25">
      <c r="A2" s="3" t="s">
        <v>39</v>
      </c>
      <c r="B2" s="3">
        <v>30</v>
      </c>
      <c r="C2" s="3">
        <v>1</v>
      </c>
      <c r="D2" s="3">
        <v>4441.0959999999995</v>
      </c>
      <c r="E2" s="3">
        <v>1.3919999999999999</v>
      </c>
      <c r="F2" s="3">
        <v>51</v>
      </c>
      <c r="H2" t="s">
        <v>31</v>
      </c>
      <c r="I2">
        <v>30</v>
      </c>
      <c r="J2">
        <v>1</v>
      </c>
      <c r="L2" s="3">
        <f ca="1">INDIRECT("D"&amp;1+(ROW(D1)-1)*10+COLUMN(A1)-1)</f>
        <v>4442.2169999999996</v>
      </c>
      <c r="M2" s="3">
        <f t="shared" ref="M2:U16" ca="1" si="0">INDIRECT("D"&amp;1+(ROW(E1)-1)*10+COLUMN(B1)-1)</f>
        <v>4441.0959999999995</v>
      </c>
      <c r="N2" s="3">
        <f t="shared" ca="1" si="0"/>
        <v>4442.2150000000001</v>
      </c>
      <c r="O2" s="3">
        <f t="shared" ca="1" si="0"/>
        <v>4441.0969999999998</v>
      </c>
      <c r="P2" s="3">
        <f t="shared" ca="1" si="0"/>
        <v>4442.2150000000001</v>
      </c>
      <c r="Q2" s="3">
        <f t="shared" ca="1" si="0"/>
        <v>4442.8959999999997</v>
      </c>
      <c r="R2" s="3">
        <f t="shared" ca="1" si="0"/>
        <v>4442.8990000000003</v>
      </c>
      <c r="S2" s="3">
        <f t="shared" ca="1" si="0"/>
        <v>4441.1090000000004</v>
      </c>
      <c r="T2" s="3">
        <f t="shared" ca="1" si="0"/>
        <v>4447.6779999999999</v>
      </c>
      <c r="U2" s="3">
        <f t="shared" ca="1" si="0"/>
        <v>4441.991</v>
      </c>
      <c r="W2" s="3">
        <f ca="1">AVERAGE(L2:U2)</f>
        <v>4442.5413000000008</v>
      </c>
      <c r="Y2" s="3">
        <f ca="1">Total!E2</f>
        <v>4441.0959999999995</v>
      </c>
      <c r="AB2" s="3">
        <f ca="1">(L2-$Y2)/$Y2</f>
        <v>2.5241516958878949E-4</v>
      </c>
      <c r="AC2" s="3">
        <f t="shared" ref="AB2:AK16" ca="1" si="1">(M2-$Y2)/$Y2</f>
        <v>0</v>
      </c>
      <c r="AD2" s="3">
        <f t="shared" ca="1" si="1"/>
        <v>2.5196483030328476E-4</v>
      </c>
      <c r="AE2" s="3">
        <f t="shared" ca="1" si="1"/>
        <v>2.2516964285476535E-7</v>
      </c>
      <c r="AF2" s="3">
        <f t="shared" ca="1" si="1"/>
        <v>2.5196483030328476E-4</v>
      </c>
      <c r="AG2" s="3">
        <f t="shared" ca="1" si="1"/>
        <v>4.0530535705604701E-4</v>
      </c>
      <c r="AH2" s="3">
        <f t="shared" ca="1" si="1"/>
        <v>4.0598086598461129E-4</v>
      </c>
      <c r="AI2" s="3">
        <f t="shared" ca="1" si="1"/>
        <v>2.9272053567023682E-6</v>
      </c>
      <c r="AJ2" s="3">
        <f t="shared" ca="1" si="1"/>
        <v>1.4820665889682041E-3</v>
      </c>
      <c r="AK2" s="3">
        <f t="shared" ca="1" si="1"/>
        <v>2.0152683031405684E-4</v>
      </c>
      <c r="AM2" s="3">
        <f ca="1">SUM(AB2:AK2)</f>
        <v>3.2543768475178352E-3</v>
      </c>
    </row>
    <row r="3" spans="1:39" x14ac:dyDescent="0.25">
      <c r="A3" s="3" t="s">
        <v>39</v>
      </c>
      <c r="B3" s="3">
        <v>30</v>
      </c>
      <c r="C3" s="3">
        <v>1</v>
      </c>
      <c r="D3" s="3">
        <v>4442.2150000000001</v>
      </c>
      <c r="E3" s="3">
        <v>1.3939999999999999</v>
      </c>
      <c r="F3" s="3">
        <v>50</v>
      </c>
      <c r="H3" t="s">
        <v>30</v>
      </c>
      <c r="I3">
        <v>50</v>
      </c>
      <c r="J3">
        <v>1</v>
      </c>
      <c r="L3" s="3">
        <f t="shared" ref="L3:L16" ca="1" si="2">INDIRECT("D"&amp;1+(ROW(D2)-1)*10+COLUMN(A2)-1)</f>
        <v>5962.8530000000001</v>
      </c>
      <c r="M3" s="3">
        <f t="shared" ca="1" si="0"/>
        <v>5961.7359999999999</v>
      </c>
      <c r="N3" s="3">
        <f t="shared" ca="1" si="0"/>
        <v>5986.0789999999997</v>
      </c>
      <c r="O3" s="3">
        <f t="shared" ca="1" si="0"/>
        <v>5961.799</v>
      </c>
      <c r="P3" s="3">
        <f t="shared" ca="1" si="0"/>
        <v>5973.9859999999999</v>
      </c>
      <c r="Q3" s="3">
        <f t="shared" ca="1" si="0"/>
        <v>5969.3940000000002</v>
      </c>
      <c r="R3" s="3">
        <f t="shared" ca="1" si="0"/>
        <v>5973.2420000000002</v>
      </c>
      <c r="S3" s="3">
        <f t="shared" ca="1" si="0"/>
        <v>5973.259</v>
      </c>
      <c r="T3" s="3">
        <f t="shared" ca="1" si="0"/>
        <v>5961.8019999999997</v>
      </c>
      <c r="U3" s="3">
        <f t="shared" ca="1" si="0"/>
        <v>5961.7349999999997</v>
      </c>
      <c r="W3" s="3">
        <f t="shared" ref="W3:W16" ca="1" si="3">AVERAGE(L3:U3)</f>
        <v>5968.5884999999998</v>
      </c>
      <c r="Y3" s="3">
        <f ca="1">Total!E3</f>
        <v>5961.732</v>
      </c>
      <c r="AB3" s="3">
        <f t="shared" ca="1" si="1"/>
        <v>1.8803260528988801E-4</v>
      </c>
      <c r="AC3" s="3">
        <f t="shared" ca="1" si="1"/>
        <v>6.7094595998367796E-7</v>
      </c>
      <c r="AD3" s="3">
        <f t="shared" ca="1" si="1"/>
        <v>4.0838803220271816E-3</v>
      </c>
      <c r="AE3" s="3">
        <f t="shared" ca="1" si="1"/>
        <v>1.1238344829993578E-5</v>
      </c>
      <c r="AF3" s="3">
        <f t="shared" ca="1" si="1"/>
        <v>2.0554429484585866E-3</v>
      </c>
      <c r="AG3" s="3">
        <f t="shared" ca="1" si="1"/>
        <v>1.2851969863791699E-3</v>
      </c>
      <c r="AH3" s="3">
        <f t="shared" ca="1" si="1"/>
        <v>1.9306469998987238E-3</v>
      </c>
      <c r="AI3" s="3">
        <f t="shared" ca="1" si="1"/>
        <v>1.9334985202286924E-3</v>
      </c>
      <c r="AJ3" s="3">
        <f t="shared" ca="1" si="1"/>
        <v>1.1741554299943198E-5</v>
      </c>
      <c r="AK3" s="3">
        <f t="shared" ca="1" si="1"/>
        <v>5.0320946994961959E-7</v>
      </c>
      <c r="AM3" s="3">
        <f t="shared" ref="AM3:AM16" ca="1" si="4">SUM(AB3:AK3)</f>
        <v>1.1500852436842112E-2</v>
      </c>
    </row>
    <row r="4" spans="1:39" x14ac:dyDescent="0.25">
      <c r="A4" s="3" t="s">
        <v>39</v>
      </c>
      <c r="B4" s="3">
        <v>30</v>
      </c>
      <c r="C4" s="3">
        <v>1</v>
      </c>
      <c r="D4" s="3">
        <v>4441.0969999999998</v>
      </c>
      <c r="E4" s="3">
        <v>1.401</v>
      </c>
      <c r="F4" s="3">
        <v>52</v>
      </c>
      <c r="H4" t="s">
        <v>30</v>
      </c>
      <c r="I4">
        <v>100</v>
      </c>
      <c r="J4">
        <v>1</v>
      </c>
      <c r="L4" s="3">
        <f t="shared" ca="1" si="2"/>
        <v>8779.1489999999994</v>
      </c>
      <c r="M4" s="3">
        <f t="shared" ca="1" si="0"/>
        <v>8781.6419999999998</v>
      </c>
      <c r="N4" s="3">
        <f t="shared" ca="1" si="0"/>
        <v>8755.4599999999991</v>
      </c>
      <c r="O4" s="3">
        <f t="shared" ca="1" si="0"/>
        <v>8782.4</v>
      </c>
      <c r="P4" s="3">
        <f t="shared" ca="1" si="0"/>
        <v>8776.9480000000003</v>
      </c>
      <c r="Q4" s="3">
        <f t="shared" ca="1" si="0"/>
        <v>8779.7420000000002</v>
      </c>
      <c r="R4" s="3">
        <f t="shared" ca="1" si="0"/>
        <v>8754.4429999999993</v>
      </c>
      <c r="S4" s="3">
        <f t="shared" ca="1" si="0"/>
        <v>8779.5619999999999</v>
      </c>
      <c r="T4" s="3">
        <f t="shared" ca="1" si="0"/>
        <v>8787.7569999999996</v>
      </c>
      <c r="U4" s="3">
        <f t="shared" ca="1" si="0"/>
        <v>8782.3169999999991</v>
      </c>
      <c r="W4" s="3">
        <f t="shared" ca="1" si="3"/>
        <v>8775.9419999999991</v>
      </c>
      <c r="Y4" s="3">
        <f ca="1">Total!E4</f>
        <v>8745.8989999999994</v>
      </c>
      <c r="AB4" s="3">
        <f t="shared" ca="1" si="1"/>
        <v>3.8017818408376319E-3</v>
      </c>
      <c r="AC4" s="3">
        <f t="shared" ca="1" si="1"/>
        <v>4.0868297244228864E-3</v>
      </c>
      <c r="AD4" s="3">
        <f t="shared" ca="1" si="1"/>
        <v>1.0931980806089454E-3</v>
      </c>
      <c r="AE4" s="3">
        <f t="shared" ca="1" si="1"/>
        <v>4.1734989164636145E-3</v>
      </c>
      <c r="AF4" s="3">
        <f t="shared" ca="1" si="1"/>
        <v>3.5501210338698044E-3</v>
      </c>
      <c r="AG4" s="3">
        <f t="shared" ca="1" si="1"/>
        <v>3.8695850478036344E-3</v>
      </c>
      <c r="AH4" s="3">
        <f t="shared" ca="1" si="1"/>
        <v>9.7691500896590166E-4</v>
      </c>
      <c r="AI4" s="3">
        <f t="shared" ca="1" si="1"/>
        <v>3.8490039731765104E-3</v>
      </c>
      <c r="AJ4" s="3">
        <f t="shared" ca="1" si="1"/>
        <v>4.7860145652265339E-3</v>
      </c>
      <c r="AK4" s="3">
        <f t="shared" ca="1" si="1"/>
        <v>4.1640087542743941E-3</v>
      </c>
      <c r="AM4" s="3">
        <f t="shared" ca="1" si="4"/>
        <v>3.4350956945649859E-2</v>
      </c>
    </row>
    <row r="5" spans="1:39" x14ac:dyDescent="0.25">
      <c r="A5" s="3" t="s">
        <v>39</v>
      </c>
      <c r="B5" s="3">
        <v>30</v>
      </c>
      <c r="C5" s="3">
        <v>1</v>
      </c>
      <c r="D5" s="3">
        <v>4442.2150000000001</v>
      </c>
      <c r="E5" s="3">
        <v>1.3959999999999999</v>
      </c>
      <c r="F5" s="3">
        <v>51</v>
      </c>
      <c r="H5" t="s">
        <v>2</v>
      </c>
      <c r="I5">
        <v>24</v>
      </c>
      <c r="J5">
        <v>1</v>
      </c>
      <c r="L5" s="3">
        <f t="shared" ca="1" si="2"/>
        <v>54808.875</v>
      </c>
      <c r="M5" s="3">
        <f t="shared" ca="1" si="0"/>
        <v>54813.038999999997</v>
      </c>
      <c r="N5" s="3">
        <f t="shared" ca="1" si="0"/>
        <v>54799.411</v>
      </c>
      <c r="O5" s="3">
        <f t="shared" ca="1" si="0"/>
        <v>54814.345000000001</v>
      </c>
      <c r="P5" s="3">
        <f t="shared" ca="1" si="0"/>
        <v>54834.311999999998</v>
      </c>
      <c r="Q5" s="3">
        <f t="shared" ca="1" si="0"/>
        <v>54820.232000000004</v>
      </c>
      <c r="R5" s="3">
        <f t="shared" ca="1" si="0"/>
        <v>54807.474999999999</v>
      </c>
      <c r="S5" s="3">
        <f t="shared" ca="1" si="0"/>
        <v>54811.786</v>
      </c>
      <c r="T5" s="3">
        <f t="shared" ca="1" si="0"/>
        <v>54808.021999999997</v>
      </c>
      <c r="U5" s="3">
        <f t="shared" ca="1" si="0"/>
        <v>54814.345000000001</v>
      </c>
      <c r="W5" s="3">
        <f t="shared" ca="1" si="3"/>
        <v>54813.184199999996</v>
      </c>
      <c r="Y5" s="3">
        <f ca="1">Total!E5</f>
        <v>54789.983</v>
      </c>
      <c r="AB5" s="3">
        <f t="shared" ca="1" si="1"/>
        <v>3.4480755359971228E-4</v>
      </c>
      <c r="AC5" s="3">
        <f t="shared" ca="1" si="1"/>
        <v>4.2080684712015437E-4</v>
      </c>
      <c r="AD5" s="3">
        <f t="shared" ca="1" si="1"/>
        <v>1.7207524959443561E-4</v>
      </c>
      <c r="AE5" s="3">
        <f t="shared" ca="1" si="1"/>
        <v>4.4464332102459291E-4</v>
      </c>
      <c r="AF5" s="3">
        <f t="shared" ca="1" si="1"/>
        <v>8.0907124939239179E-4</v>
      </c>
      <c r="AG5" s="3">
        <f t="shared" ca="1" si="1"/>
        <v>5.5208996870839396E-4</v>
      </c>
      <c r="AH5" s="3">
        <f t="shared" ca="1" si="1"/>
        <v>3.1925543762257366E-4</v>
      </c>
      <c r="AI5" s="3">
        <f t="shared" ca="1" si="1"/>
        <v>3.9793770332069428E-4</v>
      </c>
      <c r="AJ5" s="3">
        <f t="shared" ca="1" si="1"/>
        <v>3.2923901436503515E-4</v>
      </c>
      <c r="AK5" s="3">
        <f t="shared" ca="1" si="1"/>
        <v>4.4464332102459291E-4</v>
      </c>
      <c r="AM5" s="3">
        <f t="shared" ca="1" si="4"/>
        <v>4.2345696657725765E-3</v>
      </c>
    </row>
    <row r="6" spans="1:39" x14ac:dyDescent="0.25">
      <c r="A6" s="3" t="s">
        <v>39</v>
      </c>
      <c r="B6" s="3">
        <v>30</v>
      </c>
      <c r="C6" s="3">
        <v>1</v>
      </c>
      <c r="D6" s="3">
        <v>4442.8959999999997</v>
      </c>
      <c r="E6" s="3">
        <v>1.3959999999999999</v>
      </c>
      <c r="F6" s="3">
        <v>51</v>
      </c>
      <c r="H6" t="s">
        <v>2</v>
      </c>
      <c r="I6">
        <v>47</v>
      </c>
      <c r="J6">
        <v>1</v>
      </c>
      <c r="L6" s="3">
        <f t="shared" ca="1" si="2"/>
        <v>126075.54</v>
      </c>
      <c r="M6" s="3">
        <f t="shared" ca="1" si="0"/>
        <v>126077.87699999999</v>
      </c>
      <c r="N6" s="3">
        <f t="shared" ca="1" si="0"/>
        <v>126076.254</v>
      </c>
      <c r="O6" s="3">
        <f t="shared" ca="1" si="0"/>
        <v>126080.329</v>
      </c>
      <c r="P6" s="3">
        <f t="shared" ca="1" si="0"/>
        <v>126080.95</v>
      </c>
      <c r="Q6" s="3">
        <f t="shared" ca="1" si="0"/>
        <v>126079.198</v>
      </c>
      <c r="R6" s="3">
        <f t="shared" ca="1" si="0"/>
        <v>126082.306</v>
      </c>
      <c r="S6" s="3">
        <f t="shared" ca="1" si="0"/>
        <v>126084.659</v>
      </c>
      <c r="T6" s="3">
        <f t="shared" ca="1" si="0"/>
        <v>126077.679</v>
      </c>
      <c r="U6" s="3">
        <f t="shared" ca="1" si="0"/>
        <v>126079.62</v>
      </c>
      <c r="W6" s="3">
        <f t="shared" ca="1" si="3"/>
        <v>126079.4412</v>
      </c>
      <c r="Y6" s="3">
        <f ca="1">Total!E6</f>
        <v>126074.20299999999</v>
      </c>
      <c r="AB6" s="3">
        <f t="shared" ca="1" si="1"/>
        <v>1.0604865770989917E-5</v>
      </c>
      <c r="AC6" s="3">
        <f t="shared" ca="1" si="1"/>
        <v>2.9141568319087995E-5</v>
      </c>
      <c r="AD6" s="3">
        <f t="shared" ca="1" si="1"/>
        <v>1.6268197229902394E-5</v>
      </c>
      <c r="AE6" s="3">
        <f t="shared" ca="1" si="1"/>
        <v>4.8590432096595064E-5</v>
      </c>
      <c r="AF6" s="3">
        <f t="shared" ca="1" si="1"/>
        <v>5.3516102735172773E-5</v>
      </c>
      <c r="AG6" s="3">
        <f t="shared" ca="1" si="1"/>
        <v>3.961952470173375E-5</v>
      </c>
      <c r="AH6" s="3">
        <f t="shared" ca="1" si="1"/>
        <v>6.4271673404929592E-5</v>
      </c>
      <c r="AI6" s="3">
        <f t="shared" ca="1" si="1"/>
        <v>8.2935285341487259E-5</v>
      </c>
      <c r="AJ6" s="3">
        <f t="shared" ca="1" si="1"/>
        <v>2.7571064637304611E-5</v>
      </c>
      <c r="AK6" s="3">
        <f t="shared" ca="1" si="1"/>
        <v>4.2966759821605063E-5</v>
      </c>
      <c r="AM6" s="3">
        <f t="shared" ca="1" si="4"/>
        <v>4.1548547405880848E-4</v>
      </c>
    </row>
    <row r="7" spans="1:39" x14ac:dyDescent="0.25">
      <c r="A7" s="3" t="s">
        <v>39</v>
      </c>
      <c r="B7" s="3">
        <v>30</v>
      </c>
      <c r="C7" s="3">
        <v>1</v>
      </c>
      <c r="D7" s="3">
        <v>4442.8990000000003</v>
      </c>
      <c r="E7" s="3">
        <v>1.39</v>
      </c>
      <c r="F7" s="3">
        <v>49</v>
      </c>
      <c r="H7" t="s">
        <v>2</v>
      </c>
      <c r="I7">
        <v>100</v>
      </c>
      <c r="J7">
        <v>1</v>
      </c>
      <c r="L7" s="3">
        <f t="shared" ca="1" si="2"/>
        <v>1222510.3899999999</v>
      </c>
      <c r="M7" s="3">
        <f t="shared" ca="1" si="0"/>
        <v>1222515.287</v>
      </c>
      <c r="N7" s="3">
        <f t="shared" ca="1" si="0"/>
        <v>1222510.493</v>
      </c>
      <c r="O7" s="3">
        <f t="shared" ca="1" si="0"/>
        <v>1222511.7320000001</v>
      </c>
      <c r="P7" s="3">
        <f t="shared" ca="1" si="0"/>
        <v>1222512.7109999999</v>
      </c>
      <c r="Q7" s="3">
        <f t="shared" ca="1" si="0"/>
        <v>1222514.4750000001</v>
      </c>
      <c r="R7" s="3">
        <f t="shared" ca="1" si="0"/>
        <v>1222514.3160000001</v>
      </c>
      <c r="S7" s="3">
        <f t="shared" ca="1" si="0"/>
        <v>1222521.9569999999</v>
      </c>
      <c r="T7" s="3">
        <f t="shared" ca="1" si="0"/>
        <v>1222512.362</v>
      </c>
      <c r="U7" s="3">
        <f t="shared" ca="1" si="0"/>
        <v>1222515.5919999999</v>
      </c>
      <c r="W7" s="3">
        <f t="shared" ca="1" si="3"/>
        <v>1222513.9314999999</v>
      </c>
      <c r="Y7" s="3">
        <f ca="1">Total!E7</f>
        <v>1222509.9950000001</v>
      </c>
      <c r="AB7" s="3">
        <f t="shared" ca="1" si="1"/>
        <v>3.2310574261259577E-7</v>
      </c>
      <c r="AC7" s="3">
        <f t="shared" ca="1" si="1"/>
        <v>4.3287989640521645E-6</v>
      </c>
      <c r="AD7" s="3">
        <f t="shared" ca="1" si="1"/>
        <v>4.0735863260161323E-7</v>
      </c>
      <c r="AE7" s="3">
        <f t="shared" ca="1" si="1"/>
        <v>1.4208472790151785E-6</v>
      </c>
      <c r="AF7" s="3">
        <f t="shared" ca="1" si="1"/>
        <v>2.22165872744629E-6</v>
      </c>
      <c r="AG7" s="3">
        <f t="shared" ca="1" si="1"/>
        <v>3.6645917156541311E-6</v>
      </c>
      <c r="AH7" s="3">
        <f t="shared" ca="1" si="1"/>
        <v>3.5345314293289475E-6</v>
      </c>
      <c r="AI7" s="3">
        <f t="shared" ca="1" si="1"/>
        <v>9.7847870763828894E-6</v>
      </c>
      <c r="AJ7" s="3">
        <f t="shared" ca="1" si="1"/>
        <v>1.9361804889397658E-6</v>
      </c>
      <c r="AK7" s="3">
        <f t="shared" ca="1" si="1"/>
        <v>4.5782856767843635E-6</v>
      </c>
      <c r="AM7" s="3">
        <f t="shared" ca="1" si="4"/>
        <v>3.220014573281794E-5</v>
      </c>
    </row>
    <row r="8" spans="1:39" x14ac:dyDescent="0.25">
      <c r="A8" s="3" t="s">
        <v>39</v>
      </c>
      <c r="B8" s="3">
        <v>30</v>
      </c>
      <c r="C8" s="3">
        <v>1</v>
      </c>
      <c r="D8" s="3">
        <v>4441.1090000000004</v>
      </c>
      <c r="E8" s="3">
        <v>1.4</v>
      </c>
      <c r="F8" s="3">
        <v>51</v>
      </c>
      <c r="H8" t="s">
        <v>1</v>
      </c>
      <c r="I8">
        <v>30</v>
      </c>
      <c r="J8">
        <v>1</v>
      </c>
      <c r="L8" s="3">
        <f t="shared" ca="1" si="2"/>
        <v>19972.965</v>
      </c>
      <c r="M8" s="3">
        <f t="shared" ca="1" si="0"/>
        <v>19973.203000000001</v>
      </c>
      <c r="N8" s="3">
        <f t="shared" ca="1" si="0"/>
        <v>19973.12</v>
      </c>
      <c r="O8" s="3">
        <f t="shared" ca="1" si="0"/>
        <v>19972.972000000002</v>
      </c>
      <c r="P8" s="3">
        <f t="shared" ca="1" si="0"/>
        <v>19982.756000000001</v>
      </c>
      <c r="Q8" s="3">
        <f t="shared" ca="1" si="0"/>
        <v>19973.712</v>
      </c>
      <c r="R8" s="3">
        <f t="shared" ca="1" si="0"/>
        <v>19972.976999999999</v>
      </c>
      <c r="S8" s="3">
        <f t="shared" ca="1" si="0"/>
        <v>19972.972000000002</v>
      </c>
      <c r="T8" s="3">
        <f t="shared" ca="1" si="0"/>
        <v>19983.149000000001</v>
      </c>
      <c r="U8" s="3">
        <f t="shared" ca="1" si="0"/>
        <v>19973.579000000002</v>
      </c>
      <c r="W8" s="3">
        <f t="shared" ca="1" si="3"/>
        <v>19975.140500000001</v>
      </c>
      <c r="Y8" s="3">
        <f ca="1">Total!E8</f>
        <v>19972.925999999999</v>
      </c>
      <c r="AB8" s="3">
        <f t="shared" ca="1" si="1"/>
        <v>1.952643293259555E-6</v>
      </c>
      <c r="AC8" s="3">
        <f t="shared" ca="1" si="1"/>
        <v>1.3868774159673082E-5</v>
      </c>
      <c r="AD8" s="3">
        <f t="shared" ca="1" si="1"/>
        <v>9.7131486893560428E-6</v>
      </c>
      <c r="AE8" s="3">
        <f t="shared" ca="1" si="1"/>
        <v>2.3031177305766555E-6</v>
      </c>
      <c r="AF8" s="3">
        <f t="shared" ca="1" si="1"/>
        <v>4.9216624544654833E-4</v>
      </c>
      <c r="AG8" s="3">
        <f t="shared" ca="1" si="1"/>
        <v>3.9353272525020028E-5</v>
      </c>
      <c r="AH8" s="3">
        <f t="shared" ca="1" si="1"/>
        <v>2.5534566141924388E-6</v>
      </c>
      <c r="AI8" s="3">
        <f t="shared" ca="1" si="1"/>
        <v>2.3031177305766555E-6</v>
      </c>
      <c r="AJ8" s="3">
        <f t="shared" ca="1" si="1"/>
        <v>5.1184288170905829E-4</v>
      </c>
      <c r="AK8" s="3">
        <f t="shared" ca="1" si="1"/>
        <v>3.2694258217452285E-5</v>
      </c>
      <c r="AM8" s="3">
        <f t="shared" ca="1" si="4"/>
        <v>1.1087509161157132E-3</v>
      </c>
    </row>
    <row r="9" spans="1:39" x14ac:dyDescent="0.25">
      <c r="A9" s="3" t="s">
        <v>39</v>
      </c>
      <c r="B9" s="3">
        <v>30</v>
      </c>
      <c r="C9" s="3">
        <v>1</v>
      </c>
      <c r="D9" s="3">
        <v>4447.6779999999999</v>
      </c>
      <c r="E9" s="3">
        <v>1.3979999999999999</v>
      </c>
      <c r="F9" s="3">
        <v>50</v>
      </c>
      <c r="H9" t="s">
        <v>1</v>
      </c>
      <c r="I9">
        <v>50</v>
      </c>
      <c r="J9">
        <v>1</v>
      </c>
      <c r="L9" s="3">
        <f t="shared" ca="1" si="2"/>
        <v>35496.447999999997</v>
      </c>
      <c r="M9" s="3">
        <f t="shared" ca="1" si="0"/>
        <v>35498.760999999999</v>
      </c>
      <c r="N9" s="3">
        <f t="shared" ca="1" si="0"/>
        <v>35496.752999999997</v>
      </c>
      <c r="O9" s="3">
        <f t="shared" ca="1" si="0"/>
        <v>35497.156000000003</v>
      </c>
      <c r="P9" s="3">
        <f t="shared" ca="1" si="0"/>
        <v>35497.004999999997</v>
      </c>
      <c r="Q9" s="3">
        <f t="shared" ca="1" si="0"/>
        <v>35497.317999999999</v>
      </c>
      <c r="R9" s="3">
        <f t="shared" ca="1" si="0"/>
        <v>35498.39</v>
      </c>
      <c r="S9" s="3">
        <f t="shared" ca="1" si="0"/>
        <v>35496.127999999997</v>
      </c>
      <c r="T9" s="3">
        <f t="shared" ca="1" si="0"/>
        <v>35497.106</v>
      </c>
      <c r="U9" s="3">
        <f t="shared" ca="1" si="0"/>
        <v>35500.731</v>
      </c>
      <c r="W9" s="3">
        <f t="shared" ca="1" si="3"/>
        <v>35497.579600000012</v>
      </c>
      <c r="Y9" s="3">
        <f ca="1">Total!E9</f>
        <v>35495.587</v>
      </c>
      <c r="AB9" s="3">
        <f t="shared" ca="1" si="1"/>
        <v>2.4256536453310318E-5</v>
      </c>
      <c r="AC9" s="3">
        <f t="shared" ca="1" si="1"/>
        <v>8.9419566437908709E-5</v>
      </c>
      <c r="AD9" s="3">
        <f t="shared" ca="1" si="1"/>
        <v>3.2849153896157255E-5</v>
      </c>
      <c r="AE9" s="3">
        <f t="shared" ca="1" si="1"/>
        <v>4.4202677927347513E-5</v>
      </c>
      <c r="AF9" s="3">
        <f t="shared" ca="1" si="1"/>
        <v>3.9948627980087959E-5</v>
      </c>
      <c r="AG9" s="3">
        <f t="shared" ca="1" si="1"/>
        <v>4.8766625552629038E-5</v>
      </c>
      <c r="AH9" s="3">
        <f t="shared" ca="1" si="1"/>
        <v>7.8967562925495041E-5</v>
      </c>
      <c r="AI9" s="3">
        <f t="shared" ca="1" si="1"/>
        <v>1.5241331267389349E-5</v>
      </c>
      <c r="AJ9" s="3">
        <f t="shared" ca="1" si="1"/>
        <v>4.2794052116964082E-5</v>
      </c>
      <c r="AK9" s="3">
        <f t="shared" ca="1" si="1"/>
        <v>1.4491942336381796E-4</v>
      </c>
      <c r="AM9" s="3">
        <f t="shared" ca="1" si="4"/>
        <v>5.6136555792110718E-4</v>
      </c>
    </row>
    <row r="10" spans="1:39" x14ac:dyDescent="0.25">
      <c r="A10" s="3" t="s">
        <v>39</v>
      </c>
      <c r="B10" s="3">
        <v>30</v>
      </c>
      <c r="C10" s="3">
        <v>1</v>
      </c>
      <c r="D10" s="3">
        <v>4441.991</v>
      </c>
      <c r="E10" s="3">
        <v>1.397</v>
      </c>
      <c r="F10" s="3">
        <v>50</v>
      </c>
      <c r="H10" t="s">
        <v>1</v>
      </c>
      <c r="I10">
        <v>100</v>
      </c>
      <c r="J10">
        <v>1</v>
      </c>
      <c r="L10" s="3">
        <f t="shared" ca="1" si="2"/>
        <v>63443.542000000001</v>
      </c>
      <c r="M10" s="3">
        <f t="shared" ca="1" si="0"/>
        <v>63444.188000000002</v>
      </c>
      <c r="N10" s="3">
        <f t="shared" ca="1" si="0"/>
        <v>63443.034</v>
      </c>
      <c r="O10" s="3">
        <f t="shared" ca="1" si="0"/>
        <v>63442.883999999998</v>
      </c>
      <c r="P10" s="3">
        <f t="shared" ca="1" si="0"/>
        <v>63445.839</v>
      </c>
      <c r="Q10" s="3">
        <f t="shared" ca="1" si="0"/>
        <v>63447.15</v>
      </c>
      <c r="R10" s="3">
        <f t="shared" ca="1" si="0"/>
        <v>63443.828000000001</v>
      </c>
      <c r="S10" s="3">
        <f t="shared" ca="1" si="0"/>
        <v>63443.091999999997</v>
      </c>
      <c r="T10" s="3">
        <f t="shared" ca="1" si="0"/>
        <v>63444.584999999999</v>
      </c>
      <c r="U10" s="3">
        <f t="shared" ca="1" si="0"/>
        <v>63446.03</v>
      </c>
      <c r="W10" s="3">
        <f t="shared" ca="1" si="3"/>
        <v>63444.417200000004</v>
      </c>
      <c r="Y10" s="3">
        <f ca="1">Total!E10</f>
        <v>63442.616000000002</v>
      </c>
      <c r="AB10" s="3">
        <f t="shared" ca="1" si="1"/>
        <v>1.4595867232200452E-5</v>
      </c>
      <c r="AC10" s="3">
        <f t="shared" ca="1" si="1"/>
        <v>2.4778297288373422E-5</v>
      </c>
      <c r="AD10" s="3">
        <f t="shared" ca="1" si="1"/>
        <v>6.5886312127773281E-6</v>
      </c>
      <c r="AE10" s="3">
        <f t="shared" ca="1" si="1"/>
        <v>4.2242898684441244E-6</v>
      </c>
      <c r="AF10" s="3">
        <f t="shared" ca="1" si="1"/>
        <v>5.080181435138389E-5</v>
      </c>
      <c r="AG10" s="3">
        <f t="shared" ca="1" si="1"/>
        <v>7.146615770067947E-5</v>
      </c>
      <c r="AH10" s="3">
        <f t="shared" ca="1" si="1"/>
        <v>1.9103878062019608E-5</v>
      </c>
      <c r="AI10" s="3">
        <f t="shared" ca="1" si="1"/>
        <v>7.5028431992008426E-6</v>
      </c>
      <c r="AJ10" s="3">
        <f t="shared" ca="1" si="1"/>
        <v>3.1035920712937224E-5</v>
      </c>
      <c r="AK10" s="3">
        <f t="shared" ca="1" si="1"/>
        <v>5.3812408996454867E-5</v>
      </c>
      <c r="AM10" s="3">
        <f t="shared" ca="1" si="4"/>
        <v>2.8391010862447119E-4</v>
      </c>
    </row>
    <row r="11" spans="1:39" x14ac:dyDescent="0.25">
      <c r="A11" s="3" t="s">
        <v>39</v>
      </c>
      <c r="B11" s="3">
        <v>50</v>
      </c>
      <c r="C11" s="3">
        <v>1</v>
      </c>
      <c r="D11" s="3">
        <v>5962.8530000000001</v>
      </c>
      <c r="E11" s="3">
        <v>2.3450000000000002</v>
      </c>
      <c r="F11" s="3">
        <v>27</v>
      </c>
      <c r="H11" t="s">
        <v>0</v>
      </c>
      <c r="I11">
        <v>25</v>
      </c>
      <c r="J11">
        <v>1</v>
      </c>
      <c r="L11" s="3">
        <f t="shared" ca="1" si="2"/>
        <v>705.65700000000004</v>
      </c>
      <c r="M11" s="3">
        <f t="shared" ca="1" si="0"/>
        <v>705.65499999999997</v>
      </c>
      <c r="N11" s="3">
        <f t="shared" ca="1" si="0"/>
        <v>705.71699999999998</v>
      </c>
      <c r="O11" s="3">
        <f t="shared" ca="1" si="0"/>
        <v>705.65700000000004</v>
      </c>
      <c r="P11" s="3">
        <f t="shared" ca="1" si="0"/>
        <v>705.50300000000004</v>
      </c>
      <c r="Q11" s="3">
        <f t="shared" ca="1" si="0"/>
        <v>705.72799999999995</v>
      </c>
      <c r="R11" s="3">
        <f t="shared" ca="1" si="0"/>
        <v>705.50300000000004</v>
      </c>
      <c r="S11" s="3">
        <f t="shared" ca="1" si="0"/>
        <v>705.72799999999995</v>
      </c>
      <c r="T11" s="3">
        <f t="shared" ca="1" si="0"/>
        <v>705.50300000000004</v>
      </c>
      <c r="U11" s="3">
        <f t="shared" ca="1" si="0"/>
        <v>705.65700000000004</v>
      </c>
      <c r="W11" s="3">
        <f t="shared" ca="1" si="3"/>
        <v>705.63080000000002</v>
      </c>
      <c r="Y11" s="3">
        <f ca="1">Total!E11</f>
        <v>705.50300000000004</v>
      </c>
      <c r="AB11" s="3">
        <f t="shared" ca="1" si="1"/>
        <v>2.1828397611349117E-4</v>
      </c>
      <c r="AC11" s="3">
        <f t="shared" ca="1" si="1"/>
        <v>2.1544911928075424E-4</v>
      </c>
      <c r="AD11" s="3">
        <f t="shared" ca="1" si="1"/>
        <v>3.0332968109269811E-4</v>
      </c>
      <c r="AE11" s="3">
        <f t="shared" ca="1" si="1"/>
        <v>2.1828397611349117E-4</v>
      </c>
      <c r="AF11" s="3">
        <f t="shared" ca="1" si="1"/>
        <v>0</v>
      </c>
      <c r="AG11" s="3">
        <f t="shared" ca="1" si="1"/>
        <v>3.1892139367218714E-4</v>
      </c>
      <c r="AH11" s="3">
        <f t="shared" ca="1" si="1"/>
        <v>0</v>
      </c>
      <c r="AI11" s="3">
        <f t="shared" ca="1" si="1"/>
        <v>3.1892139367218714E-4</v>
      </c>
      <c r="AJ11" s="3">
        <f t="shared" ca="1" si="1"/>
        <v>0</v>
      </c>
      <c r="AK11" s="3">
        <f t="shared" ca="1" si="1"/>
        <v>2.1828397611349117E-4</v>
      </c>
      <c r="AM11" s="3">
        <f t="shared" ca="1" si="4"/>
        <v>1.8114735160582999E-3</v>
      </c>
    </row>
    <row r="12" spans="1:39" x14ac:dyDescent="0.25">
      <c r="A12" s="3" t="s">
        <v>39</v>
      </c>
      <c r="B12" s="3">
        <v>50</v>
      </c>
      <c r="C12" s="3">
        <v>1</v>
      </c>
      <c r="D12" s="3">
        <v>5961.7359999999999</v>
      </c>
      <c r="E12" s="3">
        <v>2.3460000000000001</v>
      </c>
      <c r="F12" s="3">
        <v>27</v>
      </c>
      <c r="H12" t="s">
        <v>0</v>
      </c>
      <c r="I12">
        <v>50</v>
      </c>
      <c r="J12">
        <v>1</v>
      </c>
      <c r="L12" s="3">
        <f t="shared" ca="1" si="2"/>
        <v>1556.348</v>
      </c>
      <c r="M12" s="3">
        <f t="shared" ca="1" si="0"/>
        <v>1556.22</v>
      </c>
      <c r="N12" s="3">
        <f t="shared" ca="1" si="0"/>
        <v>1556.357</v>
      </c>
      <c r="O12" s="3">
        <f t="shared" ca="1" si="0"/>
        <v>1556.2080000000001</v>
      </c>
      <c r="P12" s="3">
        <f t="shared" ca="1" si="0"/>
        <v>1556.357</v>
      </c>
      <c r="Q12" s="3">
        <f t="shared" ca="1" si="0"/>
        <v>1556.355</v>
      </c>
      <c r="R12" s="3">
        <f t="shared" ca="1" si="0"/>
        <v>1556.367</v>
      </c>
      <c r="S12" s="3">
        <f t="shared" ca="1" si="0"/>
        <v>1556.3579999999999</v>
      </c>
      <c r="T12" s="3">
        <f t="shared" ca="1" si="0"/>
        <v>1556.2809999999999</v>
      </c>
      <c r="U12" s="3">
        <f t="shared" ca="1" si="0"/>
        <v>1555.944</v>
      </c>
      <c r="W12" s="3">
        <f t="shared" ca="1" si="3"/>
        <v>1556.2794999999999</v>
      </c>
      <c r="Y12" s="3">
        <f ca="1">Total!E12</f>
        <v>1555.607</v>
      </c>
      <c r="AB12" s="3">
        <f t="shared" ca="1" si="1"/>
        <v>4.7634138956689282E-4</v>
      </c>
      <c r="AC12" s="3">
        <f t="shared" ca="1" si="1"/>
        <v>3.9405839649735207E-4</v>
      </c>
      <c r="AD12" s="3">
        <f t="shared" ca="1" si="1"/>
        <v>4.8212691251710749E-4</v>
      </c>
      <c r="AE12" s="3">
        <f t="shared" ca="1" si="1"/>
        <v>3.8634436589711464E-4</v>
      </c>
      <c r="AF12" s="3">
        <f t="shared" ca="1" si="1"/>
        <v>4.8212691251710749E-4</v>
      </c>
      <c r="AG12" s="3">
        <f t="shared" ca="1" si="1"/>
        <v>4.8084124075042559E-4</v>
      </c>
      <c r="AH12" s="3">
        <f t="shared" ca="1" si="1"/>
        <v>4.8855527135066308E-4</v>
      </c>
      <c r="AI12" s="3">
        <f t="shared" ca="1" si="1"/>
        <v>4.8276974840044841E-4</v>
      </c>
      <c r="AJ12" s="3">
        <f t="shared" ca="1" si="1"/>
        <v>4.3327138538202658E-4</v>
      </c>
      <c r="AK12" s="3">
        <f t="shared" ca="1" si="1"/>
        <v>2.1663569269101329E-4</v>
      </c>
      <c r="AM12" s="3">
        <f t="shared" ca="1" si="4"/>
        <v>4.323071315570152E-3</v>
      </c>
    </row>
    <row r="13" spans="1:39" x14ac:dyDescent="0.25">
      <c r="A13" s="3" t="s">
        <v>39</v>
      </c>
      <c r="B13" s="3">
        <v>50</v>
      </c>
      <c r="C13" s="3">
        <v>1</v>
      </c>
      <c r="D13" s="3">
        <v>5986.0789999999997</v>
      </c>
      <c r="E13" s="3">
        <v>2.3450000000000002</v>
      </c>
      <c r="F13" s="3">
        <v>27</v>
      </c>
      <c r="H13" t="s">
        <v>0</v>
      </c>
      <c r="I13">
        <v>100</v>
      </c>
      <c r="J13">
        <v>1</v>
      </c>
      <c r="L13" s="3">
        <f t="shared" ca="1" si="2"/>
        <v>3293.7919999999999</v>
      </c>
      <c r="M13" s="3">
        <f t="shared" ca="1" si="0"/>
        <v>3294.4769999999999</v>
      </c>
      <c r="N13" s="3">
        <f t="shared" ca="1" si="0"/>
        <v>3294.6610000000001</v>
      </c>
      <c r="O13" s="3">
        <f t="shared" ca="1" si="0"/>
        <v>3293.944</v>
      </c>
      <c r="P13" s="3">
        <f t="shared" ca="1" si="0"/>
        <v>3294.8009999999999</v>
      </c>
      <c r="Q13" s="3">
        <f t="shared" ca="1" si="0"/>
        <v>3294.4380000000001</v>
      </c>
      <c r="R13" s="3">
        <f t="shared" ca="1" si="0"/>
        <v>3294.223</v>
      </c>
      <c r="S13" s="3">
        <f t="shared" ca="1" si="0"/>
        <v>3294.5949999999998</v>
      </c>
      <c r="T13" s="3">
        <f t="shared" ca="1" si="0"/>
        <v>3294.8649999999998</v>
      </c>
      <c r="U13" s="3">
        <f t="shared" ca="1" si="0"/>
        <v>3295.806</v>
      </c>
      <c r="W13" s="3">
        <f t="shared" ca="1" si="3"/>
        <v>3294.560199999999</v>
      </c>
      <c r="Y13" s="3">
        <f ca="1">Total!E13</f>
        <v>3292.8870000000002</v>
      </c>
      <c r="AB13" s="3">
        <f t="shared" ca="1" si="1"/>
        <v>2.7483481820048648E-4</v>
      </c>
      <c r="AC13" s="3">
        <f t="shared" ca="1" si="1"/>
        <v>4.8285896236332761E-4</v>
      </c>
      <c r="AD13" s="3">
        <f t="shared" ca="1" si="1"/>
        <v>5.3873698064946869E-4</v>
      </c>
      <c r="AE13" s="3">
        <f t="shared" ca="1" si="1"/>
        <v>3.2099492026291487E-4</v>
      </c>
      <c r="AF13" s="3">
        <f t="shared" ca="1" si="1"/>
        <v>5.8125286412797034E-4</v>
      </c>
      <c r="AG13" s="3">
        <f t="shared" ca="1" si="1"/>
        <v>4.7101525196580714E-4</v>
      </c>
      <c r="AH13" s="3">
        <f t="shared" ca="1" si="1"/>
        <v>4.0572300233800471E-4</v>
      </c>
      <c r="AI13" s="3">
        <f t="shared" ca="1" si="1"/>
        <v>5.186937784380784E-4</v>
      </c>
      <c r="AJ13" s="3">
        <f t="shared" ca="1" si="1"/>
        <v>6.006886965752577E-4</v>
      </c>
      <c r="AK13" s="3">
        <f t="shared" ca="1" si="1"/>
        <v>8.8645617052752459E-4</v>
      </c>
      <c r="AM13" s="3">
        <f t="shared" ca="1" si="4"/>
        <v>5.0812554454488399E-3</v>
      </c>
    </row>
    <row r="14" spans="1:39" x14ac:dyDescent="0.25">
      <c r="A14" s="3" t="s">
        <v>39</v>
      </c>
      <c r="B14" s="3">
        <v>50</v>
      </c>
      <c r="C14" s="3">
        <v>1</v>
      </c>
      <c r="D14" s="3">
        <v>5961.799</v>
      </c>
      <c r="E14" s="3">
        <v>2.3620000000000001</v>
      </c>
      <c r="F14" s="3">
        <v>28</v>
      </c>
      <c r="H14" t="s">
        <v>32</v>
      </c>
      <c r="I14">
        <v>29</v>
      </c>
      <c r="J14">
        <v>1</v>
      </c>
      <c r="L14" s="3">
        <f t="shared" ca="1" si="2"/>
        <v>18152.432000000001</v>
      </c>
      <c r="M14" s="3">
        <f t="shared" ca="1" si="0"/>
        <v>18152.432000000001</v>
      </c>
      <c r="N14" s="3">
        <f t="shared" ca="1" si="0"/>
        <v>18152.432000000001</v>
      </c>
      <c r="O14" s="3">
        <f t="shared" ca="1" si="0"/>
        <v>18152.432000000001</v>
      </c>
      <c r="P14" s="3">
        <f t="shared" ca="1" si="0"/>
        <v>18152.432000000001</v>
      </c>
      <c r="Q14" s="3">
        <f t="shared" ca="1" si="0"/>
        <v>18152.432000000001</v>
      </c>
      <c r="R14" s="3">
        <f t="shared" ca="1" si="0"/>
        <v>18152.432000000001</v>
      </c>
      <c r="S14" s="3">
        <f t="shared" ca="1" si="0"/>
        <v>18152.432000000001</v>
      </c>
      <c r="T14" s="3">
        <f t="shared" ca="1" si="0"/>
        <v>18152.432000000001</v>
      </c>
      <c r="U14" s="3">
        <f t="shared" ca="1" si="0"/>
        <v>18152.432000000001</v>
      </c>
      <c r="W14" s="3">
        <f t="shared" ca="1" si="3"/>
        <v>18152.432000000001</v>
      </c>
      <c r="Y14" s="3">
        <f ca="1">Total!E14</f>
        <v>18152.432000000001</v>
      </c>
      <c r="AB14" s="3">
        <f t="shared" ca="1" si="1"/>
        <v>0</v>
      </c>
      <c r="AC14" s="3">
        <f t="shared" ca="1" si="1"/>
        <v>0</v>
      </c>
      <c r="AD14" s="3">
        <f t="shared" ca="1" si="1"/>
        <v>0</v>
      </c>
      <c r="AE14" s="3">
        <f t="shared" ca="1" si="1"/>
        <v>0</v>
      </c>
      <c r="AF14" s="3">
        <f t="shared" ca="1" si="1"/>
        <v>0</v>
      </c>
      <c r="AG14" s="3">
        <f t="shared" ca="1" si="1"/>
        <v>0</v>
      </c>
      <c r="AH14" s="3">
        <f t="shared" ca="1" si="1"/>
        <v>0</v>
      </c>
      <c r="AI14" s="3">
        <f t="shared" ca="1" si="1"/>
        <v>0</v>
      </c>
      <c r="AJ14" s="3">
        <f t="shared" ca="1" si="1"/>
        <v>0</v>
      </c>
      <c r="AK14" s="3">
        <f t="shared" ca="1" si="1"/>
        <v>0</v>
      </c>
      <c r="AM14" s="3">
        <f t="shared" ca="1" si="4"/>
        <v>0</v>
      </c>
    </row>
    <row r="15" spans="1:39" x14ac:dyDescent="0.25">
      <c r="A15" s="3" t="s">
        <v>39</v>
      </c>
      <c r="B15" s="3">
        <v>50</v>
      </c>
      <c r="C15" s="3">
        <v>1</v>
      </c>
      <c r="D15" s="3">
        <v>5973.9859999999999</v>
      </c>
      <c r="E15" s="3">
        <v>2.3370000000000002</v>
      </c>
      <c r="F15" s="3">
        <v>27</v>
      </c>
      <c r="H15" t="s">
        <v>32</v>
      </c>
      <c r="I15">
        <v>58</v>
      </c>
      <c r="J15">
        <v>1</v>
      </c>
      <c r="L15" s="3">
        <f t="shared" ca="1" si="2"/>
        <v>35264.042999999998</v>
      </c>
      <c r="M15" s="3">
        <f t="shared" ca="1" si="0"/>
        <v>35269.652999999998</v>
      </c>
      <c r="N15" s="3">
        <f t="shared" ca="1" si="0"/>
        <v>35269.762000000002</v>
      </c>
      <c r="O15" s="3">
        <f t="shared" ca="1" si="0"/>
        <v>35263.220999999998</v>
      </c>
      <c r="P15" s="3">
        <f t="shared" ca="1" si="0"/>
        <v>35269.531999999999</v>
      </c>
      <c r="Q15" s="3">
        <f t="shared" ca="1" si="0"/>
        <v>35271.311000000002</v>
      </c>
      <c r="R15" s="3">
        <f t="shared" ca="1" si="0"/>
        <v>35271.633999999998</v>
      </c>
      <c r="S15" s="3">
        <f t="shared" ca="1" si="0"/>
        <v>35263.398999999998</v>
      </c>
      <c r="T15" s="3">
        <f t="shared" ca="1" si="0"/>
        <v>35271.334999999999</v>
      </c>
      <c r="U15" s="3">
        <f t="shared" ca="1" si="0"/>
        <v>35271.311000000002</v>
      </c>
      <c r="W15" s="3">
        <f t="shared" ca="1" si="3"/>
        <v>35268.520100000002</v>
      </c>
      <c r="Y15" s="3">
        <f ca="1">Total!E15</f>
        <v>35259.963000000003</v>
      </c>
      <c r="AB15" s="3">
        <f t="shared" ca="1" si="1"/>
        <v>1.1571197621490612E-4</v>
      </c>
      <c r="AC15" s="3">
        <f t="shared" ca="1" si="1"/>
        <v>2.7481594351063418E-4</v>
      </c>
      <c r="AD15" s="3">
        <f t="shared" ca="1" si="1"/>
        <v>2.7790726836551328E-4</v>
      </c>
      <c r="AE15" s="3">
        <f t="shared" ca="1" si="1"/>
        <v>9.239941630098573E-5</v>
      </c>
      <c r="AF15" s="3">
        <f t="shared" ca="1" si="1"/>
        <v>2.7138428931408311E-4</v>
      </c>
      <c r="AG15" s="3">
        <f t="shared" ca="1" si="1"/>
        <v>3.2183811423733304E-4</v>
      </c>
      <c r="AH15" s="3">
        <f t="shared" ca="1" si="1"/>
        <v>3.3099864568759811E-4</v>
      </c>
      <c r="AI15" s="3">
        <f t="shared" ca="1" si="1"/>
        <v>9.744763487114939E-5</v>
      </c>
      <c r="AJ15" s="3">
        <f t="shared" ca="1" si="1"/>
        <v>3.2251877292088337E-4</v>
      </c>
      <c r="AK15" s="3">
        <f t="shared" ca="1" si="1"/>
        <v>3.2183811423733304E-4</v>
      </c>
      <c r="AM15" s="3">
        <f t="shared" ca="1" si="4"/>
        <v>2.4268601756604197E-3</v>
      </c>
    </row>
    <row r="16" spans="1:39" x14ac:dyDescent="0.25">
      <c r="A16" s="3" t="s">
        <v>39</v>
      </c>
      <c r="B16" s="3">
        <v>50</v>
      </c>
      <c r="C16" s="3">
        <v>1</v>
      </c>
      <c r="D16" s="3">
        <v>5969.3940000000002</v>
      </c>
      <c r="E16" s="3">
        <v>2.335</v>
      </c>
      <c r="F16" s="3">
        <v>26</v>
      </c>
      <c r="H16" t="s">
        <v>32</v>
      </c>
      <c r="I16">
        <v>97</v>
      </c>
      <c r="J16">
        <v>1</v>
      </c>
      <c r="L16" s="3">
        <f t="shared" ca="1" si="2"/>
        <v>52439.495000000003</v>
      </c>
      <c r="M16" s="3">
        <f t="shared" ca="1" si="0"/>
        <v>52439.197999999997</v>
      </c>
      <c r="N16" s="3">
        <f t="shared" ca="1" si="0"/>
        <v>52439.434000000001</v>
      </c>
      <c r="O16" s="3">
        <f t="shared" ca="1" si="0"/>
        <v>52439.256000000001</v>
      </c>
      <c r="P16" s="3">
        <f t="shared" ca="1" si="0"/>
        <v>52439.398999999998</v>
      </c>
      <c r="Q16" s="3">
        <f t="shared" ca="1" si="0"/>
        <v>52439.44</v>
      </c>
      <c r="R16" s="3">
        <f t="shared" ca="1" si="0"/>
        <v>52439.209000000003</v>
      </c>
      <c r="S16" s="3">
        <f t="shared" ca="1" si="0"/>
        <v>52440.052000000003</v>
      </c>
      <c r="T16" s="3">
        <f t="shared" ca="1" si="0"/>
        <v>52439.385999999999</v>
      </c>
      <c r="U16" s="3">
        <f t="shared" ca="1" si="0"/>
        <v>52439.423000000003</v>
      </c>
      <c r="W16" s="3">
        <f t="shared" ca="1" si="3"/>
        <v>52439.429199999999</v>
      </c>
      <c r="Y16" s="3">
        <f ca="1">Total!E16</f>
        <v>52439.15</v>
      </c>
      <c r="AB16" s="3">
        <f t="shared" ca="1" si="1"/>
        <v>6.5790540083346918E-6</v>
      </c>
      <c r="AC16" s="3">
        <f t="shared" ca="1" si="1"/>
        <v>9.1534664454376112E-7</v>
      </c>
      <c r="AD16" s="3">
        <f t="shared" ca="1" si="1"/>
        <v>5.41580098074913E-6</v>
      </c>
      <c r="AE16" s="3">
        <f t="shared" ca="1" si="1"/>
        <v>2.0213905068973691E-6</v>
      </c>
      <c r="AF16" s="3">
        <f t="shared" ca="1" si="1"/>
        <v>4.7483607189696682E-6</v>
      </c>
      <c r="AG16" s="3">
        <f t="shared" ca="1" si="1"/>
        <v>5.5302193113517875E-6</v>
      </c>
      <c r="AH16" s="3">
        <f t="shared" ca="1" si="1"/>
        <v>1.1251135840513422E-6</v>
      </c>
      <c r="AI16" s="3">
        <f t="shared" ca="1" si="1"/>
        <v>1.7200889030464123E-5</v>
      </c>
      <c r="AJ16" s="3">
        <f t="shared" ca="1" si="1"/>
        <v>4.5004543360666182E-6</v>
      </c>
      <c r="AK16" s="3">
        <f t="shared" ca="1" si="1"/>
        <v>5.2060340413802991E-6</v>
      </c>
      <c r="AM16" s="3">
        <f t="shared" ca="1" si="4"/>
        <v>5.3242663162808789E-5</v>
      </c>
    </row>
    <row r="17" spans="1:6" x14ac:dyDescent="0.25">
      <c r="A17" s="3" t="s">
        <v>39</v>
      </c>
      <c r="B17" s="3">
        <v>50</v>
      </c>
      <c r="C17" s="3">
        <v>1</v>
      </c>
      <c r="D17" s="3">
        <v>5973.2420000000002</v>
      </c>
      <c r="E17" s="3">
        <v>2.367</v>
      </c>
      <c r="F17" s="3">
        <v>27</v>
      </c>
    </row>
    <row r="18" spans="1:6" x14ac:dyDescent="0.25">
      <c r="A18" s="3" t="s">
        <v>39</v>
      </c>
      <c r="B18" s="3">
        <v>50</v>
      </c>
      <c r="C18" s="3">
        <v>1</v>
      </c>
      <c r="D18" s="3">
        <v>5973.259</v>
      </c>
      <c r="E18" s="3">
        <v>2.3460000000000001</v>
      </c>
      <c r="F18" s="3">
        <v>28</v>
      </c>
    </row>
    <row r="19" spans="1:6" x14ac:dyDescent="0.25">
      <c r="A19" s="3" t="s">
        <v>39</v>
      </c>
      <c r="B19" s="3">
        <v>50</v>
      </c>
      <c r="C19" s="3">
        <v>1</v>
      </c>
      <c r="D19" s="3">
        <v>5961.8019999999997</v>
      </c>
      <c r="E19" s="3">
        <v>2.3660000000000001</v>
      </c>
      <c r="F19" s="3">
        <v>27</v>
      </c>
    </row>
    <row r="20" spans="1:6" x14ac:dyDescent="0.25">
      <c r="A20" s="3" t="s">
        <v>39</v>
      </c>
      <c r="B20" s="3">
        <v>50</v>
      </c>
      <c r="C20" s="3">
        <v>1</v>
      </c>
      <c r="D20" s="3">
        <v>5961.7349999999997</v>
      </c>
      <c r="E20" s="3">
        <v>2.34</v>
      </c>
      <c r="F20" s="3">
        <v>26</v>
      </c>
    </row>
    <row r="21" spans="1:6" x14ac:dyDescent="0.25">
      <c r="A21" s="3" t="s">
        <v>39</v>
      </c>
      <c r="B21" s="3">
        <v>100</v>
      </c>
      <c r="C21" s="3">
        <v>1</v>
      </c>
      <c r="D21" s="3">
        <v>8779.1489999999994</v>
      </c>
      <c r="E21" s="3">
        <v>8.0660000000000007</v>
      </c>
      <c r="F21" s="3">
        <v>18</v>
      </c>
    </row>
    <row r="22" spans="1:6" x14ac:dyDescent="0.25">
      <c r="A22" s="3" t="s">
        <v>39</v>
      </c>
      <c r="B22" s="3">
        <v>100</v>
      </c>
      <c r="C22" s="3">
        <v>1</v>
      </c>
      <c r="D22" s="3">
        <v>8781.6419999999998</v>
      </c>
      <c r="E22" s="3">
        <v>8.0239999999999991</v>
      </c>
      <c r="F22" s="3">
        <v>18</v>
      </c>
    </row>
    <row r="23" spans="1:6" x14ac:dyDescent="0.25">
      <c r="A23" s="3" t="s">
        <v>39</v>
      </c>
      <c r="B23" s="3">
        <v>100</v>
      </c>
      <c r="C23" s="3">
        <v>1</v>
      </c>
      <c r="D23" s="3">
        <v>8755.4599999999991</v>
      </c>
      <c r="E23" s="3">
        <v>7.9539999999999997</v>
      </c>
      <c r="F23" s="3">
        <v>18</v>
      </c>
    </row>
    <row r="24" spans="1:6" x14ac:dyDescent="0.25">
      <c r="A24" s="3" t="s">
        <v>39</v>
      </c>
      <c r="B24" s="3">
        <v>100</v>
      </c>
      <c r="C24" s="3">
        <v>1</v>
      </c>
      <c r="D24" s="3">
        <v>8782.4</v>
      </c>
      <c r="E24" s="3">
        <v>8.0419999999999998</v>
      </c>
      <c r="F24" s="3">
        <v>19</v>
      </c>
    </row>
    <row r="25" spans="1:6" x14ac:dyDescent="0.25">
      <c r="A25" s="3" t="s">
        <v>39</v>
      </c>
      <c r="B25" s="3">
        <v>100</v>
      </c>
      <c r="C25" s="3">
        <v>1</v>
      </c>
      <c r="D25" s="3">
        <v>8776.9480000000003</v>
      </c>
      <c r="E25" s="3">
        <v>8.0730000000000004</v>
      </c>
      <c r="F25" s="3">
        <v>18</v>
      </c>
    </row>
    <row r="26" spans="1:6" x14ac:dyDescent="0.25">
      <c r="A26" s="3" t="s">
        <v>39</v>
      </c>
      <c r="B26" s="3">
        <v>100</v>
      </c>
      <c r="C26" s="3">
        <v>1</v>
      </c>
      <c r="D26" s="3">
        <v>8779.7420000000002</v>
      </c>
      <c r="E26" s="3">
        <v>7.9509999999999996</v>
      </c>
      <c r="F26" s="3">
        <v>17</v>
      </c>
    </row>
    <row r="27" spans="1:6" x14ac:dyDescent="0.25">
      <c r="A27" s="3" t="s">
        <v>39</v>
      </c>
      <c r="B27" s="3">
        <v>100</v>
      </c>
      <c r="C27" s="3">
        <v>1</v>
      </c>
      <c r="D27" s="3">
        <v>8754.4429999999993</v>
      </c>
      <c r="E27" s="3">
        <v>8.07</v>
      </c>
      <c r="F27" s="3">
        <v>19</v>
      </c>
    </row>
    <row r="28" spans="1:6" x14ac:dyDescent="0.25">
      <c r="A28" s="3" t="s">
        <v>39</v>
      </c>
      <c r="B28" s="3">
        <v>100</v>
      </c>
      <c r="C28" s="3">
        <v>1</v>
      </c>
      <c r="D28" s="3">
        <v>8779.5619999999999</v>
      </c>
      <c r="E28" s="3">
        <v>7.9480000000000004</v>
      </c>
      <c r="F28" s="3">
        <v>18</v>
      </c>
    </row>
    <row r="29" spans="1:6" x14ac:dyDescent="0.25">
      <c r="A29" s="3" t="s">
        <v>39</v>
      </c>
      <c r="B29" s="3">
        <v>100</v>
      </c>
      <c r="C29" s="3">
        <v>1</v>
      </c>
      <c r="D29" s="3">
        <v>8787.7569999999996</v>
      </c>
      <c r="E29" s="3">
        <v>8.0329999999999995</v>
      </c>
      <c r="F29" s="3">
        <v>18</v>
      </c>
    </row>
    <row r="30" spans="1:6" x14ac:dyDescent="0.25">
      <c r="A30" s="3" t="s">
        <v>39</v>
      </c>
      <c r="B30" s="3">
        <v>100</v>
      </c>
      <c r="C30" s="3">
        <v>1</v>
      </c>
      <c r="D30" s="3">
        <v>8782.3169999999991</v>
      </c>
      <c r="E30" s="3">
        <v>8.1059999999999999</v>
      </c>
      <c r="F30" s="3">
        <v>18</v>
      </c>
    </row>
    <row r="31" spans="1:6" x14ac:dyDescent="0.25">
      <c r="A31" s="3" t="s">
        <v>2</v>
      </c>
      <c r="B31" s="3">
        <v>24</v>
      </c>
      <c r="C31" s="3">
        <v>1</v>
      </c>
      <c r="D31" s="3">
        <v>54808.875</v>
      </c>
      <c r="E31" s="3">
        <v>0.83299999999999996</v>
      </c>
      <c r="F31" s="3">
        <v>46</v>
      </c>
    </row>
    <row r="32" spans="1:6" x14ac:dyDescent="0.25">
      <c r="A32" s="3" t="s">
        <v>2</v>
      </c>
      <c r="B32" s="3">
        <v>24</v>
      </c>
      <c r="C32" s="3">
        <v>1</v>
      </c>
      <c r="D32" s="3">
        <v>54813.038999999997</v>
      </c>
      <c r="E32" s="3">
        <v>0.82599999999999996</v>
      </c>
      <c r="F32" s="3">
        <v>49</v>
      </c>
    </row>
    <row r="33" spans="1:6" x14ac:dyDescent="0.25">
      <c r="A33" s="3" t="s">
        <v>2</v>
      </c>
      <c r="B33" s="3">
        <v>24</v>
      </c>
      <c r="C33" s="3">
        <v>1</v>
      </c>
      <c r="D33" s="3">
        <v>54799.411</v>
      </c>
      <c r="E33" s="3">
        <v>0.82099999999999995</v>
      </c>
      <c r="F33" s="3">
        <v>49</v>
      </c>
    </row>
    <row r="34" spans="1:6" x14ac:dyDescent="0.25">
      <c r="A34" s="3" t="s">
        <v>2</v>
      </c>
      <c r="B34" s="3">
        <v>24</v>
      </c>
      <c r="C34" s="3">
        <v>1</v>
      </c>
      <c r="D34" s="3">
        <v>54814.345000000001</v>
      </c>
      <c r="E34" s="3">
        <v>0.81899999999999995</v>
      </c>
      <c r="F34" s="3">
        <v>48</v>
      </c>
    </row>
    <row r="35" spans="1:6" x14ac:dyDescent="0.25">
      <c r="A35" s="3" t="s">
        <v>2</v>
      </c>
      <c r="B35" s="3">
        <v>24</v>
      </c>
      <c r="C35" s="3">
        <v>1</v>
      </c>
      <c r="D35" s="3">
        <v>54834.311999999998</v>
      </c>
      <c r="E35" s="3">
        <v>0.82499999999999996</v>
      </c>
      <c r="F35" s="3">
        <v>49</v>
      </c>
    </row>
    <row r="36" spans="1:6" x14ac:dyDescent="0.25">
      <c r="A36" s="3" t="s">
        <v>2</v>
      </c>
      <c r="B36" s="3">
        <v>24</v>
      </c>
      <c r="C36" s="3">
        <v>1</v>
      </c>
      <c r="D36" s="3">
        <v>54820.232000000004</v>
      </c>
      <c r="E36" s="3">
        <v>0.81899999999999995</v>
      </c>
      <c r="F36" s="3">
        <v>48</v>
      </c>
    </row>
    <row r="37" spans="1:6" x14ac:dyDescent="0.25">
      <c r="A37" s="3" t="s">
        <v>2</v>
      </c>
      <c r="B37" s="3">
        <v>24</v>
      </c>
      <c r="C37" s="3">
        <v>1</v>
      </c>
      <c r="D37" s="3">
        <v>54807.474999999999</v>
      </c>
      <c r="E37" s="3">
        <v>0.82099999999999995</v>
      </c>
      <c r="F37" s="3">
        <v>48</v>
      </c>
    </row>
    <row r="38" spans="1:6" x14ac:dyDescent="0.25">
      <c r="A38" s="3" t="s">
        <v>2</v>
      </c>
      <c r="B38" s="3">
        <v>24</v>
      </c>
      <c r="C38" s="3">
        <v>1</v>
      </c>
      <c r="D38" s="3">
        <v>54811.786</v>
      </c>
      <c r="E38" s="3">
        <v>0.82099999999999995</v>
      </c>
      <c r="F38" s="3">
        <v>48</v>
      </c>
    </row>
    <row r="39" spans="1:6" x14ac:dyDescent="0.25">
      <c r="A39" s="3" t="s">
        <v>2</v>
      </c>
      <c r="B39" s="3">
        <v>24</v>
      </c>
      <c r="C39" s="3">
        <v>1</v>
      </c>
      <c r="D39" s="3">
        <v>54808.021999999997</v>
      </c>
      <c r="E39" s="3">
        <v>0.82099999999999995</v>
      </c>
      <c r="F39" s="3">
        <v>48</v>
      </c>
    </row>
    <row r="40" spans="1:6" x14ac:dyDescent="0.25">
      <c r="A40" s="3" t="s">
        <v>2</v>
      </c>
      <c r="B40" s="3">
        <v>24</v>
      </c>
      <c r="C40" s="3">
        <v>1</v>
      </c>
      <c r="D40" s="3">
        <v>54814.345000000001</v>
      </c>
      <c r="E40" s="3">
        <v>0.82199999999999995</v>
      </c>
      <c r="F40" s="3">
        <v>49</v>
      </c>
    </row>
    <row r="41" spans="1:6" x14ac:dyDescent="0.25">
      <c r="A41" s="3" t="s">
        <v>2</v>
      </c>
      <c r="B41" s="3">
        <v>47</v>
      </c>
      <c r="C41" s="3">
        <v>1</v>
      </c>
      <c r="D41" s="3">
        <v>126075.54</v>
      </c>
      <c r="E41" s="3">
        <v>2.6230000000000002</v>
      </c>
      <c r="F41" s="3">
        <v>35</v>
      </c>
    </row>
    <row r="42" spans="1:6" x14ac:dyDescent="0.25">
      <c r="A42" s="3" t="s">
        <v>2</v>
      </c>
      <c r="B42" s="3">
        <v>47</v>
      </c>
      <c r="C42" s="3">
        <v>1</v>
      </c>
      <c r="D42" s="3">
        <v>126077.87699999999</v>
      </c>
      <c r="E42" s="3">
        <v>2.6040000000000001</v>
      </c>
      <c r="F42" s="3">
        <v>34</v>
      </c>
    </row>
    <row r="43" spans="1:6" x14ac:dyDescent="0.25">
      <c r="A43" s="3" t="s">
        <v>2</v>
      </c>
      <c r="B43" s="3">
        <v>47</v>
      </c>
      <c r="C43" s="3">
        <v>1</v>
      </c>
      <c r="D43" s="3">
        <v>126076.254</v>
      </c>
      <c r="E43" s="3">
        <v>2.6179999999999999</v>
      </c>
      <c r="F43" s="3">
        <v>33</v>
      </c>
    </row>
    <row r="44" spans="1:6" x14ac:dyDescent="0.25">
      <c r="A44" s="3" t="s">
        <v>2</v>
      </c>
      <c r="B44" s="3">
        <v>47</v>
      </c>
      <c r="C44" s="3">
        <v>1</v>
      </c>
      <c r="D44" s="3">
        <v>126080.329</v>
      </c>
      <c r="E44" s="3">
        <v>2.6230000000000002</v>
      </c>
      <c r="F44" s="3">
        <v>35</v>
      </c>
    </row>
    <row r="45" spans="1:6" x14ac:dyDescent="0.25">
      <c r="A45" s="3" t="s">
        <v>2</v>
      </c>
      <c r="B45" s="3">
        <v>47</v>
      </c>
      <c r="C45" s="3">
        <v>1</v>
      </c>
      <c r="D45" s="3">
        <v>126080.95</v>
      </c>
      <c r="E45" s="3">
        <v>2.613</v>
      </c>
      <c r="F45" s="3">
        <v>34</v>
      </c>
    </row>
    <row r="46" spans="1:6" x14ac:dyDescent="0.25">
      <c r="A46" s="3" t="s">
        <v>2</v>
      </c>
      <c r="B46" s="3">
        <v>47</v>
      </c>
      <c r="C46" s="3">
        <v>1</v>
      </c>
      <c r="D46" s="3">
        <v>126079.198</v>
      </c>
      <c r="E46" s="3">
        <v>2.609</v>
      </c>
      <c r="F46" s="3">
        <v>36</v>
      </c>
    </row>
    <row r="47" spans="1:6" x14ac:dyDescent="0.25">
      <c r="A47" s="3" t="s">
        <v>2</v>
      </c>
      <c r="B47" s="3">
        <v>47</v>
      </c>
      <c r="C47" s="3">
        <v>1</v>
      </c>
      <c r="D47" s="3">
        <v>126082.306</v>
      </c>
      <c r="E47" s="3">
        <v>2.609</v>
      </c>
      <c r="F47" s="3">
        <v>35</v>
      </c>
    </row>
    <row r="48" spans="1:6" x14ac:dyDescent="0.25">
      <c r="A48" s="3" t="s">
        <v>2</v>
      </c>
      <c r="B48" s="3">
        <v>47</v>
      </c>
      <c r="C48" s="3">
        <v>1</v>
      </c>
      <c r="D48" s="3">
        <v>126084.659</v>
      </c>
      <c r="E48" s="3">
        <v>2.6070000000000002</v>
      </c>
      <c r="F48" s="3">
        <v>34</v>
      </c>
    </row>
    <row r="49" spans="1:6" x14ac:dyDescent="0.25">
      <c r="A49" s="3" t="s">
        <v>2</v>
      </c>
      <c r="B49" s="3">
        <v>47</v>
      </c>
      <c r="C49" s="3">
        <v>1</v>
      </c>
      <c r="D49" s="3">
        <v>126077.679</v>
      </c>
      <c r="E49" s="3">
        <v>2.6179999999999999</v>
      </c>
      <c r="F49" s="3">
        <v>36</v>
      </c>
    </row>
    <row r="50" spans="1:6" x14ac:dyDescent="0.25">
      <c r="A50" s="3" t="s">
        <v>2</v>
      </c>
      <c r="B50" s="3">
        <v>47</v>
      </c>
      <c r="C50" s="3">
        <v>1</v>
      </c>
      <c r="D50" s="3">
        <v>126079.62</v>
      </c>
      <c r="E50" s="3">
        <v>2.605</v>
      </c>
      <c r="F50" s="3">
        <v>34</v>
      </c>
    </row>
    <row r="51" spans="1:6" x14ac:dyDescent="0.25">
      <c r="A51" s="3" t="s">
        <v>2</v>
      </c>
      <c r="B51" s="3">
        <v>100</v>
      </c>
      <c r="C51" s="3">
        <v>1</v>
      </c>
      <c r="D51" s="3">
        <v>1222510.3899999999</v>
      </c>
      <c r="E51" s="3">
        <v>8.1329999999999991</v>
      </c>
      <c r="F51" s="3">
        <v>19</v>
      </c>
    </row>
    <row r="52" spans="1:6" x14ac:dyDescent="0.25">
      <c r="A52" s="3" t="s">
        <v>2</v>
      </c>
      <c r="B52" s="3">
        <v>100</v>
      </c>
      <c r="C52" s="3">
        <v>1</v>
      </c>
      <c r="D52" s="3">
        <v>1222515.287</v>
      </c>
      <c r="E52" s="3">
        <v>8.1560000000000006</v>
      </c>
      <c r="F52" s="3">
        <v>16</v>
      </c>
    </row>
    <row r="53" spans="1:6" x14ac:dyDescent="0.25">
      <c r="A53" s="3" t="s">
        <v>2</v>
      </c>
      <c r="B53" s="3">
        <v>100</v>
      </c>
      <c r="C53" s="3">
        <v>1</v>
      </c>
      <c r="D53" s="3">
        <v>1222510.493</v>
      </c>
      <c r="E53" s="3">
        <v>8.1489999999999991</v>
      </c>
      <c r="F53" s="3">
        <v>18</v>
      </c>
    </row>
    <row r="54" spans="1:6" x14ac:dyDescent="0.25">
      <c r="A54" s="3" t="s">
        <v>2</v>
      </c>
      <c r="B54" s="3">
        <v>100</v>
      </c>
      <c r="C54" s="3">
        <v>1</v>
      </c>
      <c r="D54" s="3">
        <v>1222511.7320000001</v>
      </c>
      <c r="E54" s="3">
        <v>8.2620000000000005</v>
      </c>
      <c r="F54" s="3">
        <v>19</v>
      </c>
    </row>
    <row r="55" spans="1:6" x14ac:dyDescent="0.25">
      <c r="A55" s="3" t="s">
        <v>2</v>
      </c>
      <c r="B55" s="3">
        <v>100</v>
      </c>
      <c r="C55" s="3">
        <v>1</v>
      </c>
      <c r="D55" s="3">
        <v>1222512.7109999999</v>
      </c>
      <c r="E55" s="3">
        <v>8.2010000000000005</v>
      </c>
      <c r="F55" s="3">
        <v>19</v>
      </c>
    </row>
    <row r="56" spans="1:6" x14ac:dyDescent="0.25">
      <c r="A56" s="3" t="s">
        <v>2</v>
      </c>
      <c r="B56" s="3">
        <v>100</v>
      </c>
      <c r="C56" s="3">
        <v>1</v>
      </c>
      <c r="D56" s="3">
        <v>1222514.4750000001</v>
      </c>
      <c r="E56" s="3">
        <v>8.2289999999999992</v>
      </c>
      <c r="F56" s="3">
        <v>19</v>
      </c>
    </row>
    <row r="57" spans="1:6" x14ac:dyDescent="0.25">
      <c r="A57" s="3" t="s">
        <v>2</v>
      </c>
      <c r="B57" s="3">
        <v>100</v>
      </c>
      <c r="C57" s="3">
        <v>1</v>
      </c>
      <c r="D57" s="3">
        <v>1222514.3160000001</v>
      </c>
      <c r="E57" s="3">
        <v>8.2240000000000002</v>
      </c>
      <c r="F57" s="3">
        <v>19</v>
      </c>
    </row>
    <row r="58" spans="1:6" x14ac:dyDescent="0.25">
      <c r="A58" s="3" t="s">
        <v>2</v>
      </c>
      <c r="B58" s="3">
        <v>100</v>
      </c>
      <c r="C58" s="3">
        <v>1</v>
      </c>
      <c r="D58" s="3">
        <v>1222521.9569999999</v>
      </c>
      <c r="E58" s="3">
        <v>8.202</v>
      </c>
      <c r="F58" s="3">
        <v>17</v>
      </c>
    </row>
    <row r="59" spans="1:6" x14ac:dyDescent="0.25">
      <c r="A59" s="3" t="s">
        <v>2</v>
      </c>
      <c r="B59" s="3">
        <v>100</v>
      </c>
      <c r="C59" s="3">
        <v>1</v>
      </c>
      <c r="D59" s="3">
        <v>1222512.362</v>
      </c>
      <c r="E59" s="3">
        <v>8.1739999999999995</v>
      </c>
      <c r="F59" s="3">
        <v>19</v>
      </c>
    </row>
    <row r="60" spans="1:6" x14ac:dyDescent="0.25">
      <c r="A60" s="3" t="s">
        <v>2</v>
      </c>
      <c r="B60" s="3">
        <v>100</v>
      </c>
      <c r="C60" s="3">
        <v>1</v>
      </c>
      <c r="D60" s="3">
        <v>1222515.5919999999</v>
      </c>
      <c r="E60" s="3">
        <v>8.2210000000000001</v>
      </c>
      <c r="F60" s="3">
        <v>17</v>
      </c>
    </row>
    <row r="61" spans="1:6" x14ac:dyDescent="0.25">
      <c r="A61" s="3" t="s">
        <v>1</v>
      </c>
      <c r="B61" s="3">
        <v>30</v>
      </c>
      <c r="C61" s="3">
        <v>1</v>
      </c>
      <c r="D61" s="3">
        <v>19972.965</v>
      </c>
      <c r="E61" s="3">
        <v>1.071</v>
      </c>
      <c r="F61" s="3">
        <v>37</v>
      </c>
    </row>
    <row r="62" spans="1:6" x14ac:dyDescent="0.25">
      <c r="A62" s="3" t="s">
        <v>1</v>
      </c>
      <c r="B62" s="3">
        <v>30</v>
      </c>
      <c r="C62" s="3">
        <v>1</v>
      </c>
      <c r="D62" s="3">
        <v>19973.203000000001</v>
      </c>
      <c r="E62" s="3">
        <v>1.08</v>
      </c>
      <c r="F62" s="3">
        <v>38</v>
      </c>
    </row>
    <row r="63" spans="1:6" x14ac:dyDescent="0.25">
      <c r="A63" s="3" t="s">
        <v>1</v>
      </c>
      <c r="B63" s="3">
        <v>30</v>
      </c>
      <c r="C63" s="3">
        <v>1</v>
      </c>
      <c r="D63" s="3">
        <v>19973.12</v>
      </c>
      <c r="E63" s="3">
        <v>1.0760000000000001</v>
      </c>
      <c r="F63" s="3">
        <v>38</v>
      </c>
    </row>
    <row r="64" spans="1:6" x14ac:dyDescent="0.25">
      <c r="A64" s="3" t="s">
        <v>1</v>
      </c>
      <c r="B64" s="3">
        <v>30</v>
      </c>
      <c r="C64" s="3">
        <v>1</v>
      </c>
      <c r="D64" s="3">
        <v>19972.972000000002</v>
      </c>
      <c r="E64" s="3">
        <v>1.08</v>
      </c>
      <c r="F64" s="3">
        <v>38</v>
      </c>
    </row>
    <row r="65" spans="1:6" x14ac:dyDescent="0.25">
      <c r="A65" s="3" t="s">
        <v>1</v>
      </c>
      <c r="B65" s="3">
        <v>30</v>
      </c>
      <c r="C65" s="3">
        <v>1</v>
      </c>
      <c r="D65" s="3">
        <v>19982.756000000001</v>
      </c>
      <c r="E65" s="3">
        <v>1.073</v>
      </c>
      <c r="F65" s="3">
        <v>38</v>
      </c>
    </row>
    <row r="66" spans="1:6" x14ac:dyDescent="0.25">
      <c r="A66" s="3" t="s">
        <v>1</v>
      </c>
      <c r="B66" s="3">
        <v>30</v>
      </c>
      <c r="C66" s="3">
        <v>1</v>
      </c>
      <c r="D66" s="3">
        <v>19973.712</v>
      </c>
      <c r="E66" s="3">
        <v>1.073</v>
      </c>
      <c r="F66" s="3">
        <v>38</v>
      </c>
    </row>
    <row r="67" spans="1:6" x14ac:dyDescent="0.25">
      <c r="A67" s="3" t="s">
        <v>1</v>
      </c>
      <c r="B67" s="3">
        <v>30</v>
      </c>
      <c r="C67" s="3">
        <v>1</v>
      </c>
      <c r="D67" s="3">
        <v>19972.976999999999</v>
      </c>
      <c r="E67" s="3">
        <v>1.0780000000000001</v>
      </c>
      <c r="F67" s="3">
        <v>38</v>
      </c>
    </row>
    <row r="68" spans="1:6" x14ac:dyDescent="0.25">
      <c r="A68" s="3" t="s">
        <v>1</v>
      </c>
      <c r="B68" s="3">
        <v>30</v>
      </c>
      <c r="C68" s="3">
        <v>1</v>
      </c>
      <c r="D68" s="3">
        <v>19972.972000000002</v>
      </c>
      <c r="E68" s="3">
        <v>1.069</v>
      </c>
      <c r="F68" s="3">
        <v>37</v>
      </c>
    </row>
    <row r="69" spans="1:6" x14ac:dyDescent="0.25">
      <c r="A69" s="3" t="s">
        <v>1</v>
      </c>
      <c r="B69" s="3">
        <v>30</v>
      </c>
      <c r="C69" s="3">
        <v>1</v>
      </c>
      <c r="D69" s="3">
        <v>19983.149000000001</v>
      </c>
      <c r="E69" s="3">
        <v>1.077</v>
      </c>
      <c r="F69" s="3">
        <v>39</v>
      </c>
    </row>
    <row r="70" spans="1:6" x14ac:dyDescent="0.25">
      <c r="A70" s="3" t="s">
        <v>1</v>
      </c>
      <c r="B70" s="3">
        <v>30</v>
      </c>
      <c r="C70" s="3">
        <v>1</v>
      </c>
      <c r="D70" s="3">
        <v>19973.579000000002</v>
      </c>
      <c r="E70" s="3">
        <v>1.077</v>
      </c>
      <c r="F70" s="3">
        <v>39</v>
      </c>
    </row>
    <row r="71" spans="1:6" x14ac:dyDescent="0.25">
      <c r="A71" s="3" t="s">
        <v>1</v>
      </c>
      <c r="B71" s="3">
        <v>50</v>
      </c>
      <c r="C71" s="3">
        <v>1</v>
      </c>
      <c r="D71" s="3">
        <v>35496.447999999997</v>
      </c>
      <c r="E71" s="3">
        <v>1.9590000000000001</v>
      </c>
      <c r="F71" s="3">
        <v>22</v>
      </c>
    </row>
    <row r="72" spans="1:6" x14ac:dyDescent="0.25">
      <c r="A72" s="3" t="s">
        <v>1</v>
      </c>
      <c r="B72" s="3">
        <v>50</v>
      </c>
      <c r="C72" s="3">
        <v>1</v>
      </c>
      <c r="D72" s="3">
        <v>35498.760999999999</v>
      </c>
      <c r="E72" s="3">
        <v>1.9570000000000001</v>
      </c>
      <c r="F72" s="3">
        <v>21</v>
      </c>
    </row>
    <row r="73" spans="1:6" x14ac:dyDescent="0.25">
      <c r="A73" s="3" t="s">
        <v>1</v>
      </c>
      <c r="B73" s="3">
        <v>50</v>
      </c>
      <c r="C73" s="3">
        <v>1</v>
      </c>
      <c r="D73" s="3">
        <v>35496.752999999997</v>
      </c>
      <c r="E73" s="3">
        <v>1.954</v>
      </c>
      <c r="F73" s="3">
        <v>21</v>
      </c>
    </row>
    <row r="74" spans="1:6" x14ac:dyDescent="0.25">
      <c r="A74" s="3" t="s">
        <v>1</v>
      </c>
      <c r="B74" s="3">
        <v>50</v>
      </c>
      <c r="C74" s="3">
        <v>1</v>
      </c>
      <c r="D74" s="3">
        <v>35497.156000000003</v>
      </c>
      <c r="E74" s="3">
        <v>1.9670000000000001</v>
      </c>
      <c r="F74" s="3">
        <v>20</v>
      </c>
    </row>
    <row r="75" spans="1:6" x14ac:dyDescent="0.25">
      <c r="A75" s="3" t="s">
        <v>1</v>
      </c>
      <c r="B75" s="3">
        <v>50</v>
      </c>
      <c r="C75" s="3">
        <v>1</v>
      </c>
      <c r="D75" s="3">
        <v>35497.004999999997</v>
      </c>
      <c r="E75" s="3">
        <v>1.9510000000000001</v>
      </c>
      <c r="F75" s="3">
        <v>21</v>
      </c>
    </row>
    <row r="76" spans="1:6" x14ac:dyDescent="0.25">
      <c r="A76" s="3" t="s">
        <v>1</v>
      </c>
      <c r="B76" s="3">
        <v>50</v>
      </c>
      <c r="C76" s="3">
        <v>1</v>
      </c>
      <c r="D76" s="3">
        <v>35497.317999999999</v>
      </c>
      <c r="E76" s="3">
        <v>1.956</v>
      </c>
      <c r="F76" s="3">
        <v>20</v>
      </c>
    </row>
    <row r="77" spans="1:6" x14ac:dyDescent="0.25">
      <c r="A77" s="3" t="s">
        <v>1</v>
      </c>
      <c r="B77" s="3">
        <v>50</v>
      </c>
      <c r="C77" s="3">
        <v>1</v>
      </c>
      <c r="D77" s="3">
        <v>35498.39</v>
      </c>
      <c r="E77" s="3">
        <v>1.97</v>
      </c>
      <c r="F77" s="3">
        <v>21</v>
      </c>
    </row>
    <row r="78" spans="1:6" x14ac:dyDescent="0.25">
      <c r="A78" s="3" t="s">
        <v>1</v>
      </c>
      <c r="B78" s="3">
        <v>50</v>
      </c>
      <c r="C78" s="3">
        <v>1</v>
      </c>
      <c r="D78" s="3">
        <v>35496.127999999997</v>
      </c>
      <c r="E78" s="3">
        <v>1.948</v>
      </c>
      <c r="F78" s="3">
        <v>22</v>
      </c>
    </row>
    <row r="79" spans="1:6" x14ac:dyDescent="0.25">
      <c r="A79" s="3" t="s">
        <v>1</v>
      </c>
      <c r="B79" s="3">
        <v>50</v>
      </c>
      <c r="C79" s="3">
        <v>1</v>
      </c>
      <c r="D79" s="3">
        <v>35497.106</v>
      </c>
      <c r="E79" s="3">
        <v>1.95</v>
      </c>
      <c r="F79" s="3">
        <v>20</v>
      </c>
    </row>
    <row r="80" spans="1:6" x14ac:dyDescent="0.25">
      <c r="A80" s="3" t="s">
        <v>1</v>
      </c>
      <c r="B80" s="3">
        <v>50</v>
      </c>
      <c r="C80" s="3">
        <v>1</v>
      </c>
      <c r="D80" s="3">
        <v>35500.731</v>
      </c>
      <c r="E80" s="3">
        <v>1.946</v>
      </c>
      <c r="F80" s="3">
        <v>20</v>
      </c>
    </row>
    <row r="81" spans="1:6" x14ac:dyDescent="0.25">
      <c r="A81" s="3" t="s">
        <v>1</v>
      </c>
      <c r="B81" s="3">
        <v>100</v>
      </c>
      <c r="C81" s="3">
        <v>1</v>
      </c>
      <c r="D81" s="3">
        <v>63443.542000000001</v>
      </c>
      <c r="E81" s="3">
        <v>6.2649999999999997</v>
      </c>
      <c r="F81" s="3">
        <v>14</v>
      </c>
    </row>
    <row r="82" spans="1:6" x14ac:dyDescent="0.25">
      <c r="A82" s="3" t="s">
        <v>1</v>
      </c>
      <c r="B82" s="3">
        <v>100</v>
      </c>
      <c r="C82" s="3">
        <v>1</v>
      </c>
      <c r="D82" s="3">
        <v>63444.188000000002</v>
      </c>
      <c r="E82" s="3">
        <v>6.2610000000000001</v>
      </c>
      <c r="F82" s="3">
        <v>13</v>
      </c>
    </row>
    <row r="83" spans="1:6" x14ac:dyDescent="0.25">
      <c r="A83" s="3" t="s">
        <v>1</v>
      </c>
      <c r="B83" s="3">
        <v>100</v>
      </c>
      <c r="C83" s="3">
        <v>1</v>
      </c>
      <c r="D83" s="3">
        <v>63443.034</v>
      </c>
      <c r="E83" s="3">
        <v>6.3120000000000003</v>
      </c>
      <c r="F83" s="3">
        <v>14</v>
      </c>
    </row>
    <row r="84" spans="1:6" x14ac:dyDescent="0.25">
      <c r="A84" s="3" t="s">
        <v>1</v>
      </c>
      <c r="B84" s="3">
        <v>100</v>
      </c>
      <c r="C84" s="3">
        <v>1</v>
      </c>
      <c r="D84" s="3">
        <v>63442.883999999998</v>
      </c>
      <c r="E84" s="3">
        <v>6.2910000000000004</v>
      </c>
      <c r="F84" s="3">
        <v>14</v>
      </c>
    </row>
    <row r="85" spans="1:6" x14ac:dyDescent="0.25">
      <c r="A85" s="3" t="s">
        <v>1</v>
      </c>
      <c r="B85" s="3">
        <v>100</v>
      </c>
      <c r="C85" s="3">
        <v>1</v>
      </c>
      <c r="D85" s="3">
        <v>63445.839</v>
      </c>
      <c r="E85" s="3">
        <v>6.22</v>
      </c>
      <c r="F85" s="3">
        <v>13</v>
      </c>
    </row>
    <row r="86" spans="1:6" x14ac:dyDescent="0.25">
      <c r="A86" s="3" t="s">
        <v>1</v>
      </c>
      <c r="B86" s="3">
        <v>100</v>
      </c>
      <c r="C86" s="3">
        <v>1</v>
      </c>
      <c r="D86" s="3">
        <v>63447.15</v>
      </c>
      <c r="E86" s="3">
        <v>6.181</v>
      </c>
      <c r="F86" s="3">
        <v>13</v>
      </c>
    </row>
    <row r="87" spans="1:6" x14ac:dyDescent="0.25">
      <c r="A87" s="3" t="s">
        <v>1</v>
      </c>
      <c r="B87" s="3">
        <v>100</v>
      </c>
      <c r="C87" s="3">
        <v>1</v>
      </c>
      <c r="D87" s="3">
        <v>63443.828000000001</v>
      </c>
      <c r="E87" s="3">
        <v>6.2759999999999998</v>
      </c>
      <c r="F87" s="3">
        <v>14</v>
      </c>
    </row>
    <row r="88" spans="1:6" x14ac:dyDescent="0.25">
      <c r="A88" s="3" t="s">
        <v>1</v>
      </c>
      <c r="B88" s="3">
        <v>100</v>
      </c>
      <c r="C88" s="3">
        <v>1</v>
      </c>
      <c r="D88" s="3">
        <v>63443.091999999997</v>
      </c>
      <c r="E88" s="3">
        <v>6.1959999999999997</v>
      </c>
      <c r="F88" s="3">
        <v>13</v>
      </c>
    </row>
    <row r="89" spans="1:6" x14ac:dyDescent="0.25">
      <c r="A89" s="3" t="s">
        <v>1</v>
      </c>
      <c r="B89" s="3">
        <v>100</v>
      </c>
      <c r="C89" s="3">
        <v>1</v>
      </c>
      <c r="D89" s="3">
        <v>63444.584999999999</v>
      </c>
      <c r="E89" s="3">
        <v>6.2160000000000002</v>
      </c>
      <c r="F89" s="3">
        <v>14</v>
      </c>
    </row>
    <row r="90" spans="1:6" x14ac:dyDescent="0.25">
      <c r="A90" s="3" t="s">
        <v>1</v>
      </c>
      <c r="B90" s="3">
        <v>100</v>
      </c>
      <c r="C90" s="3">
        <v>1</v>
      </c>
      <c r="D90" s="3">
        <v>63446.03</v>
      </c>
      <c r="E90" s="3">
        <v>6.1909999999999998</v>
      </c>
      <c r="F90" s="3">
        <v>13</v>
      </c>
    </row>
    <row r="91" spans="1:6" x14ac:dyDescent="0.25">
      <c r="A91" s="3" t="s">
        <v>0</v>
      </c>
      <c r="B91" s="3">
        <v>25</v>
      </c>
      <c r="C91" s="3">
        <v>1</v>
      </c>
      <c r="D91" s="3">
        <v>705.65700000000004</v>
      </c>
      <c r="E91" s="3">
        <v>0.79500000000000004</v>
      </c>
      <c r="F91" s="3">
        <v>41</v>
      </c>
    </row>
    <row r="92" spans="1:6" x14ac:dyDescent="0.25">
      <c r="A92" s="3" t="s">
        <v>0</v>
      </c>
      <c r="B92" s="3">
        <v>25</v>
      </c>
      <c r="C92" s="3">
        <v>1</v>
      </c>
      <c r="D92" s="3">
        <v>705.65499999999997</v>
      </c>
      <c r="E92" s="3">
        <v>0.80100000000000005</v>
      </c>
      <c r="F92" s="3">
        <v>41</v>
      </c>
    </row>
    <row r="93" spans="1:6" x14ac:dyDescent="0.25">
      <c r="A93" s="3" t="s">
        <v>0</v>
      </c>
      <c r="B93" s="3">
        <v>25</v>
      </c>
      <c r="C93" s="3">
        <v>1</v>
      </c>
      <c r="D93" s="3">
        <v>705.71699999999998</v>
      </c>
      <c r="E93" s="3">
        <v>0.80200000000000005</v>
      </c>
      <c r="F93" s="3">
        <v>41</v>
      </c>
    </row>
    <row r="94" spans="1:6" x14ac:dyDescent="0.25">
      <c r="A94" s="3" t="s">
        <v>0</v>
      </c>
      <c r="B94" s="3">
        <v>25</v>
      </c>
      <c r="C94" s="3">
        <v>1</v>
      </c>
      <c r="D94" s="3">
        <v>705.65700000000004</v>
      </c>
      <c r="E94" s="3">
        <v>0.8</v>
      </c>
      <c r="F94" s="3">
        <v>42</v>
      </c>
    </row>
    <row r="95" spans="1:6" x14ac:dyDescent="0.25">
      <c r="A95" s="3" t="s">
        <v>0</v>
      </c>
      <c r="B95" s="3">
        <v>25</v>
      </c>
      <c r="C95" s="3">
        <v>1</v>
      </c>
      <c r="D95" s="3">
        <v>705.50300000000004</v>
      </c>
      <c r="E95" s="3">
        <v>0.80100000000000005</v>
      </c>
      <c r="F95" s="3">
        <v>41</v>
      </c>
    </row>
    <row r="96" spans="1:6" x14ac:dyDescent="0.25">
      <c r="A96" s="3" t="s">
        <v>0</v>
      </c>
      <c r="B96" s="3">
        <v>25</v>
      </c>
      <c r="C96" s="3">
        <v>1</v>
      </c>
      <c r="D96" s="3">
        <v>705.72799999999995</v>
      </c>
      <c r="E96" s="3">
        <v>0.79700000000000004</v>
      </c>
      <c r="F96" s="3">
        <v>42</v>
      </c>
    </row>
    <row r="97" spans="1:6" x14ac:dyDescent="0.25">
      <c r="A97" s="3" t="s">
        <v>0</v>
      </c>
      <c r="B97" s="3">
        <v>25</v>
      </c>
      <c r="C97" s="3">
        <v>1</v>
      </c>
      <c r="D97" s="3">
        <v>705.50300000000004</v>
      </c>
      <c r="E97" s="3">
        <v>0.80300000000000005</v>
      </c>
      <c r="F97" s="3">
        <v>42</v>
      </c>
    </row>
    <row r="98" spans="1:6" x14ac:dyDescent="0.25">
      <c r="A98" s="3" t="s">
        <v>0</v>
      </c>
      <c r="B98" s="3">
        <v>25</v>
      </c>
      <c r="C98" s="3">
        <v>1</v>
      </c>
      <c r="D98" s="3">
        <v>705.72799999999995</v>
      </c>
      <c r="E98" s="3">
        <v>0.8</v>
      </c>
      <c r="F98" s="3">
        <v>41</v>
      </c>
    </row>
    <row r="99" spans="1:6" x14ac:dyDescent="0.25">
      <c r="A99" s="3" t="s">
        <v>0</v>
      </c>
      <c r="B99" s="3">
        <v>25</v>
      </c>
      <c r="C99" s="3">
        <v>1</v>
      </c>
      <c r="D99" s="3">
        <v>705.50300000000004</v>
      </c>
      <c r="E99" s="3">
        <v>0.79400000000000004</v>
      </c>
      <c r="F99" s="3">
        <v>41</v>
      </c>
    </row>
    <row r="100" spans="1:6" x14ac:dyDescent="0.25">
      <c r="A100" s="3" t="s">
        <v>0</v>
      </c>
      <c r="B100" s="3">
        <v>25</v>
      </c>
      <c r="C100" s="3">
        <v>1</v>
      </c>
      <c r="D100" s="3">
        <v>705.65700000000004</v>
      </c>
      <c r="E100" s="3">
        <v>0.79900000000000004</v>
      </c>
      <c r="F100" s="3">
        <v>41</v>
      </c>
    </row>
    <row r="101" spans="1:6" x14ac:dyDescent="0.25">
      <c r="A101" s="3" t="s">
        <v>0</v>
      </c>
      <c r="B101" s="3">
        <v>50</v>
      </c>
      <c r="C101" s="3">
        <v>1</v>
      </c>
      <c r="D101" s="3">
        <v>1556.348</v>
      </c>
      <c r="E101" s="3">
        <v>1.8080000000000001</v>
      </c>
      <c r="F101" s="3">
        <v>20</v>
      </c>
    </row>
    <row r="102" spans="1:6" x14ac:dyDescent="0.25">
      <c r="A102" s="3" t="s">
        <v>0</v>
      </c>
      <c r="B102" s="3">
        <v>50</v>
      </c>
      <c r="C102" s="3">
        <v>1</v>
      </c>
      <c r="D102" s="3">
        <v>1556.22</v>
      </c>
      <c r="E102" s="3">
        <v>1.8240000000000001</v>
      </c>
      <c r="F102" s="3">
        <v>21</v>
      </c>
    </row>
    <row r="103" spans="1:6" x14ac:dyDescent="0.25">
      <c r="A103" s="3" t="s">
        <v>0</v>
      </c>
      <c r="B103" s="3">
        <v>50</v>
      </c>
      <c r="C103" s="3">
        <v>1</v>
      </c>
      <c r="D103" s="3">
        <v>1556.357</v>
      </c>
      <c r="E103" s="3">
        <v>1.833</v>
      </c>
      <c r="F103" s="3">
        <v>21</v>
      </c>
    </row>
    <row r="104" spans="1:6" x14ac:dyDescent="0.25">
      <c r="A104" s="3" t="s">
        <v>0</v>
      </c>
      <c r="B104" s="3">
        <v>50</v>
      </c>
      <c r="C104" s="3">
        <v>1</v>
      </c>
      <c r="D104" s="3">
        <v>1556.2080000000001</v>
      </c>
      <c r="E104" s="3">
        <v>1.831</v>
      </c>
      <c r="F104" s="3">
        <v>21</v>
      </c>
    </row>
    <row r="105" spans="1:6" x14ac:dyDescent="0.25">
      <c r="A105" s="3" t="s">
        <v>0</v>
      </c>
      <c r="B105" s="3">
        <v>50</v>
      </c>
      <c r="C105" s="3">
        <v>1</v>
      </c>
      <c r="D105" s="3">
        <v>1556.357</v>
      </c>
      <c r="E105" s="3">
        <v>1.819</v>
      </c>
      <c r="F105" s="3">
        <v>21</v>
      </c>
    </row>
    <row r="106" spans="1:6" x14ac:dyDescent="0.25">
      <c r="A106" s="3" t="s">
        <v>0</v>
      </c>
      <c r="B106" s="3">
        <v>50</v>
      </c>
      <c r="C106" s="3">
        <v>1</v>
      </c>
      <c r="D106" s="3">
        <v>1556.355</v>
      </c>
      <c r="E106" s="3">
        <v>1.837</v>
      </c>
      <c r="F106" s="3">
        <v>21</v>
      </c>
    </row>
    <row r="107" spans="1:6" x14ac:dyDescent="0.25">
      <c r="A107" s="3" t="s">
        <v>0</v>
      </c>
      <c r="B107" s="3">
        <v>50</v>
      </c>
      <c r="C107" s="3">
        <v>1</v>
      </c>
      <c r="D107" s="3">
        <v>1556.367</v>
      </c>
      <c r="E107" s="3">
        <v>1.8149999999999999</v>
      </c>
      <c r="F107" s="3">
        <v>20</v>
      </c>
    </row>
    <row r="108" spans="1:6" x14ac:dyDescent="0.25">
      <c r="A108" s="3" t="s">
        <v>0</v>
      </c>
      <c r="B108" s="3">
        <v>50</v>
      </c>
      <c r="C108" s="3">
        <v>1</v>
      </c>
      <c r="D108" s="3">
        <v>1556.3579999999999</v>
      </c>
      <c r="E108" s="3">
        <v>1.819</v>
      </c>
      <c r="F108" s="3">
        <v>21</v>
      </c>
    </row>
    <row r="109" spans="1:6" x14ac:dyDescent="0.25">
      <c r="A109" s="3" t="s">
        <v>0</v>
      </c>
      <c r="B109" s="3">
        <v>50</v>
      </c>
      <c r="C109" s="3">
        <v>1</v>
      </c>
      <c r="D109" s="3">
        <v>1556.2809999999999</v>
      </c>
      <c r="E109" s="3">
        <v>1.829</v>
      </c>
      <c r="F109" s="3">
        <v>21</v>
      </c>
    </row>
    <row r="110" spans="1:6" x14ac:dyDescent="0.25">
      <c r="A110" s="3" t="s">
        <v>0</v>
      </c>
      <c r="B110" s="3">
        <v>50</v>
      </c>
      <c r="C110" s="3">
        <v>1</v>
      </c>
      <c r="D110" s="3">
        <v>1555.944</v>
      </c>
      <c r="E110" s="3">
        <v>1.806</v>
      </c>
      <c r="F110" s="3">
        <v>20</v>
      </c>
    </row>
    <row r="111" spans="1:6" x14ac:dyDescent="0.25">
      <c r="A111" s="3" t="s">
        <v>0</v>
      </c>
      <c r="B111" s="3">
        <v>100</v>
      </c>
      <c r="C111" s="3">
        <v>1</v>
      </c>
      <c r="D111" s="3">
        <v>3293.7919999999999</v>
      </c>
      <c r="E111" s="3">
        <v>5.2590000000000003</v>
      </c>
      <c r="F111" s="3">
        <v>12</v>
      </c>
    </row>
    <row r="112" spans="1:6" x14ac:dyDescent="0.25">
      <c r="A112" s="3" t="s">
        <v>0</v>
      </c>
      <c r="B112" s="3">
        <v>100</v>
      </c>
      <c r="C112" s="3">
        <v>1</v>
      </c>
      <c r="D112" s="3">
        <v>3294.4769999999999</v>
      </c>
      <c r="E112" s="3">
        <v>5.4160000000000004</v>
      </c>
      <c r="F112" s="3">
        <v>13</v>
      </c>
    </row>
    <row r="113" spans="1:6" x14ac:dyDescent="0.25">
      <c r="A113" s="3" t="s">
        <v>0</v>
      </c>
      <c r="B113" s="3">
        <v>100</v>
      </c>
      <c r="C113" s="3">
        <v>1</v>
      </c>
      <c r="D113" s="3">
        <v>3294.6610000000001</v>
      </c>
      <c r="E113" s="3">
        <v>5.4050000000000002</v>
      </c>
      <c r="F113" s="3">
        <v>13</v>
      </c>
    </row>
    <row r="114" spans="1:6" x14ac:dyDescent="0.25">
      <c r="A114" s="3" t="s">
        <v>0</v>
      </c>
      <c r="B114" s="3">
        <v>100</v>
      </c>
      <c r="C114" s="3">
        <v>1</v>
      </c>
      <c r="D114" s="3">
        <v>3293.944</v>
      </c>
      <c r="E114" s="3">
        <v>5.4119999999999999</v>
      </c>
      <c r="F114" s="3">
        <v>13</v>
      </c>
    </row>
    <row r="115" spans="1:6" x14ac:dyDescent="0.25">
      <c r="A115" s="3" t="s">
        <v>0</v>
      </c>
      <c r="B115" s="3">
        <v>100</v>
      </c>
      <c r="C115" s="3">
        <v>1</v>
      </c>
      <c r="D115" s="3">
        <v>3294.8009999999999</v>
      </c>
      <c r="E115" s="3">
        <v>5.26</v>
      </c>
      <c r="F115" s="3">
        <v>12</v>
      </c>
    </row>
    <row r="116" spans="1:6" x14ac:dyDescent="0.25">
      <c r="A116" s="3" t="s">
        <v>0</v>
      </c>
      <c r="B116" s="3">
        <v>100</v>
      </c>
      <c r="C116" s="3">
        <v>1</v>
      </c>
      <c r="D116" s="3">
        <v>3294.4380000000001</v>
      </c>
      <c r="E116" s="3">
        <v>5.4180000000000001</v>
      </c>
      <c r="F116" s="3">
        <v>13</v>
      </c>
    </row>
    <row r="117" spans="1:6" x14ac:dyDescent="0.25">
      <c r="A117" s="3" t="s">
        <v>0</v>
      </c>
      <c r="B117" s="3">
        <v>100</v>
      </c>
      <c r="C117" s="3">
        <v>1</v>
      </c>
      <c r="D117" s="3">
        <v>3294.223</v>
      </c>
      <c r="E117" s="3">
        <v>5.3789999999999996</v>
      </c>
      <c r="F117" s="3">
        <v>13</v>
      </c>
    </row>
    <row r="118" spans="1:6" x14ac:dyDescent="0.25">
      <c r="A118" s="3" t="s">
        <v>0</v>
      </c>
      <c r="B118" s="3">
        <v>100</v>
      </c>
      <c r="C118" s="3">
        <v>1</v>
      </c>
      <c r="D118" s="3">
        <v>3294.5949999999998</v>
      </c>
      <c r="E118" s="3">
        <v>5.4039999999999999</v>
      </c>
      <c r="F118" s="3">
        <v>13</v>
      </c>
    </row>
    <row r="119" spans="1:6" x14ac:dyDescent="0.25">
      <c r="A119" s="3" t="s">
        <v>0</v>
      </c>
      <c r="B119" s="3">
        <v>100</v>
      </c>
      <c r="C119" s="3">
        <v>1</v>
      </c>
      <c r="D119" s="3">
        <v>3294.8649999999998</v>
      </c>
      <c r="E119" s="3">
        <v>5.4180000000000001</v>
      </c>
      <c r="F119" s="3">
        <v>13</v>
      </c>
    </row>
    <row r="120" spans="1:6" x14ac:dyDescent="0.25">
      <c r="A120" s="3" t="s">
        <v>0</v>
      </c>
      <c r="B120" s="3">
        <v>100</v>
      </c>
      <c r="C120" s="3">
        <v>1</v>
      </c>
      <c r="D120" s="3">
        <v>3295.806</v>
      </c>
      <c r="E120" s="3">
        <v>5.391</v>
      </c>
      <c r="F120" s="3">
        <v>13</v>
      </c>
    </row>
    <row r="121" spans="1:6" x14ac:dyDescent="0.25">
      <c r="A121" s="3" t="s">
        <v>40</v>
      </c>
      <c r="B121" s="3">
        <v>29</v>
      </c>
      <c r="C121" s="3">
        <v>1</v>
      </c>
      <c r="D121" s="3">
        <v>18152.432000000001</v>
      </c>
      <c r="E121" s="3">
        <v>1.4450000000000001</v>
      </c>
      <c r="F121" s="3">
        <v>59</v>
      </c>
    </row>
    <row r="122" spans="1:6" x14ac:dyDescent="0.25">
      <c r="A122" s="3" t="s">
        <v>40</v>
      </c>
      <c r="B122" s="3">
        <v>29</v>
      </c>
      <c r="C122" s="3">
        <v>1</v>
      </c>
      <c r="D122" s="3">
        <v>18152.432000000001</v>
      </c>
      <c r="E122" s="3">
        <v>1.44</v>
      </c>
      <c r="F122" s="3">
        <v>59</v>
      </c>
    </row>
    <row r="123" spans="1:6" x14ac:dyDescent="0.25">
      <c r="A123" s="3" t="s">
        <v>40</v>
      </c>
      <c r="B123" s="3">
        <v>29</v>
      </c>
      <c r="C123" s="3">
        <v>1</v>
      </c>
      <c r="D123" s="3">
        <v>18152.432000000001</v>
      </c>
      <c r="E123" s="3">
        <v>1.4390000000000001</v>
      </c>
      <c r="F123" s="3">
        <v>59</v>
      </c>
    </row>
    <row r="124" spans="1:6" x14ac:dyDescent="0.25">
      <c r="A124" s="3" t="s">
        <v>40</v>
      </c>
      <c r="B124" s="3">
        <v>29</v>
      </c>
      <c r="C124" s="3">
        <v>1</v>
      </c>
      <c r="D124" s="3">
        <v>18152.432000000001</v>
      </c>
      <c r="E124" s="3">
        <v>1.4490000000000001</v>
      </c>
      <c r="F124" s="3">
        <v>60</v>
      </c>
    </row>
    <row r="125" spans="1:6" x14ac:dyDescent="0.25">
      <c r="A125" s="3" t="s">
        <v>40</v>
      </c>
      <c r="B125" s="3">
        <v>29</v>
      </c>
      <c r="C125" s="3">
        <v>1</v>
      </c>
      <c r="D125" s="3">
        <v>18152.432000000001</v>
      </c>
      <c r="E125" s="3">
        <v>1.4410000000000001</v>
      </c>
      <c r="F125" s="3">
        <v>59</v>
      </c>
    </row>
    <row r="126" spans="1:6" x14ac:dyDescent="0.25">
      <c r="A126" s="3" t="s">
        <v>40</v>
      </c>
      <c r="B126" s="3">
        <v>29</v>
      </c>
      <c r="C126" s="3">
        <v>1</v>
      </c>
      <c r="D126" s="3">
        <v>18152.432000000001</v>
      </c>
      <c r="E126" s="3">
        <v>1.4390000000000001</v>
      </c>
      <c r="F126" s="3">
        <v>59</v>
      </c>
    </row>
    <row r="127" spans="1:6" x14ac:dyDescent="0.25">
      <c r="A127" s="3" t="s">
        <v>40</v>
      </c>
      <c r="B127" s="3">
        <v>29</v>
      </c>
      <c r="C127" s="3">
        <v>1</v>
      </c>
      <c r="D127" s="3">
        <v>18152.432000000001</v>
      </c>
      <c r="E127" s="3">
        <v>1.4390000000000001</v>
      </c>
      <c r="F127" s="3">
        <v>59</v>
      </c>
    </row>
    <row r="128" spans="1:6" x14ac:dyDescent="0.25">
      <c r="A128" s="3" t="s">
        <v>40</v>
      </c>
      <c r="B128" s="3">
        <v>29</v>
      </c>
      <c r="C128" s="3">
        <v>1</v>
      </c>
      <c r="D128" s="3">
        <v>18152.432000000001</v>
      </c>
      <c r="E128" s="3">
        <v>1.4470000000000001</v>
      </c>
      <c r="F128" s="3">
        <v>60</v>
      </c>
    </row>
    <row r="129" spans="1:6" x14ac:dyDescent="0.25">
      <c r="A129" s="3" t="s">
        <v>40</v>
      </c>
      <c r="B129" s="3">
        <v>29</v>
      </c>
      <c r="C129" s="3">
        <v>1</v>
      </c>
      <c r="D129" s="3">
        <v>18152.432000000001</v>
      </c>
      <c r="E129" s="3">
        <v>1.4379999999999999</v>
      </c>
      <c r="F129" s="3">
        <v>59</v>
      </c>
    </row>
    <row r="130" spans="1:6" x14ac:dyDescent="0.25">
      <c r="A130" s="3" t="s">
        <v>40</v>
      </c>
      <c r="B130" s="3">
        <v>29</v>
      </c>
      <c r="C130" s="3">
        <v>1</v>
      </c>
      <c r="D130" s="3">
        <v>18152.432000000001</v>
      </c>
      <c r="E130" s="3">
        <v>1.45</v>
      </c>
      <c r="F130" s="3">
        <v>59</v>
      </c>
    </row>
    <row r="131" spans="1:6" x14ac:dyDescent="0.25">
      <c r="A131" s="3" t="s">
        <v>40</v>
      </c>
      <c r="B131" s="3">
        <v>58</v>
      </c>
      <c r="C131" s="3">
        <v>1</v>
      </c>
      <c r="D131" s="3">
        <v>35264.042999999998</v>
      </c>
      <c r="E131" s="3">
        <v>4.9409999999999998</v>
      </c>
      <c r="F131" s="3">
        <v>42</v>
      </c>
    </row>
    <row r="132" spans="1:6" x14ac:dyDescent="0.25">
      <c r="A132" s="3" t="s">
        <v>40</v>
      </c>
      <c r="B132" s="3">
        <v>58</v>
      </c>
      <c r="C132" s="3">
        <v>1</v>
      </c>
      <c r="D132" s="3">
        <v>35269.652999999998</v>
      </c>
      <c r="E132" s="3">
        <v>4.984</v>
      </c>
      <c r="F132" s="3">
        <v>45</v>
      </c>
    </row>
    <row r="133" spans="1:6" x14ac:dyDescent="0.25">
      <c r="A133" s="3" t="s">
        <v>40</v>
      </c>
      <c r="B133" s="3">
        <v>58</v>
      </c>
      <c r="C133" s="3">
        <v>1</v>
      </c>
      <c r="D133" s="3">
        <v>35269.762000000002</v>
      </c>
      <c r="E133" s="3">
        <v>4.9619999999999997</v>
      </c>
      <c r="F133" s="3">
        <v>44</v>
      </c>
    </row>
    <row r="134" spans="1:6" x14ac:dyDescent="0.25">
      <c r="A134" s="3" t="s">
        <v>40</v>
      </c>
      <c r="B134" s="3">
        <v>58</v>
      </c>
      <c r="C134" s="3">
        <v>1</v>
      </c>
      <c r="D134" s="3">
        <v>35263.220999999998</v>
      </c>
      <c r="E134" s="3">
        <v>4.9640000000000004</v>
      </c>
      <c r="F134" s="3">
        <v>43</v>
      </c>
    </row>
    <row r="135" spans="1:6" x14ac:dyDescent="0.25">
      <c r="A135" s="3" t="s">
        <v>40</v>
      </c>
      <c r="B135" s="3">
        <v>58</v>
      </c>
      <c r="C135" s="3">
        <v>1</v>
      </c>
      <c r="D135" s="3">
        <v>35269.531999999999</v>
      </c>
      <c r="E135" s="3">
        <v>4.9850000000000003</v>
      </c>
      <c r="F135" s="3">
        <v>44</v>
      </c>
    </row>
    <row r="136" spans="1:6" x14ac:dyDescent="0.25">
      <c r="A136" s="3" t="s">
        <v>40</v>
      </c>
      <c r="B136" s="3">
        <v>58</v>
      </c>
      <c r="C136" s="3">
        <v>1</v>
      </c>
      <c r="D136" s="3">
        <v>35271.311000000002</v>
      </c>
      <c r="E136" s="3">
        <v>4.944</v>
      </c>
      <c r="F136" s="3">
        <v>43</v>
      </c>
    </row>
    <row r="137" spans="1:6" x14ac:dyDescent="0.25">
      <c r="A137" s="3" t="s">
        <v>40</v>
      </c>
      <c r="B137" s="3">
        <v>58</v>
      </c>
      <c r="C137" s="3">
        <v>1</v>
      </c>
      <c r="D137" s="3">
        <v>35271.633999999998</v>
      </c>
      <c r="E137" s="3">
        <v>4.9459999999999997</v>
      </c>
      <c r="F137" s="3">
        <v>44</v>
      </c>
    </row>
    <row r="138" spans="1:6" x14ac:dyDescent="0.25">
      <c r="A138" s="3" t="s">
        <v>40</v>
      </c>
      <c r="B138" s="3">
        <v>58</v>
      </c>
      <c r="C138" s="3">
        <v>1</v>
      </c>
      <c r="D138" s="3">
        <v>35263.398999999998</v>
      </c>
      <c r="E138" s="3">
        <v>4.9450000000000003</v>
      </c>
      <c r="F138" s="3">
        <v>43</v>
      </c>
    </row>
    <row r="139" spans="1:6" x14ac:dyDescent="0.25">
      <c r="A139" s="3" t="s">
        <v>40</v>
      </c>
      <c r="B139" s="3">
        <v>58</v>
      </c>
      <c r="C139" s="3">
        <v>1</v>
      </c>
      <c r="D139" s="3">
        <v>35271.334999999999</v>
      </c>
      <c r="E139" s="3">
        <v>4.9770000000000003</v>
      </c>
      <c r="F139" s="3">
        <v>43</v>
      </c>
    </row>
    <row r="140" spans="1:6" x14ac:dyDescent="0.25">
      <c r="A140" s="3" t="s">
        <v>40</v>
      </c>
      <c r="B140" s="3">
        <v>58</v>
      </c>
      <c r="C140" s="3">
        <v>1</v>
      </c>
      <c r="D140" s="3">
        <v>35271.311000000002</v>
      </c>
      <c r="E140" s="3">
        <v>4.9669999999999996</v>
      </c>
      <c r="F140" s="3">
        <v>44</v>
      </c>
    </row>
    <row r="141" spans="1:6" x14ac:dyDescent="0.25">
      <c r="A141" s="3" t="s">
        <v>40</v>
      </c>
      <c r="B141" s="3">
        <v>97</v>
      </c>
      <c r="C141" s="3">
        <v>1</v>
      </c>
      <c r="D141" s="3">
        <v>52439.495000000003</v>
      </c>
      <c r="E141" s="3">
        <v>15.326000000000001</v>
      </c>
      <c r="F141" s="3">
        <v>38</v>
      </c>
    </row>
    <row r="142" spans="1:6" x14ac:dyDescent="0.25">
      <c r="A142" s="3" t="s">
        <v>40</v>
      </c>
      <c r="B142" s="3">
        <v>97</v>
      </c>
      <c r="C142" s="3">
        <v>1</v>
      </c>
      <c r="D142" s="3">
        <v>52439.197999999997</v>
      </c>
      <c r="E142" s="3">
        <v>15.217000000000001</v>
      </c>
      <c r="F142" s="3">
        <v>38</v>
      </c>
    </row>
    <row r="143" spans="1:6" x14ac:dyDescent="0.25">
      <c r="A143" s="3" t="s">
        <v>40</v>
      </c>
      <c r="B143" s="3">
        <v>97</v>
      </c>
      <c r="C143" s="3">
        <v>1</v>
      </c>
      <c r="D143" s="3">
        <v>52439.434000000001</v>
      </c>
      <c r="E143" s="3">
        <v>15.256</v>
      </c>
      <c r="F143" s="3">
        <v>39</v>
      </c>
    </row>
    <row r="144" spans="1:6" x14ac:dyDescent="0.25">
      <c r="A144" s="3" t="s">
        <v>40</v>
      </c>
      <c r="B144" s="3">
        <v>97</v>
      </c>
      <c r="C144" s="3">
        <v>1</v>
      </c>
      <c r="D144" s="3">
        <v>52439.256000000001</v>
      </c>
      <c r="E144" s="3">
        <v>15.221</v>
      </c>
      <c r="F144" s="3">
        <v>37</v>
      </c>
    </row>
    <row r="145" spans="1:6" x14ac:dyDescent="0.25">
      <c r="A145" s="3" t="s">
        <v>40</v>
      </c>
      <c r="B145" s="3">
        <v>97</v>
      </c>
      <c r="C145" s="3">
        <v>1</v>
      </c>
      <c r="D145" s="3">
        <v>52439.398999999998</v>
      </c>
      <c r="E145" s="3">
        <v>15.334</v>
      </c>
      <c r="F145" s="3">
        <v>39</v>
      </c>
    </row>
    <row r="146" spans="1:6" x14ac:dyDescent="0.25">
      <c r="A146" s="3" t="s">
        <v>40</v>
      </c>
      <c r="B146" s="3">
        <v>97</v>
      </c>
      <c r="C146" s="3">
        <v>1</v>
      </c>
      <c r="D146" s="3">
        <v>52439.44</v>
      </c>
      <c r="E146" s="3">
        <v>15.308</v>
      </c>
      <c r="F146" s="3">
        <v>38</v>
      </c>
    </row>
    <row r="147" spans="1:6" x14ac:dyDescent="0.25">
      <c r="A147" s="3" t="s">
        <v>40</v>
      </c>
      <c r="B147" s="3">
        <v>97</v>
      </c>
      <c r="C147" s="3">
        <v>1</v>
      </c>
      <c r="D147" s="3">
        <v>52439.209000000003</v>
      </c>
      <c r="E147" s="3">
        <v>15.339</v>
      </c>
      <c r="F147" s="3">
        <v>39</v>
      </c>
    </row>
    <row r="148" spans="1:6" x14ac:dyDescent="0.25">
      <c r="A148" s="3" t="s">
        <v>40</v>
      </c>
      <c r="B148" s="3">
        <v>97</v>
      </c>
      <c r="C148" s="3">
        <v>1</v>
      </c>
      <c r="D148" s="3">
        <v>52440.052000000003</v>
      </c>
      <c r="E148" s="3">
        <v>15.209</v>
      </c>
      <c r="F148" s="3">
        <v>38</v>
      </c>
    </row>
    <row r="149" spans="1:6" x14ac:dyDescent="0.25">
      <c r="A149" s="3" t="s">
        <v>40</v>
      </c>
      <c r="B149" s="3">
        <v>97</v>
      </c>
      <c r="C149" s="3">
        <v>1</v>
      </c>
      <c r="D149" s="3">
        <v>52439.385999999999</v>
      </c>
      <c r="E149" s="3">
        <v>15.285</v>
      </c>
      <c r="F149" s="3">
        <v>39</v>
      </c>
    </row>
    <row r="150" spans="1:6" x14ac:dyDescent="0.25">
      <c r="A150" s="3" t="s">
        <v>40</v>
      </c>
      <c r="B150" s="3">
        <v>97</v>
      </c>
      <c r="C150" s="3">
        <v>1</v>
      </c>
      <c r="D150" s="3">
        <v>52439.423000000003</v>
      </c>
      <c r="E150" s="3">
        <v>15.186</v>
      </c>
      <c r="F150" s="3">
        <v>37</v>
      </c>
    </row>
  </sheetData>
  <phoneticPr fontId="1" type="noConversion"/>
  <pageMargins left="0.7" right="0.7" top="0.75" bottom="0.75" header="0.3" footer="0.3"/>
  <pageSetup paperSize="152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5"/>
  <sheetViews>
    <sheetView topLeftCell="A4" zoomScale="70" zoomScaleNormal="70" workbookViewId="0">
      <selection activeCell="F39" sqref="F39"/>
    </sheetView>
  </sheetViews>
  <sheetFormatPr defaultColWidth="8.875" defaultRowHeight="14.25" x14ac:dyDescent="0.2"/>
  <cols>
    <col min="1" max="1" width="10.25" customWidth="1"/>
    <col min="2" max="2" width="4.75" bestFit="1" customWidth="1"/>
    <col min="3" max="3" width="3.375" bestFit="1" customWidth="1"/>
    <col min="4" max="4" width="3.5" customWidth="1"/>
    <col min="5" max="5" width="10.25" customWidth="1"/>
    <col min="6" max="6" width="10.375" customWidth="1"/>
    <col min="7" max="7" width="4.75" customWidth="1"/>
    <col min="8" max="32" width="8.25" customWidth="1"/>
    <col min="33" max="33" width="8.25" style="1" customWidth="1"/>
  </cols>
  <sheetData>
    <row r="1" spans="1:33" s="6" customFormat="1" ht="15" x14ac:dyDescent="0.25">
      <c r="A1" s="5" t="s">
        <v>13</v>
      </c>
      <c r="B1" s="5" t="s">
        <v>14</v>
      </c>
      <c r="C1" s="5" t="s">
        <v>10</v>
      </c>
      <c r="E1" s="5" t="s">
        <v>9</v>
      </c>
      <c r="F1" s="5" t="s">
        <v>20</v>
      </c>
      <c r="G1" s="5"/>
      <c r="H1" s="7">
        <v>1</v>
      </c>
      <c r="I1" s="7">
        <v>2</v>
      </c>
      <c r="J1" s="7">
        <v>3</v>
      </c>
      <c r="K1" s="7">
        <v>4</v>
      </c>
      <c r="L1" s="7">
        <v>5</v>
      </c>
      <c r="M1" s="7">
        <v>6</v>
      </c>
      <c r="N1" s="7">
        <v>7</v>
      </c>
      <c r="O1" s="7">
        <v>8</v>
      </c>
      <c r="P1" s="7">
        <v>9</v>
      </c>
      <c r="Q1" s="7">
        <v>10</v>
      </c>
      <c r="R1" s="7">
        <v>11</v>
      </c>
      <c r="S1" s="7">
        <v>12</v>
      </c>
      <c r="T1" s="7">
        <v>13</v>
      </c>
      <c r="U1" s="7">
        <v>14</v>
      </c>
      <c r="V1" s="7">
        <v>15</v>
      </c>
      <c r="W1" s="7">
        <v>16</v>
      </c>
      <c r="X1" s="7">
        <v>17</v>
      </c>
      <c r="Y1" s="7">
        <v>18</v>
      </c>
      <c r="Z1" s="7">
        <v>19</v>
      </c>
      <c r="AA1" s="7">
        <v>20</v>
      </c>
      <c r="AB1" s="7">
        <v>21</v>
      </c>
      <c r="AC1" s="7">
        <v>22</v>
      </c>
      <c r="AD1" s="7">
        <v>23</v>
      </c>
      <c r="AE1" s="7">
        <v>24</v>
      </c>
      <c r="AF1" s="7">
        <v>25</v>
      </c>
      <c r="AG1" s="7"/>
    </row>
    <row r="2" spans="1:33" s="6" customFormat="1" ht="15" x14ac:dyDescent="0.25">
      <c r="A2" t="s">
        <v>31</v>
      </c>
      <c r="B2">
        <v>30</v>
      </c>
      <c r="C2">
        <v>1</v>
      </c>
      <c r="E2" s="44">
        <f ca="1">MIN('1:25'!L2:U2)</f>
        <v>4441.0959999999995</v>
      </c>
      <c r="F2" s="45">
        <f ca="1">AVERAGE('1:25'!W2)</f>
        <v>4442.58284</v>
      </c>
      <c r="H2" s="8">
        <f ca="1">INDIRECT(COLUMN(A1)&amp;"!AM"&amp;ROW(A1)+1)</f>
        <v>1.2460888033049454E-3</v>
      </c>
      <c r="I2" s="8">
        <f ca="1">INDIRECT(COLUMN(B1)&amp;"!AM"&amp;ROW(B1)+1)</f>
        <v>3.9591578295094876E-3</v>
      </c>
      <c r="J2" s="8">
        <f t="shared" ref="J2:AF2" ca="1" si="0">INDIRECT(COLUMN(C1)&amp;"!AM"&amp;ROW(C1)+1)</f>
        <v>2.7716131333353133E-3</v>
      </c>
      <c r="K2" s="8">
        <f t="shared" ca="1" si="0"/>
        <v>2.2334576870219874E-3</v>
      </c>
      <c r="L2" s="8">
        <f t="shared" ca="1" si="0"/>
        <v>3.3804718474904961E-3</v>
      </c>
      <c r="M2" s="8">
        <f t="shared" ca="1" si="0"/>
        <v>9.3837196944185908E-3</v>
      </c>
      <c r="N2" s="8">
        <f t="shared" ca="1" si="0"/>
        <v>3.3203515528609701E-3</v>
      </c>
      <c r="O2" s="8">
        <f t="shared" ca="1" si="0"/>
        <v>1.2251930604518117E-2</v>
      </c>
      <c r="P2" s="8">
        <f t="shared" ca="1" si="0"/>
        <v>9.916471069312822E-4</v>
      </c>
      <c r="Q2" s="8">
        <f t="shared" ca="1" si="0"/>
        <v>1.2546452497319929E-3</v>
      </c>
      <c r="R2" s="8">
        <f t="shared" ca="1" si="0"/>
        <v>2.3762152405630327E-3</v>
      </c>
      <c r="S2" s="8">
        <f t="shared" ca="1" si="0"/>
        <v>1.6018568389431836E-3</v>
      </c>
      <c r="T2" s="8">
        <f t="shared" ca="1" si="0"/>
        <v>3.4153731421260216E-3</v>
      </c>
      <c r="U2" s="8">
        <f t="shared" ca="1" si="0"/>
        <v>2.582920972661521E-3</v>
      </c>
      <c r="V2" s="8">
        <f t="shared" ca="1" si="0"/>
        <v>2.8720387940282645E-3</v>
      </c>
      <c r="W2" s="8">
        <f t="shared" ca="1" si="0"/>
        <v>2.3872485530606635E-3</v>
      </c>
      <c r="X2" s="8">
        <f t="shared" ca="1" si="0"/>
        <v>3.2543768475178352E-3</v>
      </c>
      <c r="Y2" s="8">
        <f t="shared" ca="1" si="0"/>
        <v>1.1717828211786417E-3</v>
      </c>
      <c r="Z2" s="8">
        <f t="shared" ca="1" si="0"/>
        <v>7.5882169626696619E-4</v>
      </c>
      <c r="AA2" s="8">
        <f t="shared" ca="1" si="0"/>
        <v>1.163001205108944E-3</v>
      </c>
      <c r="AB2" s="8">
        <f t="shared" ca="1" si="0"/>
        <v>9.9074642836006793E-4</v>
      </c>
      <c r="AC2" s="8">
        <f t="shared" ca="1" si="0"/>
        <v>1.0573966426315621E-3</v>
      </c>
      <c r="AD2" s="8">
        <f t="shared" ca="1" si="0"/>
        <v>1.6734607853566637E-3</v>
      </c>
      <c r="AE2" s="8">
        <f t="shared" ca="1" si="0"/>
        <v>1.5534453657396487E-3</v>
      </c>
      <c r="AF2" s="8">
        <f t="shared" ca="1" si="0"/>
        <v>1.6046039085848448E-2</v>
      </c>
      <c r="AG2" s="5"/>
    </row>
    <row r="3" spans="1:33" s="6" customFormat="1" ht="15" x14ac:dyDescent="0.25">
      <c r="A3" t="s">
        <v>30</v>
      </c>
      <c r="B3">
        <v>50</v>
      </c>
      <c r="C3">
        <v>1</v>
      </c>
      <c r="E3" s="44">
        <f ca="1">MIN('1:25'!L3:U3)</f>
        <v>5961.732</v>
      </c>
      <c r="F3" s="45">
        <f ca="1">AVERAGE('1:25'!W3)</f>
        <v>5965.1672799999997</v>
      </c>
      <c r="H3" s="8">
        <f t="shared" ref="H3:H16" ca="1" si="1">INDIRECT(COLUMN(A2)&amp;"!AM"&amp;ROW(A2)+1)</f>
        <v>1.2955127805141287E-2</v>
      </c>
      <c r="I3" s="8">
        <f t="shared" ref="I3:I16" ca="1" si="2">INDIRECT(COLUMN(B2)&amp;"!AM"&amp;ROW(B2)+1)</f>
        <v>1.185427322127202E-2</v>
      </c>
      <c r="J3" s="8">
        <f t="shared" ref="J3:J16" ca="1" si="3">INDIRECT(COLUMN(C2)&amp;"!AM"&amp;ROW(C2)+1)</f>
        <v>5.7006923491364075E-3</v>
      </c>
      <c r="K3" s="8">
        <f t="shared" ref="K3:K16" ca="1" si="4">INDIRECT(COLUMN(D2)&amp;"!AM"&amp;ROW(D2)+1)</f>
        <v>6.0727318839559766E-3</v>
      </c>
      <c r="L3" s="8">
        <f t="shared" ref="L3:L16" ca="1" si="5">INDIRECT(COLUMN(E2)&amp;"!AM"&amp;ROW(E2)+1)</f>
        <v>6.1446908381659424E-3</v>
      </c>
      <c r="M3" s="8">
        <f t="shared" ref="M3:M16" ca="1" si="6">INDIRECT(COLUMN(F2)&amp;"!AM"&amp;ROW(F2)+1)</f>
        <v>6.3984761475357572E-3</v>
      </c>
      <c r="N3" s="8">
        <f t="shared" ref="N3:N16" ca="1" si="7">INDIRECT(COLUMN(G2)&amp;"!AM"&amp;ROW(G2)+1)</f>
        <v>4.2257853925673147E-3</v>
      </c>
      <c r="O3" s="8">
        <f t="shared" ref="O3:O16" ca="1" si="8">INDIRECT(COLUMN(H2)&amp;"!AM"&amp;ROW(H2)+1)</f>
        <v>1.9064929453387008E-3</v>
      </c>
      <c r="P3" s="8">
        <f t="shared" ref="P3:P16" ca="1" si="9">INDIRECT(COLUMN(I2)&amp;"!AM"&amp;ROW(I2)+1)</f>
        <v>2.2686360272483963E-3</v>
      </c>
      <c r="Q3" s="8">
        <f t="shared" ref="Q3:Q16" ca="1" si="10">INDIRECT(COLUMN(J2)&amp;"!AM"&amp;ROW(J2)+1)</f>
        <v>8.0788603043546181E-3</v>
      </c>
      <c r="R3" s="8">
        <f t="shared" ref="R3:R16" ca="1" si="11">INDIRECT(COLUMN(K2)&amp;"!AM"&amp;ROW(K2)+1)</f>
        <v>4.7333560113067908E-3</v>
      </c>
      <c r="S3" s="8">
        <f t="shared" ref="S3:S16" ca="1" si="12">INDIRECT(COLUMN(L2)&amp;"!AM"&amp;ROW(L2)+1)</f>
        <v>1.9677167641887756E-3</v>
      </c>
      <c r="T3" s="8">
        <f t="shared" ref="T3:T16" ca="1" si="13">INDIRECT(COLUMN(M2)&amp;"!AM"&amp;ROW(M2)+1)</f>
        <v>3.0449205029681233E-3</v>
      </c>
      <c r="U3" s="8">
        <f t="shared" ref="U3:U16" ca="1" si="14">INDIRECT(COLUMN(N2)&amp;"!AM"&amp;ROW(N2)+1)</f>
        <v>7.0969308918952412E-3</v>
      </c>
      <c r="V3" s="8">
        <f t="shared" ref="V3:V16" ca="1" si="15">INDIRECT(COLUMN(O2)&amp;"!AM"&amp;ROW(O2)+1)</f>
        <v>4.8591583788068562E-3</v>
      </c>
      <c r="W3" s="8">
        <f t="shared" ref="W3:W16" ca="1" si="16">INDIRECT(COLUMN(P2)&amp;"!AM"&amp;ROW(P2)+1)</f>
        <v>1.2003223224393276E-3</v>
      </c>
      <c r="X3" s="8">
        <f t="shared" ref="X3:X16" ca="1" si="17">INDIRECT(COLUMN(Q2)&amp;"!AM"&amp;ROW(Q2)+1)</f>
        <v>1.1500852436842112E-2</v>
      </c>
      <c r="Y3" s="8">
        <f t="shared" ref="Y3:Y16" ca="1" si="18">INDIRECT(COLUMN(R2)&amp;"!AM"&amp;ROW(R2)+1)</f>
        <v>7.8738863135746472E-3</v>
      </c>
      <c r="Z3" s="8">
        <f t="shared" ref="Z3:Z16" ca="1" si="19">INDIRECT(COLUMN(S2)&amp;"!AM"&amp;ROW(S2)+1)</f>
        <v>6.6323008145980776E-4</v>
      </c>
      <c r="AA3" s="8">
        <f t="shared" ref="AA3:AA16" ca="1" si="20">INDIRECT(COLUMN(T2)&amp;"!AM"&amp;ROW(T2)+1)</f>
        <v>6.0918538438160452E-3</v>
      </c>
      <c r="AB3" s="8">
        <f t="shared" ref="AB3:AB16" ca="1" si="21">INDIRECT(COLUMN(U2)&amp;"!AM"&amp;ROW(U2)+1)</f>
        <v>4.9472200360567362E-3</v>
      </c>
      <c r="AC3" s="8">
        <f t="shared" ref="AC3:AC16" ca="1" si="22">INDIRECT(COLUMN(V2)&amp;"!AM"&amp;ROW(V2)+1)</f>
        <v>6.0844734382557684E-3</v>
      </c>
      <c r="AD3" s="8">
        <f t="shared" ref="AD3:AD16" ca="1" si="23">INDIRECT(COLUMN(W2)&amp;"!AM"&amp;ROW(W2)+1)</f>
        <v>5.7974763038660749E-3</v>
      </c>
      <c r="AE3" s="8">
        <f t="shared" ref="AE3:AE16" ca="1" si="24">INDIRECT(COLUMN(X2)&amp;"!AM"&amp;ROW(X2)+1)</f>
        <v>4.1779804929170661E-3</v>
      </c>
      <c r="AF3" s="8">
        <f t="shared" ref="AF3:AF16" ca="1" si="25">INDIRECT(COLUMN(Y2)&amp;"!AM"&amp;ROW(Y2)+1)</f>
        <v>8.4103076085944879E-3</v>
      </c>
      <c r="AG3" s="5"/>
    </row>
    <row r="4" spans="1:33" s="6" customFormat="1" ht="15" x14ac:dyDescent="0.25">
      <c r="A4" t="s">
        <v>30</v>
      </c>
      <c r="B4">
        <v>100</v>
      </c>
      <c r="C4">
        <v>1</v>
      </c>
      <c r="E4" s="44">
        <f ca="1">MIN('1:25'!L4:U4)</f>
        <v>8745.8989999999994</v>
      </c>
      <c r="F4" s="45">
        <f ca="1">AVERAGE('1:25'!W4)</f>
        <v>8778.4798440000013</v>
      </c>
      <c r="H4" s="8">
        <f t="shared" ca="1" si="1"/>
        <v>4.5567413938807658E-2</v>
      </c>
      <c r="I4" s="8">
        <f t="shared" ca="1" si="2"/>
        <v>3.2653818664039359E-2</v>
      </c>
      <c r="J4" s="8">
        <f t="shared" ca="1" si="3"/>
        <v>3.0089759783414365E-2</v>
      </c>
      <c r="K4" s="8">
        <f t="shared" ca="1" si="4"/>
        <v>2.8974951574447148E-2</v>
      </c>
      <c r="L4" s="8">
        <f t="shared" ca="1" si="5"/>
        <v>3.6132706311838993E-2</v>
      </c>
      <c r="M4" s="8">
        <f t="shared" ca="1" si="6"/>
        <v>3.432488758445585E-2</v>
      </c>
      <c r="N4" s="8">
        <f t="shared" ca="1" si="7"/>
        <v>3.2968251748620121E-2</v>
      </c>
      <c r="O4" s="8">
        <f t="shared" ca="1" si="8"/>
        <v>3.1781867135672E-2</v>
      </c>
      <c r="P4" s="8">
        <f t="shared" ca="1" si="9"/>
        <v>3.5646306914818647E-2</v>
      </c>
      <c r="Q4" s="8">
        <f t="shared" ca="1" si="10"/>
        <v>4.903704010302487E-2</v>
      </c>
      <c r="R4" s="8">
        <f t="shared" ca="1" si="11"/>
        <v>3.1322223135666918E-2</v>
      </c>
      <c r="S4" s="8">
        <f t="shared" ca="1" si="12"/>
        <v>4.1847842057175018E-2</v>
      </c>
      <c r="T4" s="8">
        <f t="shared" ca="1" si="13"/>
        <v>2.8798983386385445E-2</v>
      </c>
      <c r="U4" s="8">
        <f t="shared" ca="1" si="14"/>
        <v>3.8063325451163421E-2</v>
      </c>
      <c r="V4" s="8">
        <f t="shared" ca="1" si="15"/>
        <v>3.9883950180536865E-2</v>
      </c>
      <c r="W4" s="8">
        <f t="shared" ca="1" si="16"/>
        <v>3.656582359343561E-2</v>
      </c>
      <c r="X4" s="8">
        <f t="shared" ca="1" si="17"/>
        <v>3.4350956945649859E-2</v>
      </c>
      <c r="Y4" s="8">
        <f t="shared" ca="1" si="18"/>
        <v>4.0023558470090585E-2</v>
      </c>
      <c r="Z4" s="8">
        <f t="shared" ca="1" si="19"/>
        <v>3.1524832381440382E-2</v>
      </c>
      <c r="AA4" s="8">
        <f t="shared" ca="1" si="20"/>
        <v>4.2269068051209391E-2</v>
      </c>
      <c r="AB4" s="8">
        <f t="shared" ca="1" si="21"/>
        <v>5.1669245208526594E-2</v>
      </c>
      <c r="AC4" s="8">
        <f t="shared" ca="1" si="22"/>
        <v>4.060657457855428E-2</v>
      </c>
      <c r="AD4" s="8">
        <f t="shared" ca="1" si="23"/>
        <v>4.8129986408487681E-2</v>
      </c>
      <c r="AE4" s="8">
        <f t="shared" ca="1" si="24"/>
        <v>4.2971911749724846E-2</v>
      </c>
      <c r="AF4" s="8">
        <f t="shared" ca="1" si="25"/>
        <v>2.6112467111729477E-2</v>
      </c>
      <c r="AG4" s="5"/>
    </row>
    <row r="5" spans="1:33" s="6" customFormat="1" ht="15" x14ac:dyDescent="0.25">
      <c r="A5" t="s">
        <v>2</v>
      </c>
      <c r="B5">
        <v>24</v>
      </c>
      <c r="C5">
        <v>1</v>
      </c>
      <c r="E5" s="44">
        <f ca="1">MIN('1:25'!L5:U5)</f>
        <v>54789.983</v>
      </c>
      <c r="F5" s="45">
        <f ca="1">AVERAGE('1:25'!W5)</f>
        <v>54810.203588000004</v>
      </c>
      <c r="H5" s="8">
        <f t="shared" ca="1" si="1"/>
        <v>3.9535146415356666E-3</v>
      </c>
      <c r="I5" s="8">
        <f t="shared" ca="1" si="2"/>
        <v>4.3535695201804767E-3</v>
      </c>
      <c r="J5" s="8">
        <f t="shared" ca="1" si="3"/>
        <v>4.7852360165909266E-3</v>
      </c>
      <c r="K5" s="8">
        <f t="shared" ca="1" si="4"/>
        <v>3.3764748567269272E-3</v>
      </c>
      <c r="L5" s="8">
        <f t="shared" ca="1" si="5"/>
        <v>5.1887769339149193E-3</v>
      </c>
      <c r="M5" s="8">
        <f t="shared" ca="1" si="6"/>
        <v>4.8520365483594599E-3</v>
      </c>
      <c r="N5" s="8">
        <f t="shared" ca="1" si="7"/>
        <v>2.5137806668053893E-3</v>
      </c>
      <c r="O5" s="8">
        <f t="shared" ca="1" si="8"/>
        <v>4.938457454896213E-3</v>
      </c>
      <c r="P5" s="8">
        <f t="shared" ca="1" si="9"/>
        <v>3.4949271657924814E-3</v>
      </c>
      <c r="Q5" s="8">
        <f t="shared" ca="1" si="10"/>
        <v>3.5758726189053826E-3</v>
      </c>
      <c r="R5" s="8">
        <f t="shared" ca="1" si="11"/>
        <v>5.1833197320028147E-3</v>
      </c>
      <c r="S5" s="8">
        <f t="shared" ca="1" si="12"/>
        <v>1.7223586289486933E-3</v>
      </c>
      <c r="T5" s="8">
        <f t="shared" ca="1" si="13"/>
        <v>3.3986686946043286E-3</v>
      </c>
      <c r="U5" s="8">
        <f t="shared" ca="1" si="14"/>
        <v>4.8146939560101461E-3</v>
      </c>
      <c r="V5" s="8">
        <f t="shared" ca="1" si="15"/>
        <v>3.8362486807124799E-3</v>
      </c>
      <c r="W5" s="8">
        <f t="shared" ca="1" si="16"/>
        <v>3.35471905512364E-3</v>
      </c>
      <c r="X5" s="8">
        <f t="shared" ca="1" si="17"/>
        <v>4.2345696657725765E-3</v>
      </c>
      <c r="Y5" s="8">
        <f t="shared" ca="1" si="18"/>
        <v>3.3821145737533238E-3</v>
      </c>
      <c r="Z5" s="8">
        <f t="shared" ca="1" si="19"/>
        <v>3.5319047279134767E-3</v>
      </c>
      <c r="AA5" s="8">
        <f t="shared" ca="1" si="20"/>
        <v>2.1489512051864395E-3</v>
      </c>
      <c r="AB5" s="8">
        <f t="shared" ca="1" si="21"/>
        <v>2.6369418658151946E-3</v>
      </c>
      <c r="AC5" s="8">
        <f t="shared" ca="1" si="22"/>
        <v>3.0023371242877068E-3</v>
      </c>
      <c r="AD5" s="8">
        <f t="shared" ca="1" si="23"/>
        <v>3.221373512745864E-3</v>
      </c>
      <c r="AE5" s="8">
        <f t="shared" ca="1" si="24"/>
        <v>3.0571281615473398E-3</v>
      </c>
      <c r="AF5" s="8">
        <f t="shared" ca="1" si="25"/>
        <v>3.7060971528318962E-3</v>
      </c>
      <c r="AG5" s="5"/>
    </row>
    <row r="6" spans="1:33" s="6" customFormat="1" ht="15" x14ac:dyDescent="0.25">
      <c r="A6" t="s">
        <v>2</v>
      </c>
      <c r="B6">
        <v>47</v>
      </c>
      <c r="C6">
        <v>1</v>
      </c>
      <c r="E6" s="44">
        <f ca="1">MIN('1:25'!L6:U6)</f>
        <v>126074.20299999999</v>
      </c>
      <c r="F6" s="45">
        <f ca="1">AVERAGE('1:25'!W6)</f>
        <v>126081.713336</v>
      </c>
      <c r="H6" s="8">
        <f t="shared" ca="1" si="1"/>
        <v>6.0538951017641155E-4</v>
      </c>
      <c r="I6" s="8">
        <f t="shared" ca="1" si="2"/>
        <v>5.2288254402103299E-4</v>
      </c>
      <c r="J6" s="8">
        <f t="shared" ca="1" si="3"/>
        <v>1.1452699804104123E-3</v>
      </c>
      <c r="K6" s="8">
        <f t="shared" ca="1" si="4"/>
        <v>8.2118306153457579E-4</v>
      </c>
      <c r="L6" s="8">
        <f t="shared" ca="1" si="5"/>
        <v>4.8103417318491056E-4</v>
      </c>
      <c r="M6" s="8">
        <f t="shared" ca="1" si="6"/>
        <v>5.0902562517151642E-4</v>
      </c>
      <c r="N6" s="8">
        <f t="shared" ca="1" si="7"/>
        <v>6.4729340386995599E-4</v>
      </c>
      <c r="O6" s="8">
        <f t="shared" ca="1" si="8"/>
        <v>5.7550234920029648E-4</v>
      </c>
      <c r="P6" s="8">
        <f t="shared" ca="1" si="9"/>
        <v>5.1737784929757949E-4</v>
      </c>
      <c r="Q6" s="8">
        <f t="shared" ca="1" si="10"/>
        <v>8.2425268236698977E-4</v>
      </c>
      <c r="R6" s="8">
        <f t="shared" ca="1" si="11"/>
        <v>6.9558242616924815E-4</v>
      </c>
      <c r="S6" s="8">
        <f t="shared" ca="1" si="12"/>
        <v>6.5174316430192556E-4</v>
      </c>
      <c r="T6" s="8">
        <f t="shared" ca="1" si="13"/>
        <v>6.2220500414407465E-4</v>
      </c>
      <c r="U6" s="8">
        <f t="shared" ca="1" si="14"/>
        <v>5.3428059346966451E-4</v>
      </c>
      <c r="V6" s="8">
        <f t="shared" ca="1" si="15"/>
        <v>5.324007481535397E-4</v>
      </c>
      <c r="W6" s="8">
        <f t="shared" ca="1" si="16"/>
        <v>4.2543199737742385E-4</v>
      </c>
      <c r="X6" s="8">
        <f t="shared" ca="1" si="17"/>
        <v>4.1548547405880848E-4</v>
      </c>
      <c r="Y6" s="8">
        <f t="shared" ca="1" si="18"/>
        <v>4.4375454033252534E-4</v>
      </c>
      <c r="Z6" s="8">
        <f t="shared" ca="1" si="19"/>
        <v>6.5836624801074634E-4</v>
      </c>
      <c r="AA6" s="8">
        <f t="shared" ca="1" si="20"/>
        <v>6.2804283601194597E-4</v>
      </c>
      <c r="AB6" s="8">
        <f t="shared" ca="1" si="21"/>
        <v>4.429216974710767E-4</v>
      </c>
      <c r="AC6" s="8">
        <f t="shared" ca="1" si="22"/>
        <v>5.6097915606159797E-4</v>
      </c>
      <c r="AD6" s="8">
        <f t="shared" ca="1" si="23"/>
        <v>6.0473909956084467E-4</v>
      </c>
      <c r="AE6" s="8">
        <f t="shared" ca="1" si="24"/>
        <v>2.8190541089575795E-4</v>
      </c>
      <c r="AF6" s="8">
        <f t="shared" ca="1" si="25"/>
        <v>7.4564024806947436E-4</v>
      </c>
      <c r="AG6" s="5"/>
    </row>
    <row r="7" spans="1:33" s="6" customFormat="1" ht="15" x14ac:dyDescent="0.25">
      <c r="A7" t="s">
        <v>2</v>
      </c>
      <c r="B7">
        <v>100</v>
      </c>
      <c r="C7">
        <v>1</v>
      </c>
      <c r="E7" s="44">
        <f ca="1">MIN('1:25'!L7:U7)</f>
        <v>1222509.9950000001</v>
      </c>
      <c r="F7" s="45">
        <f ca="1">AVERAGE('1:25'!W7)</f>
        <v>1222515.827324</v>
      </c>
      <c r="H7" s="8">
        <f t="shared" ca="1" si="1"/>
        <v>6.5542204420804696E-5</v>
      </c>
      <c r="I7" s="8">
        <f t="shared" ca="1" si="2"/>
        <v>4.2246689360373393E-5</v>
      </c>
      <c r="J7" s="8">
        <f t="shared" ca="1" si="3"/>
        <v>3.2598506484214034E-5</v>
      </c>
      <c r="K7" s="8">
        <f t="shared" ca="1" si="4"/>
        <v>7.2643168859407538E-5</v>
      </c>
      <c r="L7" s="8">
        <f t="shared" ca="1" si="5"/>
        <v>3.2453722391569959E-5</v>
      </c>
      <c r="M7" s="8">
        <f t="shared" ca="1" si="6"/>
        <v>4.4320292039083477E-5</v>
      </c>
      <c r="N7" s="8">
        <f t="shared" ca="1" si="7"/>
        <v>4.9737834657761351E-5</v>
      </c>
      <c r="O7" s="8">
        <f t="shared" ca="1" si="8"/>
        <v>3.2178878012791151E-5</v>
      </c>
      <c r="P7" s="8">
        <f t="shared" ca="1" si="9"/>
        <v>4.6622113710498945E-5</v>
      </c>
      <c r="Q7" s="8">
        <f t="shared" ca="1" si="10"/>
        <v>4.6138682079947967E-5</v>
      </c>
      <c r="R7" s="8">
        <f t="shared" ca="1" si="11"/>
        <v>3.5576805242277473E-5</v>
      </c>
      <c r="S7" s="8">
        <f t="shared" ca="1" si="12"/>
        <v>6.9630514553520624E-5</v>
      </c>
      <c r="T7" s="8">
        <f t="shared" ca="1" si="13"/>
        <v>5.0251531889544639E-5</v>
      </c>
      <c r="U7" s="8">
        <f t="shared" ca="1" si="14"/>
        <v>7.2896745517969097E-5</v>
      </c>
      <c r="V7" s="8">
        <f t="shared" ca="1" si="15"/>
        <v>4.1643013314439972E-5</v>
      </c>
      <c r="W7" s="8">
        <f t="shared" ca="1" si="16"/>
        <v>7.5685270776599078E-5</v>
      </c>
      <c r="X7" s="8">
        <f t="shared" ca="1" si="17"/>
        <v>3.220014573281794E-5</v>
      </c>
      <c r="Y7" s="8">
        <f t="shared" ca="1" si="18"/>
        <v>2.6556020099195045E-5</v>
      </c>
      <c r="Z7" s="8">
        <f t="shared" ca="1" si="19"/>
        <v>4.9247859113692917E-5</v>
      </c>
      <c r="AA7" s="8">
        <f t="shared" ca="1" si="20"/>
        <v>5.7530817978306467E-5</v>
      </c>
      <c r="AB7" s="8">
        <f t="shared" ca="1" si="21"/>
        <v>4.8661360841004646E-5</v>
      </c>
      <c r="AC7" s="8">
        <f t="shared" ca="1" si="22"/>
        <v>4.5484290702111783E-5</v>
      </c>
      <c r="AD7" s="8">
        <f t="shared" ca="1" si="23"/>
        <v>4.8786513192334586E-5</v>
      </c>
      <c r="AE7" s="8">
        <f t="shared" ca="1" si="24"/>
        <v>3.7186608031369793E-5</v>
      </c>
      <c r="AF7" s="8">
        <f t="shared" ca="1" si="25"/>
        <v>3.6874954138031692E-5</v>
      </c>
      <c r="AG7" s="5"/>
    </row>
    <row r="8" spans="1:33" s="6" customFormat="1" ht="15" x14ac:dyDescent="0.25">
      <c r="A8" t="s">
        <v>1</v>
      </c>
      <c r="B8">
        <v>30</v>
      </c>
      <c r="C8">
        <v>1</v>
      </c>
      <c r="E8" s="44">
        <f ca="1">MIN('1:25'!L8:U8)</f>
        <v>19972.925999999999</v>
      </c>
      <c r="F8" s="45">
        <f ca="1">AVERAGE('1:25'!W8)</f>
        <v>19975.128224</v>
      </c>
      <c r="H8" s="8">
        <f t="shared" ca="1" si="1"/>
        <v>1.0501716173181087E-3</v>
      </c>
      <c r="I8" s="8">
        <f t="shared" ca="1" si="2"/>
        <v>1.085519467703637E-3</v>
      </c>
      <c r="J8" s="8">
        <f t="shared" ca="1" si="3"/>
        <v>3.0376620831620814E-3</v>
      </c>
      <c r="K8" s="8">
        <f t="shared" ca="1" si="4"/>
        <v>1.0796114700472809E-3</v>
      </c>
      <c r="L8" s="8">
        <f t="shared" ca="1" si="5"/>
        <v>1.4157164553657117E-3</v>
      </c>
      <c r="M8" s="8">
        <f t="shared" ca="1" si="6"/>
        <v>1.7762044479613247E-3</v>
      </c>
      <c r="N8" s="8">
        <f t="shared" ca="1" si="7"/>
        <v>1.2338202224354763E-3</v>
      </c>
      <c r="O8" s="8">
        <f t="shared" ca="1" si="8"/>
        <v>5.6161025179806865E-4</v>
      </c>
      <c r="P8" s="8">
        <f t="shared" ca="1" si="9"/>
        <v>9.6921202231479823E-4</v>
      </c>
      <c r="Q8" s="8">
        <f t="shared" ca="1" si="10"/>
        <v>7.9727927695735236E-4</v>
      </c>
      <c r="R8" s="8">
        <f t="shared" ca="1" si="11"/>
        <v>9.6370456687251867E-4</v>
      </c>
      <c r="S8" s="8">
        <f t="shared" ca="1" si="12"/>
        <v>3.3920918747716057E-4</v>
      </c>
      <c r="T8" s="8">
        <f t="shared" ca="1" si="13"/>
        <v>1.1238713846938296E-3</v>
      </c>
      <c r="U8" s="8">
        <f t="shared" ca="1" si="14"/>
        <v>7.4901394017094769E-4</v>
      </c>
      <c r="V8" s="8">
        <f t="shared" ca="1" si="15"/>
        <v>1.0260890167020304E-3</v>
      </c>
      <c r="W8" s="8">
        <f t="shared" ca="1" si="16"/>
        <v>1.6629511369544562E-3</v>
      </c>
      <c r="X8" s="8">
        <f t="shared" ca="1" si="17"/>
        <v>1.1087509161157132E-3</v>
      </c>
      <c r="Y8" s="8">
        <f t="shared" ca="1" si="18"/>
        <v>1.4268315018043361E-3</v>
      </c>
      <c r="Z8" s="8">
        <f t="shared" ca="1" si="19"/>
        <v>6.1533297625017554E-4</v>
      </c>
      <c r="AA8" s="8">
        <f t="shared" ca="1" si="20"/>
        <v>8.3407909286799795E-4</v>
      </c>
      <c r="AB8" s="8">
        <f t="shared" ca="1" si="21"/>
        <v>3.2774366660194765E-4</v>
      </c>
      <c r="AC8" s="8">
        <f t="shared" ca="1" si="22"/>
        <v>1.5340766796011469E-3</v>
      </c>
      <c r="AD8" s="8">
        <f t="shared" ca="1" si="23"/>
        <v>1.2892452512966804E-3</v>
      </c>
      <c r="AE8" s="8">
        <f t="shared" ca="1" si="24"/>
        <v>8.6291813227587293E-4</v>
      </c>
      <c r="AF8" s="8">
        <f t="shared" ca="1" si="25"/>
        <v>6.9449013129105168E-4</v>
      </c>
      <c r="AG8" s="5"/>
    </row>
    <row r="9" spans="1:33" s="6" customFormat="1" ht="15" x14ac:dyDescent="0.25">
      <c r="A9" t="s">
        <v>1</v>
      </c>
      <c r="B9">
        <v>50</v>
      </c>
      <c r="C9">
        <v>1</v>
      </c>
      <c r="E9" s="44">
        <f ca="1">MIN('1:25'!L9:U9)</f>
        <v>35495.587</v>
      </c>
      <c r="F9" s="45">
        <f ca="1">AVERAGE('1:25'!W9)</f>
        <v>35499.162624000004</v>
      </c>
      <c r="H9" s="8">
        <f t="shared" ca="1" si="1"/>
        <v>1.3978639091107921E-3</v>
      </c>
      <c r="I9" s="8">
        <f t="shared" ca="1" si="2"/>
        <v>7.3411942729661756E-4</v>
      </c>
      <c r="J9" s="8">
        <f t="shared" ca="1" si="3"/>
        <v>5.355031880442386E-4</v>
      </c>
      <c r="K9" s="8">
        <f t="shared" ca="1" si="4"/>
        <v>9.2983389737990197E-4</v>
      </c>
      <c r="L9" s="8">
        <f t="shared" ca="1" si="5"/>
        <v>4.0929031544113993E-4</v>
      </c>
      <c r="M9" s="8">
        <f t="shared" ca="1" si="6"/>
        <v>7.0569335844499045E-4</v>
      </c>
      <c r="N9" s="8">
        <f t="shared" ca="1" si="7"/>
        <v>1.5139065033633896E-3</v>
      </c>
      <c r="O9" s="8">
        <f t="shared" ca="1" si="8"/>
        <v>6.7166095886793886E-4</v>
      </c>
      <c r="P9" s="8">
        <f t="shared" ca="1" si="9"/>
        <v>1.5831263756820729E-3</v>
      </c>
      <c r="Q9" s="8">
        <f t="shared" ca="1" si="10"/>
        <v>1.0781903677211458E-3</v>
      </c>
      <c r="R9" s="8">
        <f t="shared" ca="1" si="11"/>
        <v>7.175258152512684E-4</v>
      </c>
      <c r="S9" s="8">
        <f t="shared" ca="1" si="12"/>
        <v>1.5527000581793075E-3</v>
      </c>
      <c r="T9" s="8">
        <f t="shared" ca="1" si="13"/>
        <v>1.0606107176086921E-3</v>
      </c>
      <c r="U9" s="8">
        <f t="shared" ca="1" si="14"/>
        <v>8.848987340314584E-4</v>
      </c>
      <c r="V9" s="8">
        <f t="shared" ca="1" si="15"/>
        <v>9.1873392599472006E-4</v>
      </c>
      <c r="W9" s="8">
        <f t="shared" ca="1" si="16"/>
        <v>9.3473591519972461E-4</v>
      </c>
      <c r="X9" s="8">
        <f t="shared" ca="1" si="17"/>
        <v>5.6136555792110718E-4</v>
      </c>
      <c r="Y9" s="8">
        <f t="shared" ca="1" si="18"/>
        <v>1.0943613920234207E-3</v>
      </c>
      <c r="Z9" s="8">
        <f t="shared" ca="1" si="19"/>
        <v>7.2175169268241866E-4</v>
      </c>
      <c r="AA9" s="8">
        <f t="shared" ca="1" si="20"/>
        <v>2.1564089079581959E-3</v>
      </c>
      <c r="AB9" s="8">
        <f t="shared" ca="1" si="21"/>
        <v>1.3163326472105386E-3</v>
      </c>
      <c r="AC9" s="8">
        <f t="shared" ca="1" si="22"/>
        <v>9.774172772522515E-4</v>
      </c>
      <c r="AD9" s="8">
        <f t="shared" ca="1" si="23"/>
        <v>1.2051075532290259E-3</v>
      </c>
      <c r="AE9" s="8">
        <f t="shared" ca="1" si="24"/>
        <v>6.7901398559767304E-4</v>
      </c>
      <c r="AF9" s="8">
        <f t="shared" ca="1" si="25"/>
        <v>8.4342879017634494E-4</v>
      </c>
      <c r="AG9" s="5"/>
    </row>
    <row r="10" spans="1:33" s="6" customFormat="1" ht="15" x14ac:dyDescent="0.25">
      <c r="A10" t="s">
        <v>1</v>
      </c>
      <c r="B10">
        <v>100</v>
      </c>
      <c r="C10">
        <v>1</v>
      </c>
      <c r="E10" s="44">
        <f ca="1">MIN('1:25'!L10:U10)</f>
        <v>63442.616000000002</v>
      </c>
      <c r="F10" s="45">
        <f ca="1">AVERAGE('1:25'!W10)</f>
        <v>63444.963400000008</v>
      </c>
      <c r="H10" s="8">
        <f t="shared" ca="1" si="1"/>
        <v>7.8411016342681448E-4</v>
      </c>
      <c r="I10" s="8">
        <f t="shared" ca="1" si="2"/>
        <v>2.6387625630033877E-4</v>
      </c>
      <c r="J10" s="8">
        <f t="shared" ca="1" si="3"/>
        <v>9.8640320884305934E-5</v>
      </c>
      <c r="K10" s="8">
        <f t="shared" ca="1" si="4"/>
        <v>3.7622975698180027E-4</v>
      </c>
      <c r="L10" s="8">
        <f t="shared" ca="1" si="5"/>
        <v>2.5027341243266427E-4</v>
      </c>
      <c r="M10" s="8">
        <f t="shared" ca="1" si="6"/>
        <v>1.3169381287778822E-4</v>
      </c>
      <c r="N10" s="8">
        <f t="shared" ca="1" si="7"/>
        <v>3.794452612100292E-4</v>
      </c>
      <c r="O10" s="8">
        <f t="shared" ca="1" si="8"/>
        <v>1.9679201122453763E-4</v>
      </c>
      <c r="P10" s="8">
        <f t="shared" ca="1" si="9"/>
        <v>6.4514994148401783E-4</v>
      </c>
      <c r="Q10" s="8">
        <f t="shared" ca="1" si="10"/>
        <v>4.326587037329288E-4</v>
      </c>
      <c r="R10" s="8">
        <f t="shared" ca="1" si="11"/>
        <v>5.7574864189049253E-4</v>
      </c>
      <c r="S10" s="8">
        <f t="shared" ca="1" si="12"/>
        <v>3.5028505129700688E-4</v>
      </c>
      <c r="T10" s="8">
        <f t="shared" ca="1" si="13"/>
        <v>3.4544603267897407E-4</v>
      </c>
      <c r="U10" s="8">
        <f t="shared" ca="1" si="14"/>
        <v>3.407646368173756E-4</v>
      </c>
      <c r="V10" s="8">
        <f t="shared" ca="1" si="15"/>
        <v>1.8009976133368972E-4</v>
      </c>
      <c r="W10" s="8">
        <f t="shared" ca="1" si="16"/>
        <v>4.3429798039830723E-4</v>
      </c>
      <c r="X10" s="8">
        <f t="shared" ca="1" si="17"/>
        <v>2.8391010862447119E-4</v>
      </c>
      <c r="Y10" s="8">
        <f t="shared" ca="1" si="18"/>
        <v>5.8752306178531998E-4</v>
      </c>
      <c r="Z10" s="8">
        <f t="shared" ca="1" si="19"/>
        <v>3.1942251561619311E-4</v>
      </c>
      <c r="AA10" s="8">
        <f t="shared" ca="1" si="20"/>
        <v>4.9838739310495612E-4</v>
      </c>
      <c r="AB10" s="8">
        <f t="shared" ca="1" si="21"/>
        <v>5.0559075306709261E-4</v>
      </c>
      <c r="AC10" s="8">
        <f t="shared" ca="1" si="22"/>
        <v>3.4500468896150909E-4</v>
      </c>
      <c r="AD10" s="8">
        <f t="shared" ca="1" si="23"/>
        <v>4.7616258446804045E-4</v>
      </c>
      <c r="AE10" s="8">
        <f t="shared" ca="1" si="24"/>
        <v>2.3957082728080911E-4</v>
      </c>
      <c r="AF10" s="8">
        <f t="shared" ca="1" si="25"/>
        <v>2.0900777483671558E-4</v>
      </c>
      <c r="AG10" s="5"/>
    </row>
    <row r="11" spans="1:33" s="56" customFormat="1" ht="15" x14ac:dyDescent="0.25">
      <c r="A11" t="s">
        <v>0</v>
      </c>
      <c r="B11">
        <v>25</v>
      </c>
      <c r="C11">
        <v>1</v>
      </c>
      <c r="E11" s="44">
        <f ca="1">MIN('1:25'!L11:U11)</f>
        <v>705.50300000000004</v>
      </c>
      <c r="F11" s="45">
        <f ca="1">AVERAGE('1:25'!W11)</f>
        <v>705.63580399999989</v>
      </c>
      <c r="G11" s="57"/>
      <c r="H11" s="8">
        <f t="shared" ca="1" si="1"/>
        <v>1.6470518197650378E-3</v>
      </c>
      <c r="I11" s="8">
        <f t="shared" ca="1" si="2"/>
        <v>1.5747629705325829E-3</v>
      </c>
      <c r="J11" s="8">
        <f t="shared" ca="1" si="3"/>
        <v>2.5329445799657548E-3</v>
      </c>
      <c r="K11" s="8">
        <f t="shared" ca="1" si="4"/>
        <v>1.0432273144123786E-3</v>
      </c>
      <c r="L11" s="8">
        <f t="shared" ca="1" si="5"/>
        <v>2.7356368435000789E-3</v>
      </c>
      <c r="M11" s="8">
        <f t="shared" ca="1" si="6"/>
        <v>2.2395368977872329E-3</v>
      </c>
      <c r="N11" s="8">
        <f t="shared" ca="1" si="7"/>
        <v>2.6364168543573487E-3</v>
      </c>
      <c r="O11" s="8">
        <f t="shared" ca="1" si="8"/>
        <v>2.7441414139978064E-3</v>
      </c>
      <c r="P11" s="8">
        <f t="shared" ca="1" si="9"/>
        <v>2.2140231862935677E-3</v>
      </c>
      <c r="Q11" s="8">
        <f t="shared" ca="1" si="10"/>
        <v>1.2742681462726217E-3</v>
      </c>
      <c r="R11" s="8">
        <f t="shared" ca="1" si="11"/>
        <v>2.2437891830365802E-3</v>
      </c>
      <c r="S11" s="8">
        <f t="shared" ca="1" si="12"/>
        <v>8.2494333829888746E-4</v>
      </c>
      <c r="T11" s="8">
        <f t="shared" ca="1" si="13"/>
        <v>2.3841145962523037E-3</v>
      </c>
      <c r="U11" s="8">
        <f t="shared" ca="1" si="14"/>
        <v>2.2338671841220809E-3</v>
      </c>
      <c r="V11" s="8">
        <f t="shared" ca="1" si="15"/>
        <v>2.2296148988730567E-3</v>
      </c>
      <c r="W11" s="8">
        <f t="shared" ca="1" si="16"/>
        <v>1.1282730193915855E-3</v>
      </c>
      <c r="X11" s="8">
        <f t="shared" ca="1" si="17"/>
        <v>1.8114735160582999E-3</v>
      </c>
      <c r="Y11" s="8">
        <f t="shared" ca="1" si="18"/>
        <v>1.4471944130637726E-3</v>
      </c>
      <c r="Z11" s="8">
        <f t="shared" ca="1" si="19"/>
        <v>1.476960409806624E-3</v>
      </c>
      <c r="AA11" s="8">
        <f t="shared" ca="1" si="20"/>
        <v>1.3904972764108069E-3</v>
      </c>
      <c r="AB11" s="8">
        <f t="shared" ca="1" si="21"/>
        <v>2.0538537752491687E-3</v>
      </c>
      <c r="AC11" s="8">
        <f t="shared" ca="1" si="22"/>
        <v>1.761863521487257E-3</v>
      </c>
      <c r="AD11" s="8">
        <f t="shared" ca="1" si="23"/>
        <v>2.2721377513626601E-3</v>
      </c>
      <c r="AE11" s="8">
        <f t="shared" ca="1" si="24"/>
        <v>1.6966618143362418E-3</v>
      </c>
      <c r="AF11" s="8">
        <f t="shared" ca="1" si="25"/>
        <v>1.4627861256432616E-3</v>
      </c>
      <c r="AG11" s="58"/>
    </row>
    <row r="12" spans="1:33" s="56" customFormat="1" ht="15" x14ac:dyDescent="0.25">
      <c r="A12" t="s">
        <v>0</v>
      </c>
      <c r="B12">
        <v>50</v>
      </c>
      <c r="C12">
        <v>1</v>
      </c>
      <c r="E12" s="44">
        <f ca="1">MIN('1:25'!L12:U12)</f>
        <v>1555.607</v>
      </c>
      <c r="F12" s="45">
        <f ca="1">AVERAGE('1:25'!W12)</f>
        <v>1556.2775360000001</v>
      </c>
      <c r="G12" s="57"/>
      <c r="H12" s="8">
        <f t="shared" ca="1" si="1"/>
        <v>4.6142759707304684E-3</v>
      </c>
      <c r="I12" s="8">
        <f t="shared" ca="1" si="2"/>
        <v>4.1752190623983729E-3</v>
      </c>
      <c r="J12" s="8">
        <f t="shared" ca="1" si="3"/>
        <v>3.9482979955736122E-3</v>
      </c>
      <c r="K12" s="8">
        <f t="shared" ca="1" si="4"/>
        <v>3.6950206575312875E-3</v>
      </c>
      <c r="L12" s="8">
        <f t="shared" ca="1" si="5"/>
        <v>3.5664534808603219E-3</v>
      </c>
      <c r="M12" s="8">
        <f t="shared" ca="1" si="6"/>
        <v>3.9373697855566705E-3</v>
      </c>
      <c r="N12" s="8">
        <f t="shared" ca="1" si="7"/>
        <v>4.0170814350925545E-3</v>
      </c>
      <c r="O12" s="8">
        <f t="shared" ca="1" si="8"/>
        <v>4.1186495046632004E-3</v>
      </c>
      <c r="P12" s="8">
        <f t="shared" ca="1" si="9"/>
        <v>4.9736212295266782E-3</v>
      </c>
      <c r="Q12" s="8">
        <f t="shared" ca="1" si="10"/>
        <v>3.1633953819959052E-3</v>
      </c>
      <c r="R12" s="8">
        <f t="shared" ca="1" si="11"/>
        <v>4.5094937217435554E-3</v>
      </c>
      <c r="S12" s="8">
        <f t="shared" ca="1" si="12"/>
        <v>4.4233537133736775E-3</v>
      </c>
      <c r="T12" s="8">
        <f t="shared" ca="1" si="13"/>
        <v>4.832197335188455E-3</v>
      </c>
      <c r="U12" s="8">
        <f t="shared" ca="1" si="14"/>
        <v>4.0627227828110768E-3</v>
      </c>
      <c r="V12" s="8">
        <f t="shared" ca="1" si="15"/>
        <v>4.3944260986228962E-3</v>
      </c>
      <c r="W12" s="8">
        <f t="shared" ca="1" si="16"/>
        <v>3.804945593585221E-3</v>
      </c>
      <c r="X12" s="8">
        <f t="shared" ca="1" si="17"/>
        <v>4.323071315570152E-3</v>
      </c>
      <c r="Y12" s="8">
        <f t="shared" ca="1" si="18"/>
        <v>3.8557296283701775E-3</v>
      </c>
      <c r="Z12" s="8">
        <f t="shared" ca="1" si="19"/>
        <v>4.2105750359830016E-3</v>
      </c>
      <c r="AA12" s="8">
        <f t="shared" ca="1" si="20"/>
        <v>5.2114705063683806E-3</v>
      </c>
      <c r="AB12" s="8">
        <f t="shared" ca="1" si="21"/>
        <v>5.3027532018049871E-3</v>
      </c>
      <c r="AC12" s="8">
        <f t="shared" ca="1" si="22"/>
        <v>4.2227889177666256E-3</v>
      </c>
      <c r="AD12" s="8">
        <f t="shared" ca="1" si="23"/>
        <v>6.3743606193597709E-3</v>
      </c>
      <c r="AE12" s="8">
        <f t="shared" ca="1" si="24"/>
        <v>3.9887966562249686E-3</v>
      </c>
      <c r="AF12" s="8">
        <f t="shared" ca="1" si="25"/>
        <v>4.0350808398268313E-3</v>
      </c>
      <c r="AG12" s="58"/>
    </row>
    <row r="13" spans="1:33" s="56" customFormat="1" ht="15" x14ac:dyDescent="0.25">
      <c r="A13" t="s">
        <v>0</v>
      </c>
      <c r="B13">
        <v>100</v>
      </c>
      <c r="C13">
        <v>1</v>
      </c>
      <c r="E13" s="44">
        <f ca="1">MIN('1:25'!L13:U13)</f>
        <v>3292.8870000000002</v>
      </c>
      <c r="F13" s="45">
        <f ca="1">AVERAGE('1:25'!W13)</f>
        <v>3295.0183759999995</v>
      </c>
      <c r="G13" s="57"/>
      <c r="H13" s="8">
        <f t="shared" ca="1" si="1"/>
        <v>8.8496811460576242E-3</v>
      </c>
      <c r="I13" s="8">
        <f t="shared" ca="1" si="2"/>
        <v>5.8911830257151448E-3</v>
      </c>
      <c r="J13" s="8">
        <f t="shared" ca="1" si="3"/>
        <v>3.0107319200442808E-3</v>
      </c>
      <c r="K13" s="8">
        <f t="shared" ca="1" si="4"/>
        <v>6.4135210227374267E-3</v>
      </c>
      <c r="L13" s="8">
        <f t="shared" ca="1" si="5"/>
        <v>4.6989161790242399E-3</v>
      </c>
      <c r="M13" s="8">
        <f t="shared" ca="1" si="6"/>
        <v>4.2260788177662621E-3</v>
      </c>
      <c r="N13" s="8">
        <f t="shared" ca="1" si="7"/>
        <v>6.7493965022176862E-3</v>
      </c>
      <c r="O13" s="8">
        <f t="shared" ca="1" si="8"/>
        <v>4.2197014352446998E-3</v>
      </c>
      <c r="P13" s="8">
        <f t="shared" ca="1" si="9"/>
        <v>8.5994448032979207E-3</v>
      </c>
      <c r="Q13" s="8">
        <f t="shared" ca="1" si="10"/>
        <v>5.5577370252906074E-3</v>
      </c>
      <c r="R13" s="8">
        <f t="shared" ca="1" si="11"/>
        <v>6.0512249585238011E-3</v>
      </c>
      <c r="S13" s="8">
        <f t="shared" ca="1" si="12"/>
        <v>8.8879454411883736E-3</v>
      </c>
      <c r="T13" s="8">
        <f t="shared" ca="1" si="13"/>
        <v>6.5857103508251032E-3</v>
      </c>
      <c r="U13" s="8">
        <f t="shared" ca="1" si="14"/>
        <v>5.1280229172755102E-3</v>
      </c>
      <c r="V13" s="8">
        <f t="shared" ca="1" si="15"/>
        <v>6.738463846466182E-3</v>
      </c>
      <c r="W13" s="8">
        <f t="shared" ca="1" si="16"/>
        <v>8.1335921943262966E-3</v>
      </c>
      <c r="X13" s="8">
        <f t="shared" ca="1" si="17"/>
        <v>5.0812554454488399E-3</v>
      </c>
      <c r="Y13" s="8">
        <f t="shared" ca="1" si="18"/>
        <v>8.0087777078287018E-3</v>
      </c>
      <c r="Z13" s="8">
        <f t="shared" ca="1" si="19"/>
        <v>5.4724015734516898E-3</v>
      </c>
      <c r="AA13" s="8">
        <f t="shared" ca="1" si="20"/>
        <v>8.4548907994709856E-3</v>
      </c>
      <c r="AB13" s="8">
        <f t="shared" ca="1" si="21"/>
        <v>8.3021373038304619E-3</v>
      </c>
      <c r="AC13" s="8">
        <f t="shared" ca="1" si="22"/>
        <v>6.8086150542055641E-3</v>
      </c>
      <c r="AD13" s="8">
        <f t="shared" ca="1" si="23"/>
        <v>7.6100394577760843E-3</v>
      </c>
      <c r="AE13" s="8">
        <f t="shared" ca="1" si="24"/>
        <v>6.7831055241184901E-3</v>
      </c>
      <c r="AF13" s="8">
        <f t="shared" ca="1" si="25"/>
        <v>5.5540928067068177E-3</v>
      </c>
      <c r="AG13" s="58"/>
    </row>
    <row r="14" spans="1:33" s="56" customFormat="1" ht="15" x14ac:dyDescent="0.25">
      <c r="A14" t="s">
        <v>32</v>
      </c>
      <c r="B14">
        <v>29</v>
      </c>
      <c r="C14">
        <v>1</v>
      </c>
      <c r="E14" s="44">
        <f ca="1">MIN('1:25'!L14:U14)</f>
        <v>18152.432000000001</v>
      </c>
      <c r="F14" s="45">
        <f ca="1">AVERAGE('1:25'!W14)</f>
        <v>18152.432000000012</v>
      </c>
      <c r="G14" s="57"/>
      <c r="H14" s="8">
        <f t="shared" ca="1" si="1"/>
        <v>0</v>
      </c>
      <c r="I14" s="8">
        <f t="shared" ca="1" si="2"/>
        <v>0</v>
      </c>
      <c r="J14" s="8">
        <f t="shared" ca="1" si="3"/>
        <v>0</v>
      </c>
      <c r="K14" s="8">
        <f t="shared" ca="1" si="4"/>
        <v>0</v>
      </c>
      <c r="L14" s="8">
        <f t="shared" ca="1" si="5"/>
        <v>0</v>
      </c>
      <c r="M14" s="8">
        <f t="shared" ca="1" si="6"/>
        <v>0</v>
      </c>
      <c r="N14" s="8">
        <f t="shared" ca="1" si="7"/>
        <v>0</v>
      </c>
      <c r="O14" s="8">
        <f t="shared" ca="1" si="8"/>
        <v>0</v>
      </c>
      <c r="P14" s="8">
        <f t="shared" ca="1" si="9"/>
        <v>0</v>
      </c>
      <c r="Q14" s="8">
        <f t="shared" ca="1" si="10"/>
        <v>0</v>
      </c>
      <c r="R14" s="8">
        <f t="shared" ca="1" si="11"/>
        <v>0</v>
      </c>
      <c r="S14" s="8">
        <f t="shared" ca="1" si="12"/>
        <v>0</v>
      </c>
      <c r="T14" s="8">
        <f t="shared" ca="1" si="13"/>
        <v>0</v>
      </c>
      <c r="U14" s="8">
        <f t="shared" ca="1" si="14"/>
        <v>0</v>
      </c>
      <c r="V14" s="8">
        <f t="shared" ca="1" si="15"/>
        <v>0</v>
      </c>
      <c r="W14" s="8">
        <f t="shared" ca="1" si="16"/>
        <v>0</v>
      </c>
      <c r="X14" s="8">
        <f t="shared" ca="1" si="17"/>
        <v>0</v>
      </c>
      <c r="Y14" s="8">
        <f t="shared" ca="1" si="18"/>
        <v>0</v>
      </c>
      <c r="Z14" s="8">
        <f t="shared" ca="1" si="19"/>
        <v>0</v>
      </c>
      <c r="AA14" s="8">
        <f t="shared" ca="1" si="20"/>
        <v>0</v>
      </c>
      <c r="AB14" s="8">
        <f t="shared" ca="1" si="21"/>
        <v>0</v>
      </c>
      <c r="AC14" s="8">
        <f t="shared" ca="1" si="22"/>
        <v>0</v>
      </c>
      <c r="AD14" s="8">
        <f t="shared" ca="1" si="23"/>
        <v>0</v>
      </c>
      <c r="AE14" s="8">
        <f t="shared" ca="1" si="24"/>
        <v>0</v>
      </c>
      <c r="AF14" s="8">
        <f t="shared" ca="1" si="25"/>
        <v>0</v>
      </c>
      <c r="AG14" s="58"/>
    </row>
    <row r="15" spans="1:33" s="56" customFormat="1" ht="15" x14ac:dyDescent="0.25">
      <c r="A15" t="s">
        <v>32</v>
      </c>
      <c r="B15">
        <v>58</v>
      </c>
      <c r="C15">
        <v>1</v>
      </c>
      <c r="E15" s="44">
        <f ca="1">MIN('1:25'!L15:U15)</f>
        <v>35259.963000000003</v>
      </c>
      <c r="F15" s="45">
        <f ca="1">AVERAGE('1:25'!W15)</f>
        <v>35268.704411999999</v>
      </c>
      <c r="G15" s="57"/>
      <c r="H15" s="8">
        <f t="shared" ca="1" si="1"/>
        <v>1.0875224117497973E-3</v>
      </c>
      <c r="I15" s="8">
        <f t="shared" ca="1" si="2"/>
        <v>3.1395381781871971E-3</v>
      </c>
      <c r="J15" s="8">
        <f t="shared" ca="1" si="3"/>
        <v>2.3861340977574383E-3</v>
      </c>
      <c r="K15" s="8">
        <f t="shared" ca="1" si="4"/>
        <v>3.0559306032162119E-3</v>
      </c>
      <c r="L15" s="8">
        <f t="shared" ca="1" si="5"/>
        <v>2.4037461411962379E-3</v>
      </c>
      <c r="M15" s="8">
        <f t="shared" ca="1" si="6"/>
        <v>2.748811733011918E-3</v>
      </c>
      <c r="N15" s="8">
        <f t="shared" ca="1" si="7"/>
        <v>2.4381194047187276E-3</v>
      </c>
      <c r="O15" s="8">
        <f t="shared" ca="1" si="8"/>
        <v>2.8990954981990532E-3</v>
      </c>
      <c r="P15" s="8">
        <f t="shared" ca="1" si="9"/>
        <v>2.6494072044250714E-3</v>
      </c>
      <c r="Q15" s="8">
        <f t="shared" ca="1" si="10"/>
        <v>1.9890548382014619E-3</v>
      </c>
      <c r="R15" s="8">
        <f t="shared" ca="1" si="11"/>
        <v>1.8965136180083362E-3</v>
      </c>
      <c r="S15" s="8">
        <f t="shared" ca="1" si="12"/>
        <v>3.0018182378686981E-3</v>
      </c>
      <c r="T15" s="8">
        <f t="shared" ca="1" si="13"/>
        <v>2.8213869651525143E-3</v>
      </c>
      <c r="U15" s="8">
        <f t="shared" ca="1" si="14"/>
        <v>1.5445847177991408E-3</v>
      </c>
      <c r="V15" s="8">
        <f t="shared" ca="1" si="15"/>
        <v>2.7910409321745527E-3</v>
      </c>
      <c r="W15" s="8">
        <f t="shared" ca="1" si="16"/>
        <v>3.058766681064579E-3</v>
      </c>
      <c r="X15" s="8">
        <f t="shared" ca="1" si="17"/>
        <v>2.4268601756604197E-3</v>
      </c>
      <c r="Y15" s="8">
        <f t="shared" ca="1" si="18"/>
        <v>1.6438474424936413E-3</v>
      </c>
      <c r="Z15" s="8">
        <f t="shared" ca="1" si="19"/>
        <v>3.1870992037048946E-3</v>
      </c>
      <c r="AA15" s="8">
        <f t="shared" ca="1" si="20"/>
        <v>2.2331276978358955E-3</v>
      </c>
      <c r="AB15" s="8">
        <f t="shared" ca="1" si="21"/>
        <v>2.7500596072652654E-3</v>
      </c>
      <c r="AC15" s="8">
        <f t="shared" ca="1" si="22"/>
        <v>1.8979883784889838E-3</v>
      </c>
      <c r="AD15" s="8">
        <f t="shared" ca="1" si="23"/>
        <v>2.8160267780194784E-3</v>
      </c>
      <c r="AE15" s="8">
        <f t="shared" ca="1" si="24"/>
        <v>2.0874383787626736E-3</v>
      </c>
      <c r="AF15" s="8">
        <f t="shared" ca="1" si="25"/>
        <v>3.0243934175418819E-3</v>
      </c>
      <c r="AG15" s="58"/>
    </row>
    <row r="16" spans="1:33" s="56" customFormat="1" ht="15" x14ac:dyDescent="0.25">
      <c r="A16" t="s">
        <v>32</v>
      </c>
      <c r="B16">
        <v>97</v>
      </c>
      <c r="C16">
        <v>1</v>
      </c>
      <c r="E16" s="44">
        <f ca="1">MIN('1:25'!L16:U16)</f>
        <v>52439.15</v>
      </c>
      <c r="F16" s="45">
        <f ca="1">AVERAGE('1:25'!W16)</f>
        <v>52439.675251999994</v>
      </c>
      <c r="G16" s="57"/>
      <c r="H16" s="8">
        <f t="shared" ca="1" si="1"/>
        <v>9.5958839912115585E-5</v>
      </c>
      <c r="I16" s="8">
        <f t="shared" ca="1" si="2"/>
        <v>4.4604079203903752E-5</v>
      </c>
      <c r="J16" s="8">
        <f t="shared" ca="1" si="3"/>
        <v>8.5832817655792223E-5</v>
      </c>
      <c r="K16" s="8">
        <f t="shared" ca="1" si="4"/>
        <v>7.3037034352906057E-5</v>
      </c>
      <c r="L16" s="8">
        <f t="shared" ca="1" si="5"/>
        <v>1.0190859310234375E-4</v>
      </c>
      <c r="M16" s="8">
        <f t="shared" ca="1" si="6"/>
        <v>9.5081632710967271E-5</v>
      </c>
      <c r="N16" s="8">
        <f t="shared" ca="1" si="7"/>
        <v>5.5283123391403892E-5</v>
      </c>
      <c r="O16" s="8">
        <f t="shared" ca="1" si="8"/>
        <v>7.588223684021195E-4</v>
      </c>
      <c r="P16" s="8">
        <f t="shared" ca="1" si="9"/>
        <v>5.9192416353036993E-5</v>
      </c>
      <c r="Q16" s="8">
        <f t="shared" ca="1" si="10"/>
        <v>8.1942594416134379E-5</v>
      </c>
      <c r="R16" s="8">
        <f t="shared" ca="1" si="11"/>
        <v>1.2422016756528326E-4</v>
      </c>
      <c r="S16" s="8">
        <f t="shared" ca="1" si="12"/>
        <v>6.1690549903765211E-5</v>
      </c>
      <c r="T16" s="8">
        <f t="shared" ca="1" si="13"/>
        <v>7.4104938771586706E-5</v>
      </c>
      <c r="U16" s="8">
        <f t="shared" ca="1" si="14"/>
        <v>1.0391091388754341E-4</v>
      </c>
      <c r="V16" s="8">
        <f t="shared" ca="1" si="15"/>
        <v>1.0177510505004338E-4</v>
      </c>
      <c r="W16" s="8">
        <f t="shared" ca="1" si="16"/>
        <v>6.4512868724603696E-5</v>
      </c>
      <c r="X16" s="8">
        <f t="shared" ca="1" si="17"/>
        <v>5.3242663162808789E-5</v>
      </c>
      <c r="Y16" s="8">
        <f t="shared" ca="1" si="18"/>
        <v>6.1881247121436323E-5</v>
      </c>
      <c r="Z16" s="8">
        <f t="shared" ca="1" si="19"/>
        <v>6.9127741391411727E-5</v>
      </c>
      <c r="AA16" s="8">
        <f t="shared" ca="1" si="20"/>
        <v>3.8635256291977826E-5</v>
      </c>
      <c r="AB16" s="8">
        <f t="shared" ca="1" si="21"/>
        <v>2.0309253677739864E-5</v>
      </c>
      <c r="AC16" s="8">
        <f t="shared" ca="1" si="22"/>
        <v>7.9063066430063949E-5</v>
      </c>
      <c r="AD16" s="8">
        <f t="shared" ca="1" si="23"/>
        <v>4.3192919793415155E-5</v>
      </c>
      <c r="AE16" s="8">
        <f t="shared" ca="1" si="24"/>
        <v>3.7166887716396014E-5</v>
      </c>
      <c r="AF16" s="8">
        <f t="shared" ca="1" si="25"/>
        <v>1.1960529489847525E-4</v>
      </c>
      <c r="AG16" s="58"/>
    </row>
    <row r="18" spans="1:32" x14ac:dyDescent="0.2">
      <c r="E18" t="s">
        <v>33</v>
      </c>
      <c r="G18" t="s">
        <v>16</v>
      </c>
      <c r="H18" s="16">
        <f ca="1">SUM(H2:H16)</f>
        <v>8.3919712781457531E-2</v>
      </c>
      <c r="I18" s="16">
        <f t="shared" ref="I18:AF18" ca="1" si="26">SUM(I2:I16)</f>
        <v>7.0294770935720535E-2</v>
      </c>
      <c r="J18" s="16">
        <f t="shared" ca="1" si="26"/>
        <v>6.0160916772459154E-2</v>
      </c>
      <c r="K18" s="16">
        <f t="shared" ca="1" si="26"/>
        <v>5.8217853989205232E-2</v>
      </c>
      <c r="L18" s="16">
        <f t="shared" ca="1" si="26"/>
        <v>6.6942075247909572E-2</v>
      </c>
      <c r="M18" s="16">
        <f t="shared" ca="1" si="26"/>
        <v>7.1372936378097399E-2</v>
      </c>
      <c r="N18" s="16">
        <f t="shared" ca="1" si="26"/>
        <v>6.2748669906168134E-2</v>
      </c>
      <c r="O18" s="16">
        <f t="shared" ca="1" si="26"/>
        <v>6.7656902810035544E-2</v>
      </c>
      <c r="P18" s="16">
        <f t="shared" ca="1" si="26"/>
        <v>6.4658694357176041E-2</v>
      </c>
      <c r="Q18" s="16">
        <f t="shared" ca="1" si="26"/>
        <v>7.7191335975051983E-2</v>
      </c>
      <c r="R18" s="16">
        <f t="shared" ca="1" si="26"/>
        <v>6.1428494023842914E-2</v>
      </c>
      <c r="S18" s="16">
        <f t="shared" ca="1" si="26"/>
        <v>6.7303093545697995E-2</v>
      </c>
      <c r="T18" s="16">
        <f t="shared" ca="1" si="26"/>
        <v>5.8557844583288998E-2</v>
      </c>
      <c r="U18" s="16">
        <f t="shared" ca="1" si="26"/>
        <v>6.821283443763311E-2</v>
      </c>
      <c r="V18" s="16">
        <f t="shared" ca="1" si="26"/>
        <v>7.0405683380769621E-2</v>
      </c>
      <c r="W18" s="16">
        <f t="shared" ca="1" si="26"/>
        <v>6.3231306181858044E-2</v>
      </c>
      <c r="X18" s="16">
        <f t="shared" ca="1" si="26"/>
        <v>6.9438371214135819E-2</v>
      </c>
      <c r="Y18" s="16">
        <f t="shared" ca="1" si="26"/>
        <v>7.1047799133519732E-2</v>
      </c>
      <c r="Z18" s="16">
        <f t="shared" ca="1" si="26"/>
        <v>5.3259074143091473E-2</v>
      </c>
      <c r="AA18" s="16">
        <f t="shared" ca="1" si="26"/>
        <v>7.3175944889620273E-2</v>
      </c>
      <c r="AB18" s="16">
        <f t="shared" ca="1" si="26"/>
        <v>8.1314516805777864E-2</v>
      </c>
      <c r="AC18" s="16">
        <f t="shared" ca="1" si="26"/>
        <v>6.8984062814686428E-2</v>
      </c>
      <c r="AD18" s="16">
        <f t="shared" ca="1" si="26"/>
        <v>8.1562095538514623E-2</v>
      </c>
      <c r="AE18" s="16">
        <f t="shared" ca="1" si="26"/>
        <v>6.8454229995169147E-2</v>
      </c>
      <c r="AF18" s="16">
        <f t="shared" ca="1" si="26"/>
        <v>7.1000311342133193E-2</v>
      </c>
    </row>
    <row r="19" spans="1:32" x14ac:dyDescent="0.2">
      <c r="E19" t="s">
        <v>34</v>
      </c>
      <c r="F19" t="s">
        <v>35</v>
      </c>
      <c r="H19" t="s">
        <v>36</v>
      </c>
    </row>
    <row r="20" spans="1:32" x14ac:dyDescent="0.2">
      <c r="A20" t="s">
        <v>37</v>
      </c>
      <c r="B20">
        <v>30</v>
      </c>
      <c r="C20">
        <v>1</v>
      </c>
      <c r="E20" s="46">
        <v>5950.6509999999989</v>
      </c>
      <c r="F20" s="47">
        <f t="shared" ref="F20:F34" ca="1" si="27">F2/E20</f>
        <v>0.74657089451221403</v>
      </c>
      <c r="H20">
        <f ca="1">E2/E20</f>
        <v>0.74632103277439732</v>
      </c>
    </row>
    <row r="21" spans="1:32" x14ac:dyDescent="0.2">
      <c r="A21" t="s">
        <v>37</v>
      </c>
      <c r="B21">
        <v>50</v>
      </c>
      <c r="C21">
        <v>1</v>
      </c>
      <c r="E21" s="46">
        <v>7925.1689999999999</v>
      </c>
      <c r="F21" s="47">
        <f t="shared" ca="1" si="27"/>
        <v>0.75268644491997583</v>
      </c>
      <c r="H21">
        <f t="shared" ref="H21:H34" ca="1" si="28">E3/E21</f>
        <v>0.75225298034653898</v>
      </c>
    </row>
    <row r="22" spans="1:32" x14ac:dyDescent="0.2">
      <c r="A22" t="s">
        <v>37</v>
      </c>
      <c r="B22">
        <v>100</v>
      </c>
      <c r="C22">
        <v>1</v>
      </c>
      <c r="E22" s="46">
        <v>11955.723</v>
      </c>
      <c r="F22" s="47">
        <f t="shared" ca="1" si="27"/>
        <v>0.73424918292268915</v>
      </c>
      <c r="H22">
        <f t="shared" ca="1" si="28"/>
        <v>0.7315240575580414</v>
      </c>
    </row>
    <row r="23" spans="1:32" x14ac:dyDescent="0.2">
      <c r="A23" t="s">
        <v>2</v>
      </c>
      <c r="B23">
        <v>24</v>
      </c>
      <c r="C23">
        <v>1</v>
      </c>
      <c r="E23" s="46">
        <v>73435.813999999998</v>
      </c>
      <c r="F23" s="47">
        <f t="shared" ca="1" si="27"/>
        <v>0.74636884379057888</v>
      </c>
      <c r="H23">
        <f t="shared" ca="1" si="28"/>
        <v>0.74609349329197883</v>
      </c>
    </row>
    <row r="24" spans="1:32" x14ac:dyDescent="0.2">
      <c r="A24" t="s">
        <v>2</v>
      </c>
      <c r="B24">
        <v>47</v>
      </c>
      <c r="C24">
        <v>1</v>
      </c>
      <c r="E24" s="46">
        <v>168802.15700000004</v>
      </c>
      <c r="F24" s="47">
        <f t="shared" ca="1" si="27"/>
        <v>0.74692003690450459</v>
      </c>
      <c r="H24">
        <f t="shared" ca="1" si="28"/>
        <v>0.74687554496119368</v>
      </c>
    </row>
    <row r="25" spans="1:32" x14ac:dyDescent="0.2">
      <c r="A25" t="s">
        <v>2</v>
      </c>
      <c r="B25">
        <v>100</v>
      </c>
      <c r="C25">
        <v>1</v>
      </c>
      <c r="E25" s="46">
        <v>1627624.6970000002</v>
      </c>
      <c r="F25" s="47">
        <f t="shared" ca="1" si="27"/>
        <v>0.75110425000143621</v>
      </c>
      <c r="H25">
        <f t="shared" ca="1" si="28"/>
        <v>0.75110066666677033</v>
      </c>
    </row>
    <row r="26" spans="1:32" x14ac:dyDescent="0.2">
      <c r="A26" t="s">
        <v>1</v>
      </c>
      <c r="B26">
        <v>30</v>
      </c>
      <c r="C26">
        <v>1</v>
      </c>
      <c r="E26" s="46">
        <v>28267.147999999994</v>
      </c>
      <c r="F26" s="47">
        <f t="shared" ca="1" si="27"/>
        <v>0.70665523893673332</v>
      </c>
      <c r="H26">
        <f t="shared" ca="1" si="28"/>
        <v>0.70657733139544199</v>
      </c>
    </row>
    <row r="27" spans="1:32" x14ac:dyDescent="0.2">
      <c r="A27" t="s">
        <v>1</v>
      </c>
      <c r="B27">
        <v>50</v>
      </c>
      <c r="C27">
        <v>1</v>
      </c>
      <c r="E27" s="46">
        <v>47310.506999999991</v>
      </c>
      <c r="F27" s="47">
        <f t="shared" ca="1" si="27"/>
        <v>0.75034415978674696</v>
      </c>
      <c r="H27">
        <f t="shared" ca="1" si="28"/>
        <v>0.75026858198750668</v>
      </c>
    </row>
    <row r="28" spans="1:32" x14ac:dyDescent="0.2">
      <c r="A28" t="s">
        <v>1</v>
      </c>
      <c r="B28">
        <v>100</v>
      </c>
      <c r="C28">
        <v>1</v>
      </c>
      <c r="E28" s="46">
        <v>85198.631000000008</v>
      </c>
      <c r="F28" s="47">
        <f t="shared" ca="1" si="27"/>
        <v>0.74467116026782165</v>
      </c>
      <c r="H28">
        <f t="shared" ca="1" si="28"/>
        <v>0.7446436081819201</v>
      </c>
    </row>
    <row r="29" spans="1:32" x14ac:dyDescent="0.2">
      <c r="A29" t="s">
        <v>0</v>
      </c>
      <c r="B29">
        <v>25</v>
      </c>
      <c r="C29">
        <v>1</v>
      </c>
      <c r="E29" s="46">
        <v>974.05100000000004</v>
      </c>
      <c r="F29" s="47">
        <f t="shared" ca="1" si="27"/>
        <v>0.72443414564535102</v>
      </c>
      <c r="H29">
        <f t="shared" ca="1" si="28"/>
        <v>0.72429780370843011</v>
      </c>
    </row>
    <row r="30" spans="1:32" x14ac:dyDescent="0.2">
      <c r="A30" t="s">
        <v>0</v>
      </c>
      <c r="B30">
        <v>50</v>
      </c>
      <c r="C30">
        <v>1</v>
      </c>
      <c r="E30" s="46">
        <v>2083.4140000000002</v>
      </c>
      <c r="F30" s="47">
        <f t="shared" ca="1" si="27"/>
        <v>0.74698429404813438</v>
      </c>
      <c r="H30">
        <f t="shared" ca="1" si="28"/>
        <v>0.74666244922996572</v>
      </c>
    </row>
    <row r="31" spans="1:32" x14ac:dyDescent="0.2">
      <c r="A31" t="s">
        <v>0</v>
      </c>
      <c r="B31">
        <v>100</v>
      </c>
      <c r="C31">
        <v>1</v>
      </c>
      <c r="E31" s="46">
        <v>4511.4749999999995</v>
      </c>
      <c r="F31" s="47">
        <f t="shared" ca="1" si="27"/>
        <v>0.73036387788916035</v>
      </c>
      <c r="H31">
        <f t="shared" ca="1" si="28"/>
        <v>0.72989144348577806</v>
      </c>
    </row>
    <row r="32" spans="1:32" x14ac:dyDescent="0.2">
      <c r="A32" t="s">
        <v>38</v>
      </c>
      <c r="B32">
        <v>29</v>
      </c>
      <c r="C32">
        <v>1</v>
      </c>
      <c r="E32" s="46">
        <v>32484.403999999999</v>
      </c>
      <c r="F32" s="47">
        <f t="shared" ca="1" si="27"/>
        <v>0.55880452662760915</v>
      </c>
      <c r="H32">
        <f t="shared" ca="1" si="28"/>
        <v>0.55880452662760882</v>
      </c>
    </row>
    <row r="33" spans="1:8" x14ac:dyDescent="0.2">
      <c r="A33" t="s">
        <v>38</v>
      </c>
      <c r="B33">
        <v>58</v>
      </c>
      <c r="C33">
        <v>1</v>
      </c>
      <c r="E33" s="46">
        <v>48755.289999999994</v>
      </c>
      <c r="F33" s="47">
        <f t="shared" ca="1" si="27"/>
        <v>0.72338210709032813</v>
      </c>
      <c r="H33">
        <f t="shared" ca="1" si="28"/>
        <v>0.72320281553037646</v>
      </c>
    </row>
    <row r="34" spans="1:8" x14ac:dyDescent="0.2">
      <c r="A34" t="s">
        <v>32</v>
      </c>
      <c r="B34">
        <v>97</v>
      </c>
      <c r="C34">
        <v>1</v>
      </c>
      <c r="E34" s="46">
        <v>69483.881000000008</v>
      </c>
      <c r="F34" s="47">
        <f t="shared" ca="1" si="27"/>
        <v>0.75470273820772893</v>
      </c>
      <c r="H34">
        <f t="shared" ca="1" si="28"/>
        <v>0.75469517887177306</v>
      </c>
    </row>
    <row r="35" spans="1:8" x14ac:dyDescent="0.2">
      <c r="F35" s="47">
        <f ca="1">AVERAGE(F20:F34)</f>
        <v>0.72788279343673423</v>
      </c>
      <c r="H35" s="47">
        <f t="shared" ref="H35" ca="1" si="29">AVERAGE(H20:H34)</f>
        <v>0.72754743430784807</v>
      </c>
    </row>
  </sheetData>
  <phoneticPr fontId="1" type="noConversion"/>
  <conditionalFormatting sqref="H2:AF16">
    <cfRule type="expression" dxfId="0" priority="7">
      <formula>H2=MIN($H2:$AF2)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50"/>
  <sheetViews>
    <sheetView zoomScale="85" zoomScaleNormal="85" workbookViewId="0">
      <selection sqref="A1:F151"/>
    </sheetView>
  </sheetViews>
  <sheetFormatPr defaultColWidth="9" defaultRowHeight="15" x14ac:dyDescent="0.25"/>
  <cols>
    <col min="1" max="1" width="7.5" style="3" customWidth="1"/>
    <col min="2" max="2" width="4.375" style="3" bestFit="1" customWidth="1"/>
    <col min="3" max="3" width="2.625" style="3" bestFit="1" customWidth="1"/>
    <col min="4" max="4" width="9" style="3"/>
    <col min="5" max="5" width="7" style="3" bestFit="1" customWidth="1"/>
    <col min="6" max="6" width="4.375" style="3" bestFit="1" customWidth="1"/>
    <col min="7" max="7" width="2.5" style="3" customWidth="1"/>
    <col min="8" max="8" width="8.625" style="3" customWidth="1"/>
    <col min="9" max="9" width="3.5" style="3" customWidth="1"/>
    <col min="10" max="10" width="3.125" style="3" bestFit="1" customWidth="1"/>
    <col min="11" max="11" width="2.375" style="3" customWidth="1"/>
    <col min="12" max="21" width="9" style="3"/>
    <col min="22" max="22" width="3.25" style="3" customWidth="1"/>
    <col min="23" max="23" width="9" style="3"/>
    <col min="24" max="24" width="2.5" style="3" customWidth="1"/>
    <col min="25" max="25" width="9" style="3"/>
    <col min="26" max="26" width="2.625" style="3" customWidth="1"/>
    <col min="27" max="27" width="2.5" style="3" customWidth="1"/>
    <col min="28" max="37" width="9" style="3"/>
    <col min="38" max="38" width="5.625" style="3" customWidth="1"/>
    <col min="39" max="16384" width="9" style="3"/>
  </cols>
  <sheetData>
    <row r="1" spans="1:39" x14ac:dyDescent="0.25">
      <c r="A1" s="3" t="s">
        <v>39</v>
      </c>
      <c r="B1" s="3">
        <v>30</v>
      </c>
      <c r="C1" s="3">
        <v>1</v>
      </c>
      <c r="D1" s="3">
        <v>4441.0969999999998</v>
      </c>
      <c r="E1" s="3">
        <v>1.3959999999999999</v>
      </c>
      <c r="F1" s="3">
        <v>45</v>
      </c>
      <c r="H1" s="4" t="s">
        <v>13</v>
      </c>
      <c r="I1" s="4" t="s">
        <v>14</v>
      </c>
      <c r="J1" s="4" t="s">
        <v>10</v>
      </c>
      <c r="K1" s="2"/>
      <c r="L1" s="2">
        <v>1</v>
      </c>
      <c r="M1" s="2">
        <v>2</v>
      </c>
      <c r="N1" s="2">
        <v>3</v>
      </c>
      <c r="O1" s="2">
        <v>4</v>
      </c>
      <c r="P1" s="2">
        <v>5</v>
      </c>
      <c r="Q1" s="2">
        <v>6</v>
      </c>
      <c r="R1" s="2">
        <v>7</v>
      </c>
      <c r="S1" s="2">
        <v>8</v>
      </c>
      <c r="T1" s="2">
        <v>9</v>
      </c>
      <c r="U1" s="2">
        <v>10</v>
      </c>
      <c r="W1" s="2" t="s">
        <v>11</v>
      </c>
      <c r="X1" s="2"/>
      <c r="Y1" s="2" t="s">
        <v>9</v>
      </c>
      <c r="Z1" s="2"/>
      <c r="AM1" s="4" t="s">
        <v>12</v>
      </c>
    </row>
    <row r="2" spans="1:39" x14ac:dyDescent="0.25">
      <c r="A2" s="3" t="s">
        <v>39</v>
      </c>
      <c r="B2" s="3">
        <v>30</v>
      </c>
      <c r="C2" s="3">
        <v>1</v>
      </c>
      <c r="D2" s="3">
        <v>4441.1279999999997</v>
      </c>
      <c r="E2" s="3">
        <v>1.397</v>
      </c>
      <c r="F2" s="3">
        <v>46</v>
      </c>
      <c r="H2" t="s">
        <v>31</v>
      </c>
      <c r="I2">
        <v>30</v>
      </c>
      <c r="J2">
        <v>1</v>
      </c>
      <c r="L2" s="3">
        <f ca="1">INDIRECT("D"&amp;1+(ROW(D1)-1)*10+COLUMN(A1)-1)</f>
        <v>4441.0969999999998</v>
      </c>
      <c r="M2" s="3">
        <f t="shared" ref="M2:U16" ca="1" si="0">INDIRECT("D"&amp;1+(ROW(E1)-1)*10+COLUMN(B1)-1)</f>
        <v>4441.1279999999997</v>
      </c>
      <c r="N2" s="3">
        <f t="shared" ca="1" si="0"/>
        <v>4441.1030000000001</v>
      </c>
      <c r="O2" s="3">
        <f t="shared" ca="1" si="0"/>
        <v>4442.2110000000002</v>
      </c>
      <c r="P2" s="3">
        <f t="shared" ca="1" si="0"/>
        <v>4441.1040000000003</v>
      </c>
      <c r="Q2" s="3">
        <f t="shared" ca="1" si="0"/>
        <v>4441.9750000000004</v>
      </c>
      <c r="R2" s="3">
        <f t="shared" ca="1" si="0"/>
        <v>4442.2139999999999</v>
      </c>
      <c r="S2" s="3">
        <f t="shared" ca="1" si="0"/>
        <v>4441.1379999999999</v>
      </c>
      <c r="T2" s="3">
        <f t="shared" ca="1" si="0"/>
        <v>4441.9750000000004</v>
      </c>
      <c r="U2" s="3">
        <f t="shared" ca="1" si="0"/>
        <v>4442.2190000000001</v>
      </c>
      <c r="W2" s="3">
        <f ca="1">AVERAGE(L2:U2)</f>
        <v>4441.616399999999</v>
      </c>
      <c r="Y2" s="3">
        <f ca="1">Total!E2</f>
        <v>4441.0959999999995</v>
      </c>
      <c r="AB2" s="3">
        <f ca="1">(L2-$Y2)/$Y2</f>
        <v>2.2516964285476535E-7</v>
      </c>
      <c r="AC2" s="3">
        <f t="shared" ref="AB2:AK16" ca="1" si="1">(M2-$Y2)/$Y2</f>
        <v>7.2054285699189565E-6</v>
      </c>
      <c r="AD2" s="3">
        <f t="shared" ca="1" si="1"/>
        <v>1.5761874997785668E-6</v>
      </c>
      <c r="AE2" s="3">
        <f t="shared" ca="1" si="1"/>
        <v>2.5106415173207049E-4</v>
      </c>
      <c r="AF2" s="3">
        <f t="shared" ca="1" si="1"/>
        <v>1.801357142633332E-6</v>
      </c>
      <c r="AG2" s="3">
        <f t="shared" ca="1" si="1"/>
        <v>1.9792411602919977E-4</v>
      </c>
      <c r="AH2" s="3">
        <f t="shared" ca="1" si="1"/>
        <v>2.5173966066043002E-4</v>
      </c>
      <c r="AI2" s="3">
        <f t="shared" ca="1" si="1"/>
        <v>9.4571249980570281E-6</v>
      </c>
      <c r="AJ2" s="3">
        <f t="shared" ca="1" si="1"/>
        <v>1.9792411602919977E-4</v>
      </c>
      <c r="AK2" s="3">
        <f t="shared" ca="1" si="1"/>
        <v>2.5286550887449903E-4</v>
      </c>
      <c r="AM2" s="3">
        <f ca="1">SUM(AB2:AK2)</f>
        <v>1.1717828211786417E-3</v>
      </c>
    </row>
    <row r="3" spans="1:39" x14ac:dyDescent="0.25">
      <c r="A3" s="3" t="s">
        <v>39</v>
      </c>
      <c r="B3" s="3">
        <v>30</v>
      </c>
      <c r="C3" s="3">
        <v>1</v>
      </c>
      <c r="D3" s="3">
        <v>4441.1030000000001</v>
      </c>
      <c r="E3" s="3">
        <v>1.395</v>
      </c>
      <c r="F3" s="3">
        <v>47</v>
      </c>
      <c r="H3" t="s">
        <v>30</v>
      </c>
      <c r="I3">
        <v>50</v>
      </c>
      <c r="J3">
        <v>1</v>
      </c>
      <c r="L3" s="3">
        <f t="shared" ref="L3:L16" ca="1" si="2">INDIRECT("D"&amp;1+(ROW(D2)-1)*10+COLUMN(A2)-1)</f>
        <v>5969.5969999999998</v>
      </c>
      <c r="M3" s="3">
        <f t="shared" ca="1" si="0"/>
        <v>5961.8029999999999</v>
      </c>
      <c r="N3" s="3">
        <f t="shared" ca="1" si="0"/>
        <v>5963.3190000000004</v>
      </c>
      <c r="O3" s="3">
        <f t="shared" ca="1" si="0"/>
        <v>5967.8919999999998</v>
      </c>
      <c r="P3" s="3">
        <f t="shared" ca="1" si="0"/>
        <v>5962.232</v>
      </c>
      <c r="Q3" s="3">
        <f t="shared" ca="1" si="0"/>
        <v>5961.7749999999996</v>
      </c>
      <c r="R3" s="3">
        <f t="shared" ca="1" si="0"/>
        <v>5969.2740000000003</v>
      </c>
      <c r="S3" s="3">
        <f t="shared" ca="1" si="0"/>
        <v>5968.3429999999998</v>
      </c>
      <c r="T3" s="3">
        <f t="shared" ca="1" si="0"/>
        <v>5961.7849999999999</v>
      </c>
      <c r="U3" s="3">
        <f t="shared" ca="1" si="0"/>
        <v>5978.2420000000002</v>
      </c>
      <c r="W3" s="3">
        <f t="shared" ref="W3:W16" ca="1" si="3">AVERAGE(L3:U3)</f>
        <v>5966.4261999999999</v>
      </c>
      <c r="Y3" s="3">
        <f ca="1">Total!E3</f>
        <v>5961.732</v>
      </c>
      <c r="AB3" s="3">
        <f t="shared" ca="1" si="1"/>
        <v>1.3192474938490664E-3</v>
      </c>
      <c r="AC3" s="3">
        <f t="shared" ca="1" si="1"/>
        <v>1.1909290789977256E-5</v>
      </c>
      <c r="AD3" s="3">
        <f t="shared" ca="1" si="1"/>
        <v>2.6619780962989343E-4</v>
      </c>
      <c r="AE3" s="3">
        <f t="shared" ca="1" si="1"/>
        <v>1.033256778399273E-3</v>
      </c>
      <c r="AF3" s="3">
        <f t="shared" ca="1" si="1"/>
        <v>8.3868244999942972E-5</v>
      </c>
      <c r="AG3" s="3">
        <f t="shared" ca="1" si="1"/>
        <v>7.2126690699389554E-6</v>
      </c>
      <c r="AH3" s="3">
        <f t="shared" ca="1" si="1"/>
        <v>1.2650686075792021E-3</v>
      </c>
      <c r="AI3" s="3">
        <f t="shared" ca="1" si="1"/>
        <v>1.1089059353892252E-3</v>
      </c>
      <c r="AJ3" s="3">
        <f t="shared" ca="1" si="1"/>
        <v>8.8900339699744279E-6</v>
      </c>
      <c r="AK3" s="3">
        <f t="shared" ca="1" si="1"/>
        <v>2.7693294498981535E-3</v>
      </c>
      <c r="AM3" s="3">
        <f t="shared" ref="AM3:AM16" ca="1" si="4">SUM(AB3:AK3)</f>
        <v>7.8738863135746472E-3</v>
      </c>
    </row>
    <row r="4" spans="1:39" x14ac:dyDescent="0.25">
      <c r="A4" s="3" t="s">
        <v>39</v>
      </c>
      <c r="B4" s="3">
        <v>30</v>
      </c>
      <c r="C4" s="3">
        <v>1</v>
      </c>
      <c r="D4" s="3">
        <v>4442.2110000000002</v>
      </c>
      <c r="E4" s="3">
        <v>1.395</v>
      </c>
      <c r="F4" s="3">
        <v>46</v>
      </c>
      <c r="H4" t="s">
        <v>30</v>
      </c>
      <c r="I4">
        <v>100</v>
      </c>
      <c r="J4">
        <v>1</v>
      </c>
      <c r="L4" s="3">
        <f t="shared" ca="1" si="2"/>
        <v>8763.8029999999999</v>
      </c>
      <c r="M4" s="3">
        <f t="shared" ca="1" si="0"/>
        <v>8758.2849999999999</v>
      </c>
      <c r="N4" s="3">
        <f t="shared" ca="1" si="0"/>
        <v>8746.3780000000006</v>
      </c>
      <c r="O4" s="3">
        <f t="shared" ca="1" si="0"/>
        <v>8786.1229999999996</v>
      </c>
      <c r="P4" s="3">
        <f t="shared" ca="1" si="0"/>
        <v>8782.4210000000003</v>
      </c>
      <c r="Q4" s="3">
        <f t="shared" ca="1" si="0"/>
        <v>8796.6080000000002</v>
      </c>
      <c r="R4" s="3">
        <f t="shared" ca="1" si="0"/>
        <v>8798.5159999999996</v>
      </c>
      <c r="S4" s="3">
        <f t="shared" ca="1" si="0"/>
        <v>8784.3790000000008</v>
      </c>
      <c r="T4" s="3">
        <f t="shared" ca="1" si="0"/>
        <v>8797.7970000000005</v>
      </c>
      <c r="U4" s="3">
        <f t="shared" ca="1" si="0"/>
        <v>8794.7219999999998</v>
      </c>
      <c r="W4" s="3">
        <f t="shared" ca="1" si="3"/>
        <v>8780.9032000000007</v>
      </c>
      <c r="Y4" s="3">
        <f ca="1">Total!E4</f>
        <v>8745.8989999999994</v>
      </c>
      <c r="AB4" s="3">
        <f t="shared" ca="1" si="1"/>
        <v>2.0471308895746968E-3</v>
      </c>
      <c r="AC4" s="3">
        <f t="shared" ca="1" si="1"/>
        <v>1.4162066129508725E-3</v>
      </c>
      <c r="AD4" s="3">
        <f t="shared" ca="1" si="1"/>
        <v>5.4768526368893433E-5</v>
      </c>
      <c r="AE4" s="3">
        <f t="shared" ca="1" si="1"/>
        <v>4.5991841433339403E-3</v>
      </c>
      <c r="AF4" s="3">
        <f t="shared" ca="1" si="1"/>
        <v>4.175900041836848E-3</v>
      </c>
      <c r="AG4" s="3">
        <f t="shared" ca="1" si="1"/>
        <v>5.7980317403620541E-3</v>
      </c>
      <c r="AH4" s="3">
        <f t="shared" ca="1" si="1"/>
        <v>6.0161911314091541E-3</v>
      </c>
      <c r="AI4" s="3">
        <f t="shared" ca="1" si="1"/>
        <v>4.3997763980582654E-3</v>
      </c>
      <c r="AJ4" s="3">
        <f t="shared" ca="1" si="1"/>
        <v>5.9339811722043728E-3</v>
      </c>
      <c r="AK4" s="3">
        <f t="shared" ca="1" si="1"/>
        <v>5.5823878139914856E-3</v>
      </c>
      <c r="AM4" s="3">
        <f t="shared" ca="1" si="4"/>
        <v>4.0023558470090585E-2</v>
      </c>
    </row>
    <row r="5" spans="1:39" x14ac:dyDescent="0.25">
      <c r="A5" s="3" t="s">
        <v>39</v>
      </c>
      <c r="B5" s="3">
        <v>30</v>
      </c>
      <c r="C5" s="3">
        <v>1</v>
      </c>
      <c r="D5" s="3">
        <v>4441.1040000000003</v>
      </c>
      <c r="E5" s="3">
        <v>1.395</v>
      </c>
      <c r="F5" s="3">
        <v>47</v>
      </c>
      <c r="H5" t="s">
        <v>2</v>
      </c>
      <c r="I5">
        <v>24</v>
      </c>
      <c r="J5">
        <v>1</v>
      </c>
      <c r="L5" s="3">
        <f t="shared" ca="1" si="2"/>
        <v>54800.603999999999</v>
      </c>
      <c r="M5" s="3">
        <f t="shared" ca="1" si="0"/>
        <v>54816.307999999997</v>
      </c>
      <c r="N5" s="3">
        <f t="shared" ca="1" si="0"/>
        <v>54813.267999999996</v>
      </c>
      <c r="O5" s="3">
        <f t="shared" ca="1" si="0"/>
        <v>54803.616000000002</v>
      </c>
      <c r="P5" s="3">
        <f t="shared" ca="1" si="0"/>
        <v>54815.061000000002</v>
      </c>
      <c r="Q5" s="3">
        <f t="shared" ca="1" si="0"/>
        <v>54810.817999999999</v>
      </c>
      <c r="R5" s="3">
        <f t="shared" ca="1" si="0"/>
        <v>54810.317000000003</v>
      </c>
      <c r="S5" s="3">
        <f t="shared" ca="1" si="0"/>
        <v>54806.15</v>
      </c>
      <c r="T5" s="3">
        <f t="shared" ca="1" si="0"/>
        <v>54809.472999999998</v>
      </c>
      <c r="U5" s="3">
        <f t="shared" ca="1" si="0"/>
        <v>54799.521000000001</v>
      </c>
      <c r="W5" s="3">
        <f t="shared" ca="1" si="3"/>
        <v>54808.513600000006</v>
      </c>
      <c r="Y5" s="3">
        <f ca="1">Total!E5</f>
        <v>54789.983</v>
      </c>
      <c r="AB5" s="3">
        <f t="shared" ca="1" si="1"/>
        <v>1.938493027092048E-4</v>
      </c>
      <c r="AC5" s="3">
        <f t="shared" ca="1" si="1"/>
        <v>4.8047103792671537E-4</v>
      </c>
      <c r="AD5" s="3">
        <f t="shared" ca="1" si="1"/>
        <v>4.2498644323354175E-4</v>
      </c>
      <c r="AE5" s="3">
        <f t="shared" ca="1" si="1"/>
        <v>2.4882285508286486E-4</v>
      </c>
      <c r="AF5" s="3">
        <f t="shared" ca="1" si="1"/>
        <v>4.577114031957509E-4</v>
      </c>
      <c r="AG5" s="3">
        <f t="shared" ca="1" si="1"/>
        <v>3.8027024027364868E-4</v>
      </c>
      <c r="AH5" s="3">
        <f t="shared" ca="1" si="1"/>
        <v>3.7112623305618768E-4</v>
      </c>
      <c r="AI5" s="3">
        <f t="shared" ca="1" si="1"/>
        <v>2.9507218500143139E-4</v>
      </c>
      <c r="AJ5" s="3">
        <f t="shared" ca="1" si="1"/>
        <v>3.557219574241876E-4</v>
      </c>
      <c r="AK5" s="3">
        <f t="shared" ca="1" si="1"/>
        <v>1.7408291584979075E-4</v>
      </c>
      <c r="AM5" s="3">
        <f t="shared" ca="1" si="4"/>
        <v>3.3821145737533238E-3</v>
      </c>
    </row>
    <row r="6" spans="1:39" x14ac:dyDescent="0.25">
      <c r="A6" s="3" t="s">
        <v>39</v>
      </c>
      <c r="B6" s="3">
        <v>30</v>
      </c>
      <c r="C6" s="3">
        <v>1</v>
      </c>
      <c r="D6" s="3">
        <v>4441.9750000000004</v>
      </c>
      <c r="E6" s="3">
        <v>1.39</v>
      </c>
      <c r="F6" s="3">
        <v>47</v>
      </c>
      <c r="H6" t="s">
        <v>2</v>
      </c>
      <c r="I6">
        <v>47</v>
      </c>
      <c r="J6">
        <v>1</v>
      </c>
      <c r="L6" s="3">
        <f t="shared" ca="1" si="2"/>
        <v>126081.079</v>
      </c>
      <c r="M6" s="3">
        <f t="shared" ca="1" si="0"/>
        <v>126079.016</v>
      </c>
      <c r="N6" s="3">
        <f t="shared" ca="1" si="0"/>
        <v>126081.333</v>
      </c>
      <c r="O6" s="3">
        <f t="shared" ca="1" si="0"/>
        <v>126078.974</v>
      </c>
      <c r="P6" s="3">
        <f t="shared" ca="1" si="0"/>
        <v>126077.898</v>
      </c>
      <c r="Q6" s="3">
        <f t="shared" ca="1" si="0"/>
        <v>126074.53200000001</v>
      </c>
      <c r="R6" s="3">
        <f t="shared" ca="1" si="0"/>
        <v>126079.314</v>
      </c>
      <c r="S6" s="3">
        <f t="shared" ca="1" si="0"/>
        <v>126079.045</v>
      </c>
      <c r="T6" s="3">
        <f t="shared" ca="1" si="0"/>
        <v>126084.39599999999</v>
      </c>
      <c r="U6" s="3">
        <f t="shared" ca="1" si="0"/>
        <v>126082.389</v>
      </c>
      <c r="W6" s="3">
        <f t="shared" ca="1" si="3"/>
        <v>126079.79760000001</v>
      </c>
      <c r="Y6" s="3">
        <f ca="1">Total!E6</f>
        <v>126074.20299999999</v>
      </c>
      <c r="AB6" s="3">
        <f t="shared" ca="1" si="1"/>
        <v>5.4539309679426187E-5</v>
      </c>
      <c r="AC6" s="3">
        <f t="shared" ca="1" si="1"/>
        <v>3.8175930408294529E-5</v>
      </c>
      <c r="AD6" s="3">
        <f t="shared" ca="1" si="1"/>
        <v>5.6553996220818125E-5</v>
      </c>
      <c r="AE6" s="3">
        <f t="shared" ca="1" si="1"/>
        <v>3.7842793263645826E-5</v>
      </c>
      <c r="AF6" s="3">
        <f t="shared" ca="1" si="1"/>
        <v>2.9308136891470057E-5</v>
      </c>
      <c r="AG6" s="3">
        <f t="shared" ca="1" si="1"/>
        <v>2.6095742997673873E-6</v>
      </c>
      <c r="AH6" s="3">
        <f t="shared" ca="1" si="1"/>
        <v>4.05396177678349E-5</v>
      </c>
      <c r="AI6" s="3">
        <f t="shared" ca="1" si="1"/>
        <v>3.8405953674790955E-5</v>
      </c>
      <c r="AJ6" s="3">
        <f t="shared" ca="1" si="1"/>
        <v>8.0849212269057947E-5</v>
      </c>
      <c r="AK6" s="3">
        <f t="shared" ca="1" si="1"/>
        <v>6.4930015857419412E-5</v>
      </c>
      <c r="AM6" s="3">
        <f t="shared" ca="1" si="4"/>
        <v>4.4375454033252534E-4</v>
      </c>
    </row>
    <row r="7" spans="1:39" x14ac:dyDescent="0.25">
      <c r="A7" s="3" t="s">
        <v>39</v>
      </c>
      <c r="B7" s="3">
        <v>30</v>
      </c>
      <c r="C7" s="3">
        <v>1</v>
      </c>
      <c r="D7" s="3">
        <v>4442.2139999999999</v>
      </c>
      <c r="E7" s="3">
        <v>1.395</v>
      </c>
      <c r="F7" s="3">
        <v>46</v>
      </c>
      <c r="H7" t="s">
        <v>2</v>
      </c>
      <c r="I7">
        <v>100</v>
      </c>
      <c r="J7">
        <v>1</v>
      </c>
      <c r="L7" s="3">
        <f t="shared" ca="1" si="2"/>
        <v>1222512.5079999999</v>
      </c>
      <c r="M7" s="3">
        <f t="shared" ca="1" si="0"/>
        <v>1222514.3049999999</v>
      </c>
      <c r="N7" s="3">
        <f t="shared" ca="1" si="0"/>
        <v>1222513.821</v>
      </c>
      <c r="O7" s="3">
        <f t="shared" ca="1" si="0"/>
        <v>1222513.7339999999</v>
      </c>
      <c r="P7" s="3">
        <f t="shared" ca="1" si="0"/>
        <v>1222513.362</v>
      </c>
      <c r="Q7" s="3">
        <f t="shared" ca="1" si="0"/>
        <v>1222512.355</v>
      </c>
      <c r="R7" s="3">
        <f t="shared" ca="1" si="0"/>
        <v>1222511.51</v>
      </c>
      <c r="S7" s="3">
        <f t="shared" ca="1" si="0"/>
        <v>1222511.8400000001</v>
      </c>
      <c r="T7" s="3">
        <f t="shared" ca="1" si="0"/>
        <v>1222513.442</v>
      </c>
      <c r="U7" s="3">
        <f t="shared" ca="1" si="0"/>
        <v>1222515.5379999999</v>
      </c>
      <c r="W7" s="3">
        <f t="shared" ca="1" si="3"/>
        <v>1222513.2415</v>
      </c>
      <c r="Y7" s="3">
        <f ca="1">Total!E7</f>
        <v>1222509.9950000001</v>
      </c>
      <c r="AB7" s="3">
        <f t="shared" ca="1" si="1"/>
        <v>2.0556069153467817E-6</v>
      </c>
      <c r="AC7" s="3">
        <f t="shared" ca="1" si="1"/>
        <v>3.5255335477425267E-6</v>
      </c>
      <c r="AD7" s="3">
        <f t="shared" ca="1" si="1"/>
        <v>3.1296267642249548E-6</v>
      </c>
      <c r="AE7" s="3">
        <f t="shared" ca="1" si="1"/>
        <v>3.0584617018421789E-6</v>
      </c>
      <c r="AF7" s="3">
        <f t="shared" ca="1" si="1"/>
        <v>2.7541697111873927E-6</v>
      </c>
      <c r="AG7" s="3">
        <f t="shared" ca="1" si="1"/>
        <v>1.930454564397745E-6</v>
      </c>
      <c r="AH7" s="3">
        <f t="shared" ca="1" si="1"/>
        <v>1.2392536716213551E-6</v>
      </c>
      <c r="AI7" s="3">
        <f t="shared" ca="1" si="1"/>
        <v>1.5091901150240167E-6</v>
      </c>
      <c r="AJ7" s="3">
        <f t="shared" ca="1" si="1"/>
        <v>2.8196088490281476E-6</v>
      </c>
      <c r="AK7" s="3">
        <f t="shared" ca="1" si="1"/>
        <v>4.5341142587799447E-6</v>
      </c>
      <c r="AM7" s="3">
        <f t="shared" ca="1" si="4"/>
        <v>2.6556020099195045E-5</v>
      </c>
    </row>
    <row r="8" spans="1:39" x14ac:dyDescent="0.25">
      <c r="A8" s="3" t="s">
        <v>39</v>
      </c>
      <c r="B8" s="3">
        <v>30</v>
      </c>
      <c r="C8" s="3">
        <v>1</v>
      </c>
      <c r="D8" s="3">
        <v>4441.1379999999999</v>
      </c>
      <c r="E8" s="3">
        <v>1.401</v>
      </c>
      <c r="F8" s="3">
        <v>47</v>
      </c>
      <c r="H8" t="s">
        <v>1</v>
      </c>
      <c r="I8">
        <v>30</v>
      </c>
      <c r="J8">
        <v>1</v>
      </c>
      <c r="L8" s="3">
        <f t="shared" ca="1" si="2"/>
        <v>19972.925999999999</v>
      </c>
      <c r="M8" s="3">
        <f t="shared" ca="1" si="0"/>
        <v>19972.942999999999</v>
      </c>
      <c r="N8" s="3">
        <f t="shared" ca="1" si="0"/>
        <v>19973.098999999998</v>
      </c>
      <c r="O8" s="3">
        <f t="shared" ca="1" si="0"/>
        <v>19973.629000000001</v>
      </c>
      <c r="P8" s="3">
        <f t="shared" ca="1" si="0"/>
        <v>19972.973999999998</v>
      </c>
      <c r="Q8" s="3">
        <f t="shared" ca="1" si="0"/>
        <v>19983.419000000002</v>
      </c>
      <c r="R8" s="3">
        <f t="shared" ca="1" si="0"/>
        <v>19972.966</v>
      </c>
      <c r="S8" s="3">
        <f t="shared" ca="1" si="0"/>
        <v>19981.489000000001</v>
      </c>
      <c r="T8" s="3">
        <f t="shared" ca="1" si="0"/>
        <v>19981.288</v>
      </c>
      <c r="U8" s="3">
        <f t="shared" ca="1" si="0"/>
        <v>19973.025000000001</v>
      </c>
      <c r="W8" s="3">
        <f t="shared" ca="1" si="3"/>
        <v>19975.775799999999</v>
      </c>
      <c r="Y8" s="3">
        <f ca="1">Total!E8</f>
        <v>19972.925999999999</v>
      </c>
      <c r="AB8" s="3">
        <f t="shared" ca="1" si="1"/>
        <v>0</v>
      </c>
      <c r="AC8" s="3">
        <f t="shared" ca="1" si="1"/>
        <v>8.5115220473081298E-7</v>
      </c>
      <c r="AD8" s="3">
        <f t="shared" ca="1" si="1"/>
        <v>8.6617253775868867E-6</v>
      </c>
      <c r="AE8" s="3">
        <f t="shared" ca="1" si="1"/>
        <v>3.5197647054885138E-5</v>
      </c>
      <c r="AF8" s="3">
        <f t="shared" ca="1" si="1"/>
        <v>2.4032532839136817E-6</v>
      </c>
      <c r="AG8" s="3">
        <f t="shared" ca="1" si="1"/>
        <v>5.2536118143141429E-4</v>
      </c>
      <c r="AH8" s="3">
        <f t="shared" ca="1" si="1"/>
        <v>2.0027110700191409E-6</v>
      </c>
      <c r="AI8" s="3">
        <f t="shared" ca="1" si="1"/>
        <v>4.2873037230508547E-4</v>
      </c>
      <c r="AJ8" s="3">
        <f t="shared" ca="1" si="1"/>
        <v>4.1866674917841228E-4</v>
      </c>
      <c r="AK8" s="3">
        <f t="shared" ca="1" si="1"/>
        <v>4.9567098982882661E-6</v>
      </c>
      <c r="AM8" s="3">
        <f t="shared" ca="1" si="4"/>
        <v>1.4268315018043361E-3</v>
      </c>
    </row>
    <row r="9" spans="1:39" x14ac:dyDescent="0.25">
      <c r="A9" s="3" t="s">
        <v>39</v>
      </c>
      <c r="B9" s="3">
        <v>30</v>
      </c>
      <c r="C9" s="3">
        <v>1</v>
      </c>
      <c r="D9" s="3">
        <v>4441.9750000000004</v>
      </c>
      <c r="E9" s="3">
        <v>1.395</v>
      </c>
      <c r="F9" s="3">
        <v>46</v>
      </c>
      <c r="H9" t="s">
        <v>1</v>
      </c>
      <c r="I9">
        <v>50</v>
      </c>
      <c r="J9">
        <v>1</v>
      </c>
      <c r="L9" s="3">
        <f t="shared" ca="1" si="2"/>
        <v>35497.39</v>
      </c>
      <c r="M9" s="3">
        <f t="shared" ca="1" si="0"/>
        <v>35500.057999999997</v>
      </c>
      <c r="N9" s="3">
        <f t="shared" ca="1" si="0"/>
        <v>35503.565000000002</v>
      </c>
      <c r="O9" s="3">
        <f t="shared" ca="1" si="0"/>
        <v>35499.67</v>
      </c>
      <c r="P9" s="3">
        <f t="shared" ca="1" si="0"/>
        <v>35502.188000000002</v>
      </c>
      <c r="Q9" s="3">
        <f t="shared" ca="1" si="0"/>
        <v>35497.048999999999</v>
      </c>
      <c r="R9" s="3">
        <f t="shared" ca="1" si="0"/>
        <v>35497.18</v>
      </c>
      <c r="S9" s="3">
        <f t="shared" ca="1" si="0"/>
        <v>35497.434000000001</v>
      </c>
      <c r="T9" s="3">
        <f t="shared" ca="1" si="0"/>
        <v>35503.241000000002</v>
      </c>
      <c r="U9" s="3">
        <f t="shared" ca="1" si="0"/>
        <v>35496.94</v>
      </c>
      <c r="W9" s="3">
        <f t="shared" ca="1" si="3"/>
        <v>35499.4715</v>
      </c>
      <c r="Y9" s="3">
        <f ca="1">Total!E9</f>
        <v>35495.587</v>
      </c>
      <c r="AB9" s="3">
        <f t="shared" ca="1" si="1"/>
        <v>5.079504671946638E-5</v>
      </c>
      <c r="AC9" s="3">
        <f t="shared" ca="1" si="1"/>
        <v>1.2595931995709015E-4</v>
      </c>
      <c r="AD9" s="3">
        <f t="shared" ca="1" si="1"/>
        <v>2.2476033429177531E-4</v>
      </c>
      <c r="AE9" s="3">
        <f t="shared" ca="1" si="1"/>
        <v>1.1502838366917892E-4</v>
      </c>
      <c r="AF9" s="3">
        <f t="shared" ca="1" si="1"/>
        <v>1.8596677947606239E-4</v>
      </c>
      <c r="AG9" s="3">
        <f t="shared" ca="1" si="1"/>
        <v>4.1188218693200775E-5</v>
      </c>
      <c r="AH9" s="3">
        <f t="shared" ca="1" si="1"/>
        <v>4.4878818316224962E-5</v>
      </c>
      <c r="AI9" s="3">
        <f t="shared" ca="1" si="1"/>
        <v>5.2034637432579197E-5</v>
      </c>
      <c r="AJ9" s="3">
        <f t="shared" ca="1" si="1"/>
        <v>2.1563243904100727E-4</v>
      </c>
      <c r="AK9" s="3">
        <f t="shared" ca="1" si="1"/>
        <v>3.8117414426835481E-5</v>
      </c>
      <c r="AM9" s="3">
        <f t="shared" ca="1" si="4"/>
        <v>1.0943613920234207E-3</v>
      </c>
    </row>
    <row r="10" spans="1:39" x14ac:dyDescent="0.25">
      <c r="A10" s="3" t="s">
        <v>39</v>
      </c>
      <c r="B10" s="3">
        <v>30</v>
      </c>
      <c r="C10" s="3">
        <v>1</v>
      </c>
      <c r="D10" s="3">
        <v>4442.2190000000001</v>
      </c>
      <c r="E10" s="3">
        <v>1.393</v>
      </c>
      <c r="F10" s="3">
        <v>46</v>
      </c>
      <c r="H10" t="s">
        <v>1</v>
      </c>
      <c r="I10">
        <v>100</v>
      </c>
      <c r="J10">
        <v>1</v>
      </c>
      <c r="L10" s="3">
        <f t="shared" ca="1" si="2"/>
        <v>63445.777000000002</v>
      </c>
      <c r="M10" s="3">
        <f t="shared" ca="1" si="0"/>
        <v>63442.817999999999</v>
      </c>
      <c r="N10" s="3">
        <f t="shared" ca="1" si="0"/>
        <v>63446.71</v>
      </c>
      <c r="O10" s="3">
        <f t="shared" ca="1" si="0"/>
        <v>63450.582000000002</v>
      </c>
      <c r="P10" s="3">
        <f t="shared" ca="1" si="0"/>
        <v>63443.057000000001</v>
      </c>
      <c r="Q10" s="3">
        <f t="shared" ca="1" si="0"/>
        <v>63452.103000000003</v>
      </c>
      <c r="R10" s="3">
        <f t="shared" ca="1" si="0"/>
        <v>63442.794000000002</v>
      </c>
      <c r="S10" s="3">
        <f t="shared" ca="1" si="0"/>
        <v>63447.466</v>
      </c>
      <c r="T10" s="3">
        <f t="shared" ca="1" si="0"/>
        <v>63447.076999999997</v>
      </c>
      <c r="U10" s="3">
        <f t="shared" ca="1" si="0"/>
        <v>63445.05</v>
      </c>
      <c r="W10" s="3">
        <f t="shared" ca="1" si="3"/>
        <v>63446.343400000012</v>
      </c>
      <c r="Y10" s="3">
        <f ca="1">Total!E10</f>
        <v>63442.616000000002</v>
      </c>
      <c r="AB10" s="3">
        <f t="shared" ca="1" si="1"/>
        <v>4.9824553262432588E-5</v>
      </c>
      <c r="AC10" s="3">
        <f t="shared" ca="1" si="1"/>
        <v>3.1839796769650398E-6</v>
      </c>
      <c r="AD10" s="3">
        <f t="shared" ca="1" si="1"/>
        <v>6.4530756423999318E-5</v>
      </c>
      <c r="AE10" s="3">
        <f t="shared" ca="1" si="1"/>
        <v>1.2556228765850936E-4</v>
      </c>
      <c r="AF10" s="3">
        <f t="shared" ca="1" si="1"/>
        <v>6.9511635522547498E-6</v>
      </c>
      <c r="AG10" s="3">
        <f t="shared" ca="1" si="1"/>
        <v>1.4953670888982556E-4</v>
      </c>
      <c r="AH10" s="3">
        <f t="shared" ca="1" si="1"/>
        <v>2.8056850619130143E-6</v>
      </c>
      <c r="AI10" s="3">
        <f t="shared" ca="1" si="1"/>
        <v>7.6447036799342336E-5</v>
      </c>
      <c r="AJ10" s="3">
        <f t="shared" ca="1" si="1"/>
        <v>7.0315511579719417E-5</v>
      </c>
      <c r="AK10" s="3">
        <f t="shared" ca="1" si="1"/>
        <v>3.8365378880358683E-5</v>
      </c>
      <c r="AM10" s="3">
        <f t="shared" ca="1" si="4"/>
        <v>5.8752306178531998E-4</v>
      </c>
    </row>
    <row r="11" spans="1:39" x14ac:dyDescent="0.25">
      <c r="A11" s="3" t="s">
        <v>39</v>
      </c>
      <c r="B11" s="3">
        <v>50</v>
      </c>
      <c r="C11" s="3">
        <v>1</v>
      </c>
      <c r="D11" s="3">
        <v>5969.5969999999998</v>
      </c>
      <c r="E11" s="3">
        <v>2.3570000000000002</v>
      </c>
      <c r="F11" s="3">
        <v>25</v>
      </c>
      <c r="H11" t="s">
        <v>0</v>
      </c>
      <c r="I11">
        <v>25</v>
      </c>
      <c r="J11">
        <v>1</v>
      </c>
      <c r="L11" s="3">
        <f t="shared" ca="1" si="2"/>
        <v>705.71699999999998</v>
      </c>
      <c r="M11" s="3">
        <f t="shared" ca="1" si="0"/>
        <v>705.50300000000004</v>
      </c>
      <c r="N11" s="3">
        <f t="shared" ca="1" si="0"/>
        <v>705.50300000000004</v>
      </c>
      <c r="O11" s="3">
        <f t="shared" ca="1" si="0"/>
        <v>705.65700000000004</v>
      </c>
      <c r="P11" s="3">
        <f t="shared" ca="1" si="0"/>
        <v>705.71699999999998</v>
      </c>
      <c r="Q11" s="3">
        <f t="shared" ca="1" si="0"/>
        <v>705.50300000000004</v>
      </c>
      <c r="R11" s="3">
        <f t="shared" ca="1" si="0"/>
        <v>705.72799999999995</v>
      </c>
      <c r="S11" s="3">
        <f t="shared" ca="1" si="0"/>
        <v>705.50300000000004</v>
      </c>
      <c r="T11" s="3">
        <f t="shared" ca="1" si="0"/>
        <v>705.71699999999998</v>
      </c>
      <c r="U11" s="3">
        <f t="shared" ca="1" si="0"/>
        <v>705.50300000000004</v>
      </c>
      <c r="W11" s="3">
        <f t="shared" ca="1" si="3"/>
        <v>705.60509999999999</v>
      </c>
      <c r="Y11" s="3">
        <f ca="1">Total!E11</f>
        <v>705.50300000000004</v>
      </c>
      <c r="AB11" s="3">
        <f t="shared" ca="1" si="1"/>
        <v>3.0332968109269811E-4</v>
      </c>
      <c r="AC11" s="3">
        <f t="shared" ca="1" si="1"/>
        <v>0</v>
      </c>
      <c r="AD11" s="3">
        <f t="shared" ca="1" si="1"/>
        <v>0</v>
      </c>
      <c r="AE11" s="3">
        <f t="shared" ca="1" si="1"/>
        <v>2.1828397611349117E-4</v>
      </c>
      <c r="AF11" s="3">
        <f t="shared" ca="1" si="1"/>
        <v>3.0332968109269811E-4</v>
      </c>
      <c r="AG11" s="3">
        <f t="shared" ca="1" si="1"/>
        <v>0</v>
      </c>
      <c r="AH11" s="3">
        <f t="shared" ca="1" si="1"/>
        <v>3.1892139367218714E-4</v>
      </c>
      <c r="AI11" s="3">
        <f t="shared" ca="1" si="1"/>
        <v>0</v>
      </c>
      <c r="AJ11" s="3">
        <f t="shared" ca="1" si="1"/>
        <v>3.0332968109269811E-4</v>
      </c>
      <c r="AK11" s="3">
        <f t="shared" ca="1" si="1"/>
        <v>0</v>
      </c>
      <c r="AM11" s="3">
        <f t="shared" ca="1" si="4"/>
        <v>1.4471944130637726E-3</v>
      </c>
    </row>
    <row r="12" spans="1:39" x14ac:dyDescent="0.25">
      <c r="A12" s="3" t="s">
        <v>39</v>
      </c>
      <c r="B12" s="3">
        <v>50</v>
      </c>
      <c r="C12" s="3">
        <v>1</v>
      </c>
      <c r="D12" s="3">
        <v>5961.8029999999999</v>
      </c>
      <c r="E12" s="3">
        <v>2.335</v>
      </c>
      <c r="F12" s="3">
        <v>24</v>
      </c>
      <c r="H12" t="s">
        <v>0</v>
      </c>
      <c r="I12">
        <v>50</v>
      </c>
      <c r="J12">
        <v>1</v>
      </c>
      <c r="L12" s="3">
        <f t="shared" ca="1" si="2"/>
        <v>1556.2940000000001</v>
      </c>
      <c r="M12" s="3">
        <f t="shared" ca="1" si="0"/>
        <v>1556.0429999999999</v>
      </c>
      <c r="N12" s="3">
        <f t="shared" ca="1" si="0"/>
        <v>1556.366</v>
      </c>
      <c r="O12" s="3">
        <f t="shared" ca="1" si="0"/>
        <v>1555.9680000000001</v>
      </c>
      <c r="P12" s="3">
        <f t="shared" ca="1" si="0"/>
        <v>1556.0889999999999</v>
      </c>
      <c r="Q12" s="3">
        <f t="shared" ca="1" si="0"/>
        <v>1556.568</v>
      </c>
      <c r="R12" s="3">
        <f t="shared" ca="1" si="0"/>
        <v>1556.2929999999999</v>
      </c>
      <c r="S12" s="3">
        <f t="shared" ca="1" si="0"/>
        <v>1556.1659999999999</v>
      </c>
      <c r="T12" s="3">
        <f t="shared" ca="1" si="0"/>
        <v>1556.0609999999999</v>
      </c>
      <c r="U12" s="3">
        <f t="shared" ca="1" si="0"/>
        <v>1556.22</v>
      </c>
      <c r="W12" s="3">
        <f t="shared" ca="1" si="3"/>
        <v>1556.2067999999997</v>
      </c>
      <c r="Y12" s="3">
        <f ca="1">Total!E12</f>
        <v>1555.607</v>
      </c>
      <c r="AB12" s="3">
        <f t="shared" ca="1" si="1"/>
        <v>4.4162825186575114E-4</v>
      </c>
      <c r="AC12" s="3">
        <f t="shared" ca="1" si="1"/>
        <v>2.802764451432282E-4</v>
      </c>
      <c r="AD12" s="3">
        <f t="shared" ca="1" si="1"/>
        <v>4.879124354673221E-4</v>
      </c>
      <c r="AE12" s="3">
        <f t="shared" ca="1" si="1"/>
        <v>2.3206375389163439E-4</v>
      </c>
      <c r="AF12" s="3">
        <f t="shared" ca="1" si="1"/>
        <v>3.0984689577764234E-4</v>
      </c>
      <c r="AG12" s="3">
        <f t="shared" ca="1" si="1"/>
        <v>6.1776528390526187E-4</v>
      </c>
      <c r="AH12" s="3">
        <f t="shared" ca="1" si="1"/>
        <v>4.4098541598226401E-4</v>
      </c>
      <c r="AI12" s="3">
        <f t="shared" ca="1" si="1"/>
        <v>3.5934525879606423E-4</v>
      </c>
      <c r="AJ12" s="3">
        <f t="shared" ca="1" si="1"/>
        <v>2.9184749104365748E-4</v>
      </c>
      <c r="AK12" s="3">
        <f t="shared" ca="1" si="1"/>
        <v>3.9405839649735207E-4</v>
      </c>
      <c r="AM12" s="3">
        <f t="shared" ca="1" si="4"/>
        <v>3.8557296283701775E-3</v>
      </c>
    </row>
    <row r="13" spans="1:39" x14ac:dyDescent="0.25">
      <c r="A13" s="3" t="s">
        <v>39</v>
      </c>
      <c r="B13" s="3">
        <v>50</v>
      </c>
      <c r="C13" s="3">
        <v>1</v>
      </c>
      <c r="D13" s="3">
        <v>5963.3190000000004</v>
      </c>
      <c r="E13" s="3">
        <v>2.3460000000000001</v>
      </c>
      <c r="F13" s="3">
        <v>24</v>
      </c>
      <c r="H13" t="s">
        <v>0</v>
      </c>
      <c r="I13">
        <v>100</v>
      </c>
      <c r="J13">
        <v>1</v>
      </c>
      <c r="L13" s="3">
        <f t="shared" ca="1" si="2"/>
        <v>3294.7020000000002</v>
      </c>
      <c r="M13" s="3">
        <f t="shared" ca="1" si="0"/>
        <v>3296.067</v>
      </c>
      <c r="N13" s="3">
        <f t="shared" ca="1" si="0"/>
        <v>3295.5509999999999</v>
      </c>
      <c r="O13" s="3">
        <f t="shared" ca="1" si="0"/>
        <v>3295.9580000000001</v>
      </c>
      <c r="P13" s="3">
        <f t="shared" ca="1" si="0"/>
        <v>3294.6170000000002</v>
      </c>
      <c r="Q13" s="3">
        <f t="shared" ca="1" si="0"/>
        <v>3295.9450000000002</v>
      </c>
      <c r="R13" s="3">
        <f t="shared" ca="1" si="0"/>
        <v>3296.09</v>
      </c>
      <c r="S13" s="3">
        <f t="shared" ca="1" si="0"/>
        <v>3295.3890000000001</v>
      </c>
      <c r="T13" s="3">
        <f t="shared" ca="1" si="0"/>
        <v>3295.8519999999999</v>
      </c>
      <c r="U13" s="3">
        <f t="shared" ca="1" si="0"/>
        <v>3295.0709999999999</v>
      </c>
      <c r="W13" s="3">
        <f t="shared" ca="1" si="3"/>
        <v>3295.5241999999998</v>
      </c>
      <c r="Y13" s="3">
        <f ca="1">Total!E13</f>
        <v>3292.8870000000002</v>
      </c>
      <c r="AB13" s="3">
        <f t="shared" ca="1" si="1"/>
        <v>5.5118806081109204E-4</v>
      </c>
      <c r="AC13" s="3">
        <f t="shared" ca="1" si="1"/>
        <v>9.6571792472679324E-4</v>
      </c>
      <c r="AD13" s="3">
        <f t="shared" ca="1" si="1"/>
        <v>8.0901652562015024E-4</v>
      </c>
      <c r="AE13" s="3">
        <f t="shared" ca="1" si="1"/>
        <v>9.3261627258995304E-4</v>
      </c>
      <c r="AF13" s="3">
        <f t="shared" ca="1" si="1"/>
        <v>5.2537484584196732E-4</v>
      </c>
      <c r="AG13" s="3">
        <f t="shared" ca="1" si="1"/>
        <v>9.2866836912411279E-4</v>
      </c>
      <c r="AH13" s="3">
        <f t="shared" ca="1" si="1"/>
        <v>9.7270267701259549E-4</v>
      </c>
      <c r="AI13" s="3">
        <f t="shared" ca="1" si="1"/>
        <v>7.5981957473789791E-4</v>
      </c>
      <c r="AJ13" s="3">
        <f t="shared" ca="1" si="1"/>
        <v>9.0042567509899087E-4</v>
      </c>
      <c r="AK13" s="3">
        <f t="shared" ca="1" si="1"/>
        <v>6.6324778226514952E-4</v>
      </c>
      <c r="AM13" s="3">
        <f t="shared" ca="1" si="4"/>
        <v>8.0087777078287018E-3</v>
      </c>
    </row>
    <row r="14" spans="1:39" x14ac:dyDescent="0.25">
      <c r="A14" s="3" t="s">
        <v>39</v>
      </c>
      <c r="B14" s="3">
        <v>50</v>
      </c>
      <c r="C14" s="3">
        <v>1</v>
      </c>
      <c r="D14" s="3">
        <v>5967.8919999999998</v>
      </c>
      <c r="E14" s="3">
        <v>2.347</v>
      </c>
      <c r="F14" s="3">
        <v>25</v>
      </c>
      <c r="H14" t="s">
        <v>32</v>
      </c>
      <c r="I14">
        <v>29</v>
      </c>
      <c r="J14">
        <v>1</v>
      </c>
      <c r="L14" s="3">
        <f t="shared" ca="1" si="2"/>
        <v>18152.432000000001</v>
      </c>
      <c r="M14" s="3">
        <f t="shared" ca="1" si="0"/>
        <v>18152.432000000001</v>
      </c>
      <c r="N14" s="3">
        <f t="shared" ca="1" si="0"/>
        <v>18152.432000000001</v>
      </c>
      <c r="O14" s="3">
        <f t="shared" ca="1" si="0"/>
        <v>18152.432000000001</v>
      </c>
      <c r="P14" s="3">
        <f t="shared" ca="1" si="0"/>
        <v>18152.432000000001</v>
      </c>
      <c r="Q14" s="3">
        <f t="shared" ca="1" si="0"/>
        <v>18152.432000000001</v>
      </c>
      <c r="R14" s="3">
        <f t="shared" ca="1" si="0"/>
        <v>18152.432000000001</v>
      </c>
      <c r="S14" s="3">
        <f t="shared" ca="1" si="0"/>
        <v>18152.432000000001</v>
      </c>
      <c r="T14" s="3">
        <f t="shared" ca="1" si="0"/>
        <v>18152.432000000001</v>
      </c>
      <c r="U14" s="3">
        <f t="shared" ca="1" si="0"/>
        <v>18152.432000000001</v>
      </c>
      <c r="W14" s="3">
        <f t="shared" ca="1" si="3"/>
        <v>18152.432000000001</v>
      </c>
      <c r="Y14" s="3">
        <f ca="1">Total!E14</f>
        <v>18152.432000000001</v>
      </c>
      <c r="AB14" s="3">
        <f t="shared" ca="1" si="1"/>
        <v>0</v>
      </c>
      <c r="AC14" s="3">
        <f t="shared" ca="1" si="1"/>
        <v>0</v>
      </c>
      <c r="AD14" s="3">
        <f t="shared" ca="1" si="1"/>
        <v>0</v>
      </c>
      <c r="AE14" s="3">
        <f t="shared" ca="1" si="1"/>
        <v>0</v>
      </c>
      <c r="AF14" s="3">
        <f t="shared" ca="1" si="1"/>
        <v>0</v>
      </c>
      <c r="AG14" s="3">
        <f t="shared" ca="1" si="1"/>
        <v>0</v>
      </c>
      <c r="AH14" s="3">
        <f t="shared" ca="1" si="1"/>
        <v>0</v>
      </c>
      <c r="AI14" s="3">
        <f t="shared" ca="1" si="1"/>
        <v>0</v>
      </c>
      <c r="AJ14" s="3">
        <f t="shared" ca="1" si="1"/>
        <v>0</v>
      </c>
      <c r="AK14" s="3">
        <f t="shared" ca="1" si="1"/>
        <v>0</v>
      </c>
      <c r="AM14" s="3">
        <f t="shared" ca="1" si="4"/>
        <v>0</v>
      </c>
    </row>
    <row r="15" spans="1:39" x14ac:dyDescent="0.25">
      <c r="A15" s="3" t="s">
        <v>39</v>
      </c>
      <c r="B15" s="3">
        <v>50</v>
      </c>
      <c r="C15" s="3">
        <v>1</v>
      </c>
      <c r="D15" s="3">
        <v>5962.232</v>
      </c>
      <c r="E15" s="3">
        <v>2.359</v>
      </c>
      <c r="F15" s="3">
        <v>25</v>
      </c>
      <c r="H15" t="s">
        <v>32</v>
      </c>
      <c r="I15">
        <v>58</v>
      </c>
      <c r="J15">
        <v>1</v>
      </c>
      <c r="L15" s="3">
        <f t="shared" ca="1" si="2"/>
        <v>35264.042999999998</v>
      </c>
      <c r="M15" s="3">
        <f t="shared" ca="1" si="0"/>
        <v>35264.042999999998</v>
      </c>
      <c r="N15" s="3">
        <f t="shared" ca="1" si="0"/>
        <v>35269.639000000003</v>
      </c>
      <c r="O15" s="3">
        <f t="shared" ca="1" si="0"/>
        <v>35259.963000000003</v>
      </c>
      <c r="P15" s="3">
        <f t="shared" ca="1" si="0"/>
        <v>35271.334999999999</v>
      </c>
      <c r="Q15" s="3">
        <f t="shared" ca="1" si="0"/>
        <v>35264.828000000001</v>
      </c>
      <c r="R15" s="3">
        <f t="shared" ca="1" si="0"/>
        <v>35264.078000000001</v>
      </c>
      <c r="S15" s="3">
        <f t="shared" ca="1" si="0"/>
        <v>35262.601000000002</v>
      </c>
      <c r="T15" s="3">
        <f t="shared" ca="1" si="0"/>
        <v>35271.311000000002</v>
      </c>
      <c r="U15" s="3">
        <f t="shared" ca="1" si="0"/>
        <v>35265.750999999997</v>
      </c>
      <c r="W15" s="3">
        <f t="shared" ca="1" si="3"/>
        <v>35265.7592</v>
      </c>
      <c r="Y15" s="3">
        <f ca="1">Total!E15</f>
        <v>35259.963000000003</v>
      </c>
      <c r="AB15" s="3">
        <f t="shared" ca="1" si="1"/>
        <v>1.1571197621490612E-4</v>
      </c>
      <c r="AC15" s="3">
        <f t="shared" ca="1" si="1"/>
        <v>1.1571197621490612E-4</v>
      </c>
      <c r="AD15" s="3">
        <f t="shared" ca="1" si="1"/>
        <v>2.7441889261198244E-4</v>
      </c>
      <c r="AE15" s="3">
        <f t="shared" ca="1" si="1"/>
        <v>0</v>
      </c>
      <c r="AF15" s="3">
        <f t="shared" ca="1" si="1"/>
        <v>3.2251877292088337E-4</v>
      </c>
      <c r="AG15" s="3">
        <f t="shared" ca="1" si="1"/>
        <v>1.3797518732501114E-4</v>
      </c>
      <c r="AH15" s="3">
        <f t="shared" ca="1" si="1"/>
        <v>1.1670460346194811E-4</v>
      </c>
      <c r="AI15" s="3">
        <f t="shared" ca="1" si="1"/>
        <v>7.481573364098567E-5</v>
      </c>
      <c r="AJ15" s="3">
        <f t="shared" ca="1" si="1"/>
        <v>3.2183811423733304E-4</v>
      </c>
      <c r="AK15" s="3">
        <f t="shared" ca="1" si="1"/>
        <v>1.6415218586568537E-4</v>
      </c>
      <c r="AM15" s="3">
        <f t="shared" ca="1" si="4"/>
        <v>1.6438474424936413E-3</v>
      </c>
    </row>
    <row r="16" spans="1:39" x14ac:dyDescent="0.25">
      <c r="A16" s="3" t="s">
        <v>39</v>
      </c>
      <c r="B16" s="3">
        <v>50</v>
      </c>
      <c r="C16" s="3">
        <v>1</v>
      </c>
      <c r="D16" s="3">
        <v>5961.7749999999996</v>
      </c>
      <c r="E16" s="3">
        <v>2.351</v>
      </c>
      <c r="F16" s="3">
        <v>25</v>
      </c>
      <c r="H16" t="s">
        <v>32</v>
      </c>
      <c r="I16">
        <v>97</v>
      </c>
      <c r="J16">
        <v>1</v>
      </c>
      <c r="L16" s="3">
        <f t="shared" ca="1" si="2"/>
        <v>52439.508999999998</v>
      </c>
      <c r="M16" s="3">
        <f t="shared" ca="1" si="0"/>
        <v>52439.252999999997</v>
      </c>
      <c r="N16" s="3">
        <f t="shared" ca="1" si="0"/>
        <v>52439.425000000003</v>
      </c>
      <c r="O16" s="3">
        <f t="shared" ca="1" si="0"/>
        <v>52439.23</v>
      </c>
      <c r="P16" s="3">
        <f t="shared" ca="1" si="0"/>
        <v>52440.629000000001</v>
      </c>
      <c r="Q16" s="3">
        <f t="shared" ca="1" si="0"/>
        <v>52439.150999999998</v>
      </c>
      <c r="R16" s="3">
        <f t="shared" ca="1" si="0"/>
        <v>52439.591999999997</v>
      </c>
      <c r="S16" s="3">
        <f t="shared" ca="1" si="0"/>
        <v>52439.241000000002</v>
      </c>
      <c r="T16" s="3">
        <f t="shared" ca="1" si="0"/>
        <v>52439.235000000001</v>
      </c>
      <c r="U16" s="3">
        <f t="shared" ca="1" si="0"/>
        <v>52439.48</v>
      </c>
      <c r="W16" s="3">
        <f t="shared" ca="1" si="3"/>
        <v>52439.474499999997</v>
      </c>
      <c r="Y16" s="3">
        <f ca="1">Total!E16</f>
        <v>52439.15</v>
      </c>
      <c r="AB16" s="3">
        <f t="shared" ca="1" si="1"/>
        <v>6.846030112935476E-6</v>
      </c>
      <c r="AC16" s="3">
        <f t="shared" ca="1" si="1"/>
        <v>1.9641813415266649E-6</v>
      </c>
      <c r="AD16" s="3">
        <f t="shared" ca="1" si="1"/>
        <v>5.2441734849145191E-6</v>
      </c>
      <c r="AE16" s="3">
        <f t="shared" ca="1" si="1"/>
        <v>1.5255777410912692E-6</v>
      </c>
      <c r="AF16" s="3">
        <f t="shared" ca="1" si="1"/>
        <v>2.8204118487796993E-5</v>
      </c>
      <c r="AG16" s="3">
        <f t="shared" ca="1" si="1"/>
        <v>1.9069721697734382E-8</v>
      </c>
      <c r="AH16" s="3">
        <f t="shared" ca="1" si="1"/>
        <v>8.4288170192586979E-6</v>
      </c>
      <c r="AI16" s="3">
        <f t="shared" ca="1" si="1"/>
        <v>1.7353446804600998E-6</v>
      </c>
      <c r="AJ16" s="3">
        <f t="shared" ca="1" si="1"/>
        <v>1.6209263498574421E-6</v>
      </c>
      <c r="AK16" s="3">
        <f t="shared" ca="1" si="1"/>
        <v>6.2930081818974226E-6</v>
      </c>
      <c r="AM16" s="3">
        <f t="shared" ca="1" si="4"/>
        <v>6.1881247121436323E-5</v>
      </c>
    </row>
    <row r="17" spans="1:6" x14ac:dyDescent="0.25">
      <c r="A17" s="3" t="s">
        <v>39</v>
      </c>
      <c r="B17" s="3">
        <v>50</v>
      </c>
      <c r="C17" s="3">
        <v>1</v>
      </c>
      <c r="D17" s="3">
        <v>5969.2740000000003</v>
      </c>
      <c r="E17" s="3">
        <v>2.355</v>
      </c>
      <c r="F17" s="3">
        <v>25</v>
      </c>
    </row>
    <row r="18" spans="1:6" x14ac:dyDescent="0.25">
      <c r="A18" s="3" t="s">
        <v>39</v>
      </c>
      <c r="B18" s="3">
        <v>50</v>
      </c>
      <c r="C18" s="3">
        <v>1</v>
      </c>
      <c r="D18" s="3">
        <v>5968.3429999999998</v>
      </c>
      <c r="E18" s="3">
        <v>2.3479999999999999</v>
      </c>
      <c r="F18" s="3">
        <v>25</v>
      </c>
    </row>
    <row r="19" spans="1:6" x14ac:dyDescent="0.25">
      <c r="A19" s="3" t="s">
        <v>39</v>
      </c>
      <c r="B19" s="3">
        <v>50</v>
      </c>
      <c r="C19" s="3">
        <v>1</v>
      </c>
      <c r="D19" s="3">
        <v>5961.7849999999999</v>
      </c>
      <c r="E19" s="3">
        <v>2.3450000000000002</v>
      </c>
      <c r="F19" s="3">
        <v>24</v>
      </c>
    </row>
    <row r="20" spans="1:6" x14ac:dyDescent="0.25">
      <c r="A20" s="3" t="s">
        <v>39</v>
      </c>
      <c r="B20" s="3">
        <v>50</v>
      </c>
      <c r="C20" s="3">
        <v>1</v>
      </c>
      <c r="D20" s="3">
        <v>5978.2420000000002</v>
      </c>
      <c r="E20" s="3">
        <v>2.3690000000000002</v>
      </c>
      <c r="F20" s="3">
        <v>25</v>
      </c>
    </row>
    <row r="21" spans="1:6" x14ac:dyDescent="0.25">
      <c r="A21" s="3" t="s">
        <v>39</v>
      </c>
      <c r="B21" s="3">
        <v>100</v>
      </c>
      <c r="C21" s="3">
        <v>1</v>
      </c>
      <c r="D21" s="3">
        <v>8763.8029999999999</v>
      </c>
      <c r="E21" s="3">
        <v>8.1120000000000001</v>
      </c>
      <c r="F21" s="3">
        <v>15</v>
      </c>
    </row>
    <row r="22" spans="1:6" x14ac:dyDescent="0.25">
      <c r="A22" s="3" t="s">
        <v>39</v>
      </c>
      <c r="B22" s="3">
        <v>100</v>
      </c>
      <c r="C22" s="3">
        <v>1</v>
      </c>
      <c r="D22" s="3">
        <v>8758.2849999999999</v>
      </c>
      <c r="E22" s="3">
        <v>8.1039999999999992</v>
      </c>
      <c r="F22" s="3">
        <v>15</v>
      </c>
    </row>
    <row r="23" spans="1:6" x14ac:dyDescent="0.25">
      <c r="A23" s="3" t="s">
        <v>39</v>
      </c>
      <c r="B23" s="3">
        <v>100</v>
      </c>
      <c r="C23" s="3">
        <v>1</v>
      </c>
      <c r="D23" s="3">
        <v>8746.3780000000006</v>
      </c>
      <c r="E23" s="3">
        <v>8.1039999999999992</v>
      </c>
      <c r="F23" s="3">
        <v>17</v>
      </c>
    </row>
    <row r="24" spans="1:6" x14ac:dyDescent="0.25">
      <c r="A24" s="3" t="s">
        <v>39</v>
      </c>
      <c r="B24" s="3">
        <v>100</v>
      </c>
      <c r="C24" s="3">
        <v>1</v>
      </c>
      <c r="D24" s="3">
        <v>8786.1229999999996</v>
      </c>
      <c r="E24" s="3">
        <v>7.9459999999999997</v>
      </c>
      <c r="F24" s="3">
        <v>14</v>
      </c>
    </row>
    <row r="25" spans="1:6" x14ac:dyDescent="0.25">
      <c r="A25" s="3" t="s">
        <v>39</v>
      </c>
      <c r="B25" s="3">
        <v>100</v>
      </c>
      <c r="C25" s="3">
        <v>1</v>
      </c>
      <c r="D25" s="3">
        <v>8782.4210000000003</v>
      </c>
      <c r="E25" s="3">
        <v>8.0890000000000004</v>
      </c>
      <c r="F25" s="3">
        <v>15</v>
      </c>
    </row>
    <row r="26" spans="1:6" x14ac:dyDescent="0.25">
      <c r="A26" s="3" t="s">
        <v>39</v>
      </c>
      <c r="B26" s="3">
        <v>100</v>
      </c>
      <c r="C26" s="3">
        <v>1</v>
      </c>
      <c r="D26" s="3">
        <v>8796.6080000000002</v>
      </c>
      <c r="E26" s="3">
        <v>7.9969999999999999</v>
      </c>
      <c r="F26" s="3">
        <v>14</v>
      </c>
    </row>
    <row r="27" spans="1:6" x14ac:dyDescent="0.25">
      <c r="A27" s="3" t="s">
        <v>39</v>
      </c>
      <c r="B27" s="3">
        <v>100</v>
      </c>
      <c r="C27" s="3">
        <v>1</v>
      </c>
      <c r="D27" s="3">
        <v>8798.5159999999996</v>
      </c>
      <c r="E27" s="3">
        <v>8.1120000000000001</v>
      </c>
      <c r="F27" s="3">
        <v>17</v>
      </c>
    </row>
    <row r="28" spans="1:6" x14ac:dyDescent="0.25">
      <c r="A28" s="3" t="s">
        <v>39</v>
      </c>
      <c r="B28" s="3">
        <v>100</v>
      </c>
      <c r="C28" s="3">
        <v>1</v>
      </c>
      <c r="D28" s="3">
        <v>8784.3790000000008</v>
      </c>
      <c r="E28" s="3">
        <v>7.9610000000000003</v>
      </c>
      <c r="F28" s="3">
        <v>16</v>
      </c>
    </row>
    <row r="29" spans="1:6" x14ac:dyDescent="0.25">
      <c r="A29" s="3" t="s">
        <v>39</v>
      </c>
      <c r="B29" s="3">
        <v>100</v>
      </c>
      <c r="C29" s="3">
        <v>1</v>
      </c>
      <c r="D29" s="3">
        <v>8797.7970000000005</v>
      </c>
      <c r="E29" s="3">
        <v>7.9720000000000004</v>
      </c>
      <c r="F29" s="3">
        <v>14</v>
      </c>
    </row>
    <row r="30" spans="1:6" x14ac:dyDescent="0.25">
      <c r="A30" s="3" t="s">
        <v>39</v>
      </c>
      <c r="B30" s="3">
        <v>100</v>
      </c>
      <c r="C30" s="3">
        <v>1</v>
      </c>
      <c r="D30" s="3">
        <v>8794.7219999999998</v>
      </c>
      <c r="E30" s="3">
        <v>8.1150000000000002</v>
      </c>
      <c r="F30" s="3">
        <v>15</v>
      </c>
    </row>
    <row r="31" spans="1:6" x14ac:dyDescent="0.25">
      <c r="A31" s="3" t="s">
        <v>2</v>
      </c>
      <c r="B31" s="3">
        <v>24</v>
      </c>
      <c r="C31" s="3">
        <v>1</v>
      </c>
      <c r="D31" s="3">
        <v>54800.603999999999</v>
      </c>
      <c r="E31" s="3">
        <v>0.83699999999999997</v>
      </c>
      <c r="F31" s="3">
        <v>44</v>
      </c>
    </row>
    <row r="32" spans="1:6" x14ac:dyDescent="0.25">
      <c r="A32" s="3" t="s">
        <v>2</v>
      </c>
      <c r="B32" s="3">
        <v>24</v>
      </c>
      <c r="C32" s="3">
        <v>1</v>
      </c>
      <c r="D32" s="3">
        <v>54816.307999999997</v>
      </c>
      <c r="E32" s="3">
        <v>0.81899999999999995</v>
      </c>
      <c r="F32" s="3">
        <v>45</v>
      </c>
    </row>
    <row r="33" spans="1:6" x14ac:dyDescent="0.25">
      <c r="A33" s="3" t="s">
        <v>2</v>
      </c>
      <c r="B33" s="3">
        <v>24</v>
      </c>
      <c r="C33" s="3">
        <v>1</v>
      </c>
      <c r="D33" s="3">
        <v>54813.267999999996</v>
      </c>
      <c r="E33" s="3">
        <v>0.82499999999999996</v>
      </c>
      <c r="F33" s="3">
        <v>46</v>
      </c>
    </row>
    <row r="34" spans="1:6" x14ac:dyDescent="0.25">
      <c r="A34" s="3" t="s">
        <v>2</v>
      </c>
      <c r="B34" s="3">
        <v>24</v>
      </c>
      <c r="C34" s="3">
        <v>1</v>
      </c>
      <c r="D34" s="3">
        <v>54803.616000000002</v>
      </c>
      <c r="E34" s="3">
        <v>0.82199999999999995</v>
      </c>
      <c r="F34" s="3">
        <v>46</v>
      </c>
    </row>
    <row r="35" spans="1:6" x14ac:dyDescent="0.25">
      <c r="A35" s="3" t="s">
        <v>2</v>
      </c>
      <c r="B35" s="3">
        <v>24</v>
      </c>
      <c r="C35" s="3">
        <v>1</v>
      </c>
      <c r="D35" s="3">
        <v>54815.061000000002</v>
      </c>
      <c r="E35" s="3">
        <v>0.82399999999999995</v>
      </c>
      <c r="F35" s="3">
        <v>45</v>
      </c>
    </row>
    <row r="36" spans="1:6" x14ac:dyDescent="0.25">
      <c r="A36" s="3" t="s">
        <v>2</v>
      </c>
      <c r="B36" s="3">
        <v>24</v>
      </c>
      <c r="C36" s="3">
        <v>1</v>
      </c>
      <c r="D36" s="3">
        <v>54810.817999999999</v>
      </c>
      <c r="E36" s="3">
        <v>0.82699999999999996</v>
      </c>
      <c r="F36" s="3">
        <v>45</v>
      </c>
    </row>
    <row r="37" spans="1:6" x14ac:dyDescent="0.25">
      <c r="A37" s="3" t="s">
        <v>2</v>
      </c>
      <c r="B37" s="3">
        <v>24</v>
      </c>
      <c r="C37" s="3">
        <v>1</v>
      </c>
      <c r="D37" s="3">
        <v>54810.317000000003</v>
      </c>
      <c r="E37" s="3">
        <v>0.82299999999999995</v>
      </c>
      <c r="F37" s="3">
        <v>46</v>
      </c>
    </row>
    <row r="38" spans="1:6" x14ac:dyDescent="0.25">
      <c r="A38" s="3" t="s">
        <v>2</v>
      </c>
      <c r="B38" s="3">
        <v>24</v>
      </c>
      <c r="C38" s="3">
        <v>1</v>
      </c>
      <c r="D38" s="3">
        <v>54806.15</v>
      </c>
      <c r="E38" s="3">
        <v>0.82199999999999995</v>
      </c>
      <c r="F38" s="3">
        <v>46</v>
      </c>
    </row>
    <row r="39" spans="1:6" x14ac:dyDescent="0.25">
      <c r="A39" s="3" t="s">
        <v>2</v>
      </c>
      <c r="B39" s="3">
        <v>24</v>
      </c>
      <c r="C39" s="3">
        <v>1</v>
      </c>
      <c r="D39" s="3">
        <v>54809.472999999998</v>
      </c>
      <c r="E39" s="3">
        <v>0.82499999999999996</v>
      </c>
      <c r="F39" s="3">
        <v>46</v>
      </c>
    </row>
    <row r="40" spans="1:6" x14ac:dyDescent="0.25">
      <c r="A40" s="3" t="s">
        <v>2</v>
      </c>
      <c r="B40" s="3">
        <v>24</v>
      </c>
      <c r="C40" s="3">
        <v>1</v>
      </c>
      <c r="D40" s="3">
        <v>54799.521000000001</v>
      </c>
      <c r="E40" s="3">
        <v>0.82199999999999995</v>
      </c>
      <c r="F40" s="3">
        <v>46</v>
      </c>
    </row>
    <row r="41" spans="1:6" x14ac:dyDescent="0.25">
      <c r="A41" s="3" t="s">
        <v>2</v>
      </c>
      <c r="B41" s="3">
        <v>47</v>
      </c>
      <c r="C41" s="3">
        <v>1</v>
      </c>
      <c r="D41" s="3">
        <v>126081.079</v>
      </c>
      <c r="E41" s="3">
        <v>2.6070000000000002</v>
      </c>
      <c r="F41" s="3">
        <v>31</v>
      </c>
    </row>
    <row r="42" spans="1:6" x14ac:dyDescent="0.25">
      <c r="A42" s="3" t="s">
        <v>2</v>
      </c>
      <c r="B42" s="3">
        <v>47</v>
      </c>
      <c r="C42" s="3">
        <v>1</v>
      </c>
      <c r="D42" s="3">
        <v>126079.016</v>
      </c>
      <c r="E42" s="3">
        <v>2.617</v>
      </c>
      <c r="F42" s="3">
        <v>31</v>
      </c>
    </row>
    <row r="43" spans="1:6" x14ac:dyDescent="0.25">
      <c r="A43" s="3" t="s">
        <v>2</v>
      </c>
      <c r="B43" s="3">
        <v>47</v>
      </c>
      <c r="C43" s="3">
        <v>1</v>
      </c>
      <c r="D43" s="3">
        <v>126081.333</v>
      </c>
      <c r="E43" s="3">
        <v>2.63</v>
      </c>
      <c r="F43" s="3">
        <v>31</v>
      </c>
    </row>
    <row r="44" spans="1:6" x14ac:dyDescent="0.25">
      <c r="A44" s="3" t="s">
        <v>2</v>
      </c>
      <c r="B44" s="3">
        <v>47</v>
      </c>
      <c r="C44" s="3">
        <v>1</v>
      </c>
      <c r="D44" s="3">
        <v>126078.974</v>
      </c>
      <c r="E44" s="3">
        <v>2.6309999999999998</v>
      </c>
      <c r="F44" s="3">
        <v>32</v>
      </c>
    </row>
    <row r="45" spans="1:6" x14ac:dyDescent="0.25">
      <c r="A45" s="3" t="s">
        <v>2</v>
      </c>
      <c r="B45" s="3">
        <v>47</v>
      </c>
      <c r="C45" s="3">
        <v>1</v>
      </c>
      <c r="D45" s="3">
        <v>126077.898</v>
      </c>
      <c r="E45" s="3">
        <v>2.6150000000000002</v>
      </c>
      <c r="F45" s="3">
        <v>30</v>
      </c>
    </row>
    <row r="46" spans="1:6" x14ac:dyDescent="0.25">
      <c r="A46" s="3" t="s">
        <v>2</v>
      </c>
      <c r="B46" s="3">
        <v>47</v>
      </c>
      <c r="C46" s="3">
        <v>1</v>
      </c>
      <c r="D46" s="3">
        <v>126074.53200000001</v>
      </c>
      <c r="E46" s="3">
        <v>2.621</v>
      </c>
      <c r="F46" s="3">
        <v>31</v>
      </c>
    </row>
    <row r="47" spans="1:6" x14ac:dyDescent="0.25">
      <c r="A47" s="3" t="s">
        <v>2</v>
      </c>
      <c r="B47" s="3">
        <v>47</v>
      </c>
      <c r="C47" s="3">
        <v>1</v>
      </c>
      <c r="D47" s="3">
        <v>126079.314</v>
      </c>
      <c r="E47" s="3">
        <v>2.601</v>
      </c>
      <c r="F47" s="3">
        <v>30</v>
      </c>
    </row>
    <row r="48" spans="1:6" x14ac:dyDescent="0.25">
      <c r="A48" s="3" t="s">
        <v>2</v>
      </c>
      <c r="B48" s="3">
        <v>47</v>
      </c>
      <c r="C48" s="3">
        <v>1</v>
      </c>
      <c r="D48" s="3">
        <v>126079.045</v>
      </c>
      <c r="E48" s="3">
        <v>2.6219999999999999</v>
      </c>
      <c r="F48" s="3">
        <v>30</v>
      </c>
    </row>
    <row r="49" spans="1:6" x14ac:dyDescent="0.25">
      <c r="A49" s="3" t="s">
        <v>2</v>
      </c>
      <c r="B49" s="3">
        <v>47</v>
      </c>
      <c r="C49" s="3">
        <v>1</v>
      </c>
      <c r="D49" s="3">
        <v>126084.39599999999</v>
      </c>
      <c r="E49" s="3">
        <v>2.6240000000000001</v>
      </c>
      <c r="F49" s="3">
        <v>32</v>
      </c>
    </row>
    <row r="50" spans="1:6" x14ac:dyDescent="0.25">
      <c r="A50" s="3" t="s">
        <v>2</v>
      </c>
      <c r="B50" s="3">
        <v>47</v>
      </c>
      <c r="C50" s="3">
        <v>1</v>
      </c>
      <c r="D50" s="3">
        <v>126082.389</v>
      </c>
      <c r="E50" s="3">
        <v>2.6280000000000001</v>
      </c>
      <c r="F50" s="3">
        <v>31</v>
      </c>
    </row>
    <row r="51" spans="1:6" x14ac:dyDescent="0.25">
      <c r="A51" s="3" t="s">
        <v>2</v>
      </c>
      <c r="B51" s="3">
        <v>100</v>
      </c>
      <c r="C51" s="3">
        <v>1</v>
      </c>
      <c r="D51" s="3">
        <v>1222512.5079999999</v>
      </c>
      <c r="E51" s="3">
        <v>8.1839999999999993</v>
      </c>
      <c r="F51" s="3">
        <v>15</v>
      </c>
    </row>
    <row r="52" spans="1:6" x14ac:dyDescent="0.25">
      <c r="A52" s="3" t="s">
        <v>2</v>
      </c>
      <c r="B52" s="3">
        <v>100</v>
      </c>
      <c r="C52" s="3">
        <v>1</v>
      </c>
      <c r="D52" s="3">
        <v>1222514.3049999999</v>
      </c>
      <c r="E52" s="3">
        <v>8.2330000000000005</v>
      </c>
      <c r="F52" s="3">
        <v>15</v>
      </c>
    </row>
    <row r="53" spans="1:6" x14ac:dyDescent="0.25">
      <c r="A53" s="3" t="s">
        <v>2</v>
      </c>
      <c r="B53" s="3">
        <v>100</v>
      </c>
      <c r="C53" s="3">
        <v>1</v>
      </c>
      <c r="D53" s="3">
        <v>1222513.821</v>
      </c>
      <c r="E53" s="3">
        <v>8.1649999999999991</v>
      </c>
      <c r="F53" s="3">
        <v>15</v>
      </c>
    </row>
    <row r="54" spans="1:6" x14ac:dyDescent="0.25">
      <c r="A54" s="3" t="s">
        <v>2</v>
      </c>
      <c r="B54" s="3">
        <v>100</v>
      </c>
      <c r="C54" s="3">
        <v>1</v>
      </c>
      <c r="D54" s="3">
        <v>1222513.7339999999</v>
      </c>
      <c r="E54" s="3">
        <v>8.2119999999999997</v>
      </c>
      <c r="F54" s="3">
        <v>15</v>
      </c>
    </row>
    <row r="55" spans="1:6" x14ac:dyDescent="0.25">
      <c r="A55" s="3" t="s">
        <v>2</v>
      </c>
      <c r="B55" s="3">
        <v>100</v>
      </c>
      <c r="C55" s="3">
        <v>1</v>
      </c>
      <c r="D55" s="3">
        <v>1222513.362</v>
      </c>
      <c r="E55" s="3">
        <v>8.2119999999999997</v>
      </c>
      <c r="F55" s="3">
        <v>15</v>
      </c>
    </row>
    <row r="56" spans="1:6" x14ac:dyDescent="0.25">
      <c r="A56" s="3" t="s">
        <v>2</v>
      </c>
      <c r="B56" s="3">
        <v>100</v>
      </c>
      <c r="C56" s="3">
        <v>1</v>
      </c>
      <c r="D56" s="3">
        <v>1222512.355</v>
      </c>
      <c r="E56" s="3">
        <v>8.1359999999999992</v>
      </c>
      <c r="F56" s="3">
        <v>15</v>
      </c>
    </row>
    <row r="57" spans="1:6" x14ac:dyDescent="0.25">
      <c r="A57" s="3" t="s">
        <v>2</v>
      </c>
      <c r="B57" s="3">
        <v>100</v>
      </c>
      <c r="C57" s="3">
        <v>1</v>
      </c>
      <c r="D57" s="3">
        <v>1222511.51</v>
      </c>
      <c r="E57" s="3">
        <v>8.1509999999999998</v>
      </c>
      <c r="F57" s="3">
        <v>14</v>
      </c>
    </row>
    <row r="58" spans="1:6" x14ac:dyDescent="0.25">
      <c r="A58" s="3" t="s">
        <v>2</v>
      </c>
      <c r="B58" s="3">
        <v>100</v>
      </c>
      <c r="C58" s="3">
        <v>1</v>
      </c>
      <c r="D58" s="3">
        <v>1222511.8400000001</v>
      </c>
      <c r="E58" s="3">
        <v>8.2780000000000005</v>
      </c>
      <c r="F58" s="3">
        <v>15</v>
      </c>
    </row>
    <row r="59" spans="1:6" x14ac:dyDescent="0.25">
      <c r="A59" s="3" t="s">
        <v>2</v>
      </c>
      <c r="B59" s="3">
        <v>100</v>
      </c>
      <c r="C59" s="3">
        <v>1</v>
      </c>
      <c r="D59" s="3">
        <v>1222513.442</v>
      </c>
      <c r="E59" s="3">
        <v>8.1539999999999999</v>
      </c>
      <c r="F59" s="3">
        <v>14</v>
      </c>
    </row>
    <row r="60" spans="1:6" x14ac:dyDescent="0.25">
      <c r="A60" s="3" t="s">
        <v>2</v>
      </c>
      <c r="B60" s="3">
        <v>100</v>
      </c>
      <c r="C60" s="3">
        <v>1</v>
      </c>
      <c r="D60" s="3">
        <v>1222515.5379999999</v>
      </c>
      <c r="E60" s="3">
        <v>8.1999999999999993</v>
      </c>
      <c r="F60" s="3">
        <v>15</v>
      </c>
    </row>
    <row r="61" spans="1:6" x14ac:dyDescent="0.25">
      <c r="A61" s="3" t="s">
        <v>1</v>
      </c>
      <c r="B61" s="3">
        <v>30</v>
      </c>
      <c r="C61" s="3">
        <v>1</v>
      </c>
      <c r="D61" s="3">
        <v>19972.925999999999</v>
      </c>
      <c r="E61" s="3">
        <v>1.073</v>
      </c>
      <c r="F61" s="3">
        <v>34</v>
      </c>
    </row>
    <row r="62" spans="1:6" x14ac:dyDescent="0.25">
      <c r="A62" s="3" t="s">
        <v>1</v>
      </c>
      <c r="B62" s="3">
        <v>30</v>
      </c>
      <c r="C62" s="3">
        <v>1</v>
      </c>
      <c r="D62" s="3">
        <v>19972.942999999999</v>
      </c>
      <c r="E62" s="3">
        <v>1.079</v>
      </c>
      <c r="F62" s="3">
        <v>36</v>
      </c>
    </row>
    <row r="63" spans="1:6" x14ac:dyDescent="0.25">
      <c r="A63" s="3" t="s">
        <v>1</v>
      </c>
      <c r="B63" s="3">
        <v>30</v>
      </c>
      <c r="C63" s="3">
        <v>1</v>
      </c>
      <c r="D63" s="3">
        <v>19973.098999999998</v>
      </c>
      <c r="E63" s="3">
        <v>1.071</v>
      </c>
      <c r="F63" s="3">
        <v>35</v>
      </c>
    </row>
    <row r="64" spans="1:6" x14ac:dyDescent="0.25">
      <c r="A64" s="3" t="s">
        <v>1</v>
      </c>
      <c r="B64" s="3">
        <v>30</v>
      </c>
      <c r="C64" s="3">
        <v>1</v>
      </c>
      <c r="D64" s="3">
        <v>19973.629000000001</v>
      </c>
      <c r="E64" s="3">
        <v>1.07</v>
      </c>
      <c r="F64" s="3">
        <v>35</v>
      </c>
    </row>
    <row r="65" spans="1:6" x14ac:dyDescent="0.25">
      <c r="A65" s="3" t="s">
        <v>1</v>
      </c>
      <c r="B65" s="3">
        <v>30</v>
      </c>
      <c r="C65" s="3">
        <v>1</v>
      </c>
      <c r="D65" s="3">
        <v>19972.973999999998</v>
      </c>
      <c r="E65" s="3">
        <v>1.0780000000000001</v>
      </c>
      <c r="F65" s="3">
        <v>36</v>
      </c>
    </row>
    <row r="66" spans="1:6" x14ac:dyDescent="0.25">
      <c r="A66" s="3" t="s">
        <v>1</v>
      </c>
      <c r="B66" s="3">
        <v>30</v>
      </c>
      <c r="C66" s="3">
        <v>1</v>
      </c>
      <c r="D66" s="3">
        <v>19983.419000000002</v>
      </c>
      <c r="E66" s="3">
        <v>1.071</v>
      </c>
      <c r="F66" s="3">
        <v>35</v>
      </c>
    </row>
    <row r="67" spans="1:6" x14ac:dyDescent="0.25">
      <c r="A67" s="3" t="s">
        <v>1</v>
      </c>
      <c r="B67" s="3">
        <v>30</v>
      </c>
      <c r="C67" s="3">
        <v>1</v>
      </c>
      <c r="D67" s="3">
        <v>19972.966</v>
      </c>
      <c r="E67" s="3">
        <v>1.071</v>
      </c>
      <c r="F67" s="3">
        <v>35</v>
      </c>
    </row>
    <row r="68" spans="1:6" x14ac:dyDescent="0.25">
      <c r="A68" s="3" t="s">
        <v>1</v>
      </c>
      <c r="B68" s="3">
        <v>30</v>
      </c>
      <c r="C68" s="3">
        <v>1</v>
      </c>
      <c r="D68" s="3">
        <v>19981.489000000001</v>
      </c>
      <c r="E68" s="3">
        <v>1.079</v>
      </c>
      <c r="F68" s="3">
        <v>35</v>
      </c>
    </row>
    <row r="69" spans="1:6" x14ac:dyDescent="0.25">
      <c r="A69" s="3" t="s">
        <v>1</v>
      </c>
      <c r="B69" s="3">
        <v>30</v>
      </c>
      <c r="C69" s="3">
        <v>1</v>
      </c>
      <c r="D69" s="3">
        <v>19981.288</v>
      </c>
      <c r="E69" s="3">
        <v>1.079</v>
      </c>
      <c r="F69" s="3">
        <v>34</v>
      </c>
    </row>
    <row r="70" spans="1:6" x14ac:dyDescent="0.25">
      <c r="A70" s="3" t="s">
        <v>1</v>
      </c>
      <c r="B70" s="3">
        <v>30</v>
      </c>
      <c r="C70" s="3">
        <v>1</v>
      </c>
      <c r="D70" s="3">
        <v>19973.025000000001</v>
      </c>
      <c r="E70" s="3">
        <v>1.075</v>
      </c>
      <c r="F70" s="3">
        <v>35</v>
      </c>
    </row>
    <row r="71" spans="1:6" x14ac:dyDescent="0.25">
      <c r="A71" s="3" t="s">
        <v>1</v>
      </c>
      <c r="B71" s="3">
        <v>50</v>
      </c>
      <c r="C71" s="3">
        <v>1</v>
      </c>
      <c r="D71" s="3">
        <v>35497.39</v>
      </c>
      <c r="E71" s="3">
        <v>1.9730000000000001</v>
      </c>
      <c r="F71" s="3">
        <v>19</v>
      </c>
    </row>
    <row r="72" spans="1:6" x14ac:dyDescent="0.25">
      <c r="A72" s="3" t="s">
        <v>1</v>
      </c>
      <c r="B72" s="3">
        <v>50</v>
      </c>
      <c r="C72" s="3">
        <v>1</v>
      </c>
      <c r="D72" s="3">
        <v>35500.057999999997</v>
      </c>
      <c r="E72" s="3">
        <v>1.95</v>
      </c>
      <c r="F72" s="3">
        <v>19</v>
      </c>
    </row>
    <row r="73" spans="1:6" x14ac:dyDescent="0.25">
      <c r="A73" s="3" t="s">
        <v>1</v>
      </c>
      <c r="B73" s="3">
        <v>50</v>
      </c>
      <c r="C73" s="3">
        <v>1</v>
      </c>
      <c r="D73" s="3">
        <v>35503.565000000002</v>
      </c>
      <c r="E73" s="3">
        <v>1.962</v>
      </c>
      <c r="F73" s="3">
        <v>20</v>
      </c>
    </row>
    <row r="74" spans="1:6" x14ac:dyDescent="0.25">
      <c r="A74" s="3" t="s">
        <v>1</v>
      </c>
      <c r="B74" s="3">
        <v>50</v>
      </c>
      <c r="C74" s="3">
        <v>1</v>
      </c>
      <c r="D74" s="3">
        <v>35499.67</v>
      </c>
      <c r="E74" s="3">
        <v>1.9610000000000001</v>
      </c>
      <c r="F74" s="3">
        <v>19</v>
      </c>
    </row>
    <row r="75" spans="1:6" x14ac:dyDescent="0.25">
      <c r="A75" s="3" t="s">
        <v>1</v>
      </c>
      <c r="B75" s="3">
        <v>50</v>
      </c>
      <c r="C75" s="3">
        <v>1</v>
      </c>
      <c r="D75" s="3">
        <v>35502.188000000002</v>
      </c>
      <c r="E75" s="3">
        <v>1.9730000000000001</v>
      </c>
      <c r="F75" s="3">
        <v>18</v>
      </c>
    </row>
    <row r="76" spans="1:6" x14ac:dyDescent="0.25">
      <c r="A76" s="3" t="s">
        <v>1</v>
      </c>
      <c r="B76" s="3">
        <v>50</v>
      </c>
      <c r="C76" s="3">
        <v>1</v>
      </c>
      <c r="D76" s="3">
        <v>35497.048999999999</v>
      </c>
      <c r="E76" s="3">
        <v>1.9610000000000001</v>
      </c>
      <c r="F76" s="3">
        <v>19</v>
      </c>
    </row>
    <row r="77" spans="1:6" x14ac:dyDescent="0.25">
      <c r="A77" s="3" t="s">
        <v>1</v>
      </c>
      <c r="B77" s="3">
        <v>50</v>
      </c>
      <c r="C77" s="3">
        <v>1</v>
      </c>
      <c r="D77" s="3">
        <v>35497.18</v>
      </c>
      <c r="E77" s="3">
        <v>1.9490000000000001</v>
      </c>
      <c r="F77" s="3">
        <v>20</v>
      </c>
    </row>
    <row r="78" spans="1:6" x14ac:dyDescent="0.25">
      <c r="A78" s="3" t="s">
        <v>1</v>
      </c>
      <c r="B78" s="3">
        <v>50</v>
      </c>
      <c r="C78" s="3">
        <v>1</v>
      </c>
      <c r="D78" s="3">
        <v>35497.434000000001</v>
      </c>
      <c r="E78" s="3">
        <v>1.9370000000000001</v>
      </c>
      <c r="F78" s="3">
        <v>19</v>
      </c>
    </row>
    <row r="79" spans="1:6" x14ac:dyDescent="0.25">
      <c r="A79" s="3" t="s">
        <v>1</v>
      </c>
      <c r="B79" s="3">
        <v>50</v>
      </c>
      <c r="C79" s="3">
        <v>1</v>
      </c>
      <c r="D79" s="3">
        <v>35503.241000000002</v>
      </c>
      <c r="E79" s="3">
        <v>1.97</v>
      </c>
      <c r="F79" s="3">
        <v>20</v>
      </c>
    </row>
    <row r="80" spans="1:6" x14ac:dyDescent="0.25">
      <c r="A80" s="3" t="s">
        <v>1</v>
      </c>
      <c r="B80" s="3">
        <v>50</v>
      </c>
      <c r="C80" s="3">
        <v>1</v>
      </c>
      <c r="D80" s="3">
        <v>35496.94</v>
      </c>
      <c r="E80" s="3">
        <v>1.954</v>
      </c>
      <c r="F80" s="3">
        <v>19</v>
      </c>
    </row>
    <row r="81" spans="1:6" x14ac:dyDescent="0.25">
      <c r="A81" s="3" t="s">
        <v>1</v>
      </c>
      <c r="B81" s="3">
        <v>100</v>
      </c>
      <c r="C81" s="3">
        <v>1</v>
      </c>
      <c r="D81" s="3">
        <v>63445.777000000002</v>
      </c>
      <c r="E81" s="3">
        <v>6.2530000000000001</v>
      </c>
      <c r="F81" s="3">
        <v>10</v>
      </c>
    </row>
    <row r="82" spans="1:6" x14ac:dyDescent="0.25">
      <c r="A82" s="3" t="s">
        <v>1</v>
      </c>
      <c r="B82" s="3">
        <v>100</v>
      </c>
      <c r="C82" s="3">
        <v>1</v>
      </c>
      <c r="D82" s="3">
        <v>63442.817999999999</v>
      </c>
      <c r="E82" s="3">
        <v>6.2679999999999998</v>
      </c>
      <c r="F82" s="3">
        <v>10</v>
      </c>
    </row>
    <row r="83" spans="1:6" x14ac:dyDescent="0.25">
      <c r="A83" s="3" t="s">
        <v>1</v>
      </c>
      <c r="B83" s="3">
        <v>100</v>
      </c>
      <c r="C83" s="3">
        <v>1</v>
      </c>
      <c r="D83" s="3">
        <v>63446.71</v>
      </c>
      <c r="E83" s="3">
        <v>6.2619999999999996</v>
      </c>
      <c r="F83" s="3">
        <v>10</v>
      </c>
    </row>
    <row r="84" spans="1:6" x14ac:dyDescent="0.25">
      <c r="A84" s="3" t="s">
        <v>1</v>
      </c>
      <c r="B84" s="3">
        <v>100</v>
      </c>
      <c r="C84" s="3">
        <v>1</v>
      </c>
      <c r="D84" s="3">
        <v>63450.582000000002</v>
      </c>
      <c r="E84" s="3">
        <v>6.2779999999999996</v>
      </c>
      <c r="F84" s="3">
        <v>10</v>
      </c>
    </row>
    <row r="85" spans="1:6" x14ac:dyDescent="0.25">
      <c r="A85" s="3" t="s">
        <v>1</v>
      </c>
      <c r="B85" s="3">
        <v>100</v>
      </c>
      <c r="C85" s="3">
        <v>1</v>
      </c>
      <c r="D85" s="3">
        <v>63443.057000000001</v>
      </c>
      <c r="E85" s="3">
        <v>6.327</v>
      </c>
      <c r="F85" s="3">
        <v>10</v>
      </c>
    </row>
    <row r="86" spans="1:6" x14ac:dyDescent="0.25">
      <c r="A86" s="3" t="s">
        <v>1</v>
      </c>
      <c r="B86" s="3">
        <v>100</v>
      </c>
      <c r="C86" s="3">
        <v>1</v>
      </c>
      <c r="D86" s="3">
        <v>63452.103000000003</v>
      </c>
      <c r="E86" s="3">
        <v>6.3090000000000002</v>
      </c>
      <c r="F86" s="3">
        <v>13</v>
      </c>
    </row>
    <row r="87" spans="1:6" x14ac:dyDescent="0.25">
      <c r="A87" s="3" t="s">
        <v>1</v>
      </c>
      <c r="B87" s="3">
        <v>100</v>
      </c>
      <c r="C87" s="3">
        <v>1</v>
      </c>
      <c r="D87" s="3">
        <v>63442.794000000002</v>
      </c>
      <c r="E87" s="3">
        <v>6.2560000000000002</v>
      </c>
      <c r="F87" s="3">
        <v>10</v>
      </c>
    </row>
    <row r="88" spans="1:6" x14ac:dyDescent="0.25">
      <c r="A88" s="3" t="s">
        <v>1</v>
      </c>
      <c r="B88" s="3">
        <v>100</v>
      </c>
      <c r="C88" s="3">
        <v>1</v>
      </c>
      <c r="D88" s="3">
        <v>63447.466</v>
      </c>
      <c r="E88" s="3">
        <v>6.2610000000000001</v>
      </c>
      <c r="F88" s="3">
        <v>13</v>
      </c>
    </row>
    <row r="89" spans="1:6" x14ac:dyDescent="0.25">
      <c r="A89" s="3" t="s">
        <v>1</v>
      </c>
      <c r="B89" s="3">
        <v>100</v>
      </c>
      <c r="C89" s="3">
        <v>1</v>
      </c>
      <c r="D89" s="3">
        <v>63447.076999999997</v>
      </c>
      <c r="E89" s="3">
        <v>6.2949999999999999</v>
      </c>
      <c r="F89" s="3">
        <v>10</v>
      </c>
    </row>
    <row r="90" spans="1:6" x14ac:dyDescent="0.25">
      <c r="A90" s="3" t="s">
        <v>1</v>
      </c>
      <c r="B90" s="3">
        <v>100</v>
      </c>
      <c r="C90" s="3">
        <v>1</v>
      </c>
      <c r="D90" s="3">
        <v>63445.05</v>
      </c>
      <c r="E90" s="3">
        <v>6.3129999999999997</v>
      </c>
      <c r="F90" s="3">
        <v>10</v>
      </c>
    </row>
    <row r="91" spans="1:6" x14ac:dyDescent="0.25">
      <c r="A91" s="3" t="s">
        <v>0</v>
      </c>
      <c r="B91" s="3">
        <v>25</v>
      </c>
      <c r="C91" s="3">
        <v>1</v>
      </c>
      <c r="D91" s="3">
        <v>705.71699999999998</v>
      </c>
      <c r="E91" s="3">
        <v>0.79600000000000004</v>
      </c>
      <c r="F91" s="3">
        <v>38</v>
      </c>
    </row>
    <row r="92" spans="1:6" x14ac:dyDescent="0.25">
      <c r="A92" s="3" t="s">
        <v>0</v>
      </c>
      <c r="B92" s="3">
        <v>25</v>
      </c>
      <c r="C92" s="3">
        <v>1</v>
      </c>
      <c r="D92" s="3">
        <v>705.50300000000004</v>
      </c>
      <c r="E92" s="3">
        <v>0.79700000000000004</v>
      </c>
      <c r="F92" s="3">
        <v>36</v>
      </c>
    </row>
    <row r="93" spans="1:6" x14ac:dyDescent="0.25">
      <c r="A93" s="3" t="s">
        <v>0</v>
      </c>
      <c r="B93" s="3">
        <v>25</v>
      </c>
      <c r="C93" s="3">
        <v>1</v>
      </c>
      <c r="D93" s="3">
        <v>705.50300000000004</v>
      </c>
      <c r="E93" s="3">
        <v>0.8</v>
      </c>
      <c r="F93" s="3">
        <v>39</v>
      </c>
    </row>
    <row r="94" spans="1:6" x14ac:dyDescent="0.25">
      <c r="A94" s="3" t="s">
        <v>0</v>
      </c>
      <c r="B94" s="3">
        <v>25</v>
      </c>
      <c r="C94" s="3">
        <v>1</v>
      </c>
      <c r="D94" s="3">
        <v>705.65700000000004</v>
      </c>
      <c r="E94" s="3">
        <v>0.80300000000000005</v>
      </c>
      <c r="F94" s="3">
        <v>39</v>
      </c>
    </row>
    <row r="95" spans="1:6" x14ac:dyDescent="0.25">
      <c r="A95" s="3" t="s">
        <v>0</v>
      </c>
      <c r="B95" s="3">
        <v>25</v>
      </c>
      <c r="C95" s="3">
        <v>1</v>
      </c>
      <c r="D95" s="3">
        <v>705.71699999999998</v>
      </c>
      <c r="E95" s="3">
        <v>0.80200000000000005</v>
      </c>
      <c r="F95" s="3">
        <v>39</v>
      </c>
    </row>
    <row r="96" spans="1:6" x14ac:dyDescent="0.25">
      <c r="A96" s="3" t="s">
        <v>0</v>
      </c>
      <c r="B96" s="3">
        <v>25</v>
      </c>
      <c r="C96" s="3">
        <v>1</v>
      </c>
      <c r="D96" s="3">
        <v>705.50300000000004</v>
      </c>
      <c r="E96" s="3">
        <v>0.79800000000000004</v>
      </c>
      <c r="F96" s="3">
        <v>39</v>
      </c>
    </row>
    <row r="97" spans="1:6" x14ac:dyDescent="0.25">
      <c r="A97" s="3" t="s">
        <v>0</v>
      </c>
      <c r="B97" s="3">
        <v>25</v>
      </c>
      <c r="C97" s="3">
        <v>1</v>
      </c>
      <c r="D97" s="3">
        <v>705.72799999999995</v>
      </c>
      <c r="E97" s="3">
        <v>0.79400000000000004</v>
      </c>
      <c r="F97" s="3">
        <v>39</v>
      </c>
    </row>
    <row r="98" spans="1:6" x14ac:dyDescent="0.25">
      <c r="A98" s="3" t="s">
        <v>0</v>
      </c>
      <c r="B98" s="3">
        <v>25</v>
      </c>
      <c r="C98" s="3">
        <v>1</v>
      </c>
      <c r="D98" s="3">
        <v>705.50300000000004</v>
      </c>
      <c r="E98" s="3">
        <v>0.80200000000000005</v>
      </c>
      <c r="F98" s="3">
        <v>38</v>
      </c>
    </row>
    <row r="99" spans="1:6" x14ac:dyDescent="0.25">
      <c r="A99" s="3" t="s">
        <v>0</v>
      </c>
      <c r="B99" s="3">
        <v>25</v>
      </c>
      <c r="C99" s="3">
        <v>1</v>
      </c>
      <c r="D99" s="3">
        <v>705.71699999999998</v>
      </c>
      <c r="E99" s="3">
        <v>0.8</v>
      </c>
      <c r="F99" s="3">
        <v>38</v>
      </c>
    </row>
    <row r="100" spans="1:6" x14ac:dyDescent="0.25">
      <c r="A100" s="3" t="s">
        <v>0</v>
      </c>
      <c r="B100" s="3">
        <v>25</v>
      </c>
      <c r="C100" s="3">
        <v>1</v>
      </c>
      <c r="D100" s="3">
        <v>705.50300000000004</v>
      </c>
      <c r="E100" s="3">
        <v>0.79700000000000004</v>
      </c>
      <c r="F100" s="3">
        <v>38</v>
      </c>
    </row>
    <row r="101" spans="1:6" x14ac:dyDescent="0.25">
      <c r="A101" s="3" t="s">
        <v>0</v>
      </c>
      <c r="B101" s="3">
        <v>50</v>
      </c>
      <c r="C101" s="3">
        <v>1</v>
      </c>
      <c r="D101" s="3">
        <v>1556.2940000000001</v>
      </c>
      <c r="E101" s="3">
        <v>1.823</v>
      </c>
      <c r="F101" s="3">
        <v>17</v>
      </c>
    </row>
    <row r="102" spans="1:6" x14ac:dyDescent="0.25">
      <c r="A102" s="3" t="s">
        <v>0</v>
      </c>
      <c r="B102" s="3">
        <v>50</v>
      </c>
      <c r="C102" s="3">
        <v>1</v>
      </c>
      <c r="D102" s="3">
        <v>1556.0429999999999</v>
      </c>
      <c r="E102" s="3">
        <v>1.806</v>
      </c>
      <c r="F102" s="3">
        <v>18</v>
      </c>
    </row>
    <row r="103" spans="1:6" x14ac:dyDescent="0.25">
      <c r="A103" s="3" t="s">
        <v>0</v>
      </c>
      <c r="B103" s="3">
        <v>50</v>
      </c>
      <c r="C103" s="3">
        <v>1</v>
      </c>
      <c r="D103" s="3">
        <v>1556.366</v>
      </c>
      <c r="E103" s="3">
        <v>1.8260000000000001</v>
      </c>
      <c r="F103" s="3">
        <v>18</v>
      </c>
    </row>
    <row r="104" spans="1:6" x14ac:dyDescent="0.25">
      <c r="A104" s="3" t="s">
        <v>0</v>
      </c>
      <c r="B104" s="3">
        <v>50</v>
      </c>
      <c r="C104" s="3">
        <v>1</v>
      </c>
      <c r="D104" s="3">
        <v>1555.9680000000001</v>
      </c>
      <c r="E104" s="3">
        <v>1.8120000000000001</v>
      </c>
      <c r="F104" s="3">
        <v>18</v>
      </c>
    </row>
    <row r="105" spans="1:6" x14ac:dyDescent="0.25">
      <c r="A105" s="3" t="s">
        <v>0</v>
      </c>
      <c r="B105" s="3">
        <v>50</v>
      </c>
      <c r="C105" s="3">
        <v>1</v>
      </c>
      <c r="D105" s="3">
        <v>1556.0889999999999</v>
      </c>
      <c r="E105" s="3">
        <v>1.821</v>
      </c>
      <c r="F105" s="3">
        <v>18</v>
      </c>
    </row>
    <row r="106" spans="1:6" x14ac:dyDescent="0.25">
      <c r="A106" s="3" t="s">
        <v>0</v>
      </c>
      <c r="B106" s="3">
        <v>50</v>
      </c>
      <c r="C106" s="3">
        <v>1</v>
      </c>
      <c r="D106" s="3">
        <v>1556.568</v>
      </c>
      <c r="E106" s="3">
        <v>1.8089999999999999</v>
      </c>
      <c r="F106" s="3">
        <v>18</v>
      </c>
    </row>
    <row r="107" spans="1:6" x14ac:dyDescent="0.25">
      <c r="A107" s="3" t="s">
        <v>0</v>
      </c>
      <c r="B107" s="3">
        <v>50</v>
      </c>
      <c r="C107" s="3">
        <v>1</v>
      </c>
      <c r="D107" s="3">
        <v>1556.2929999999999</v>
      </c>
      <c r="E107" s="3">
        <v>1.83</v>
      </c>
      <c r="F107" s="3">
        <v>18</v>
      </c>
    </row>
    <row r="108" spans="1:6" x14ac:dyDescent="0.25">
      <c r="A108" s="3" t="s">
        <v>0</v>
      </c>
      <c r="B108" s="3">
        <v>50</v>
      </c>
      <c r="C108" s="3">
        <v>1</v>
      </c>
      <c r="D108" s="3">
        <v>1556.1659999999999</v>
      </c>
      <c r="E108" s="3">
        <v>1.8360000000000001</v>
      </c>
      <c r="F108" s="3">
        <v>17</v>
      </c>
    </row>
    <row r="109" spans="1:6" x14ac:dyDescent="0.25">
      <c r="A109" s="3" t="s">
        <v>0</v>
      </c>
      <c r="B109" s="3">
        <v>50</v>
      </c>
      <c r="C109" s="3">
        <v>1</v>
      </c>
      <c r="D109" s="3">
        <v>1556.0609999999999</v>
      </c>
      <c r="E109" s="3">
        <v>1.8160000000000001</v>
      </c>
      <c r="F109" s="3">
        <v>18</v>
      </c>
    </row>
    <row r="110" spans="1:6" x14ac:dyDescent="0.25">
      <c r="A110" s="3" t="s">
        <v>0</v>
      </c>
      <c r="B110" s="3">
        <v>50</v>
      </c>
      <c r="C110" s="3">
        <v>1</v>
      </c>
      <c r="D110" s="3">
        <v>1556.22</v>
      </c>
      <c r="E110" s="3">
        <v>1.827</v>
      </c>
      <c r="F110" s="3">
        <v>18</v>
      </c>
    </row>
    <row r="111" spans="1:6" x14ac:dyDescent="0.25">
      <c r="A111" s="3" t="s">
        <v>0</v>
      </c>
      <c r="B111" s="3">
        <v>100</v>
      </c>
      <c r="C111" s="3">
        <v>1</v>
      </c>
      <c r="D111" s="3">
        <v>3294.7020000000002</v>
      </c>
      <c r="E111" s="3">
        <v>5.3680000000000003</v>
      </c>
      <c r="F111" s="3">
        <v>9</v>
      </c>
    </row>
    <row r="112" spans="1:6" x14ac:dyDescent="0.25">
      <c r="A112" s="3" t="s">
        <v>0</v>
      </c>
      <c r="B112" s="3">
        <v>100</v>
      </c>
      <c r="C112" s="3">
        <v>1</v>
      </c>
      <c r="D112" s="3">
        <v>3296.067</v>
      </c>
      <c r="E112" s="3">
        <v>5.3609999999999998</v>
      </c>
      <c r="F112" s="3">
        <v>9</v>
      </c>
    </row>
    <row r="113" spans="1:6" x14ac:dyDescent="0.25">
      <c r="A113" s="3" t="s">
        <v>0</v>
      </c>
      <c r="B113" s="3">
        <v>100</v>
      </c>
      <c r="C113" s="3">
        <v>1</v>
      </c>
      <c r="D113" s="3">
        <v>3295.5509999999999</v>
      </c>
      <c r="E113" s="3">
        <v>5.3659999999999997</v>
      </c>
      <c r="F113" s="3">
        <v>9</v>
      </c>
    </row>
    <row r="114" spans="1:6" x14ac:dyDescent="0.25">
      <c r="A114" s="3" t="s">
        <v>0</v>
      </c>
      <c r="B114" s="3">
        <v>100</v>
      </c>
      <c r="C114" s="3">
        <v>1</v>
      </c>
      <c r="D114" s="3">
        <v>3295.9580000000001</v>
      </c>
      <c r="E114" s="3">
        <v>5.3449999999999998</v>
      </c>
      <c r="F114" s="3">
        <v>9</v>
      </c>
    </row>
    <row r="115" spans="1:6" x14ac:dyDescent="0.25">
      <c r="A115" s="3" t="s">
        <v>0</v>
      </c>
      <c r="B115" s="3">
        <v>100</v>
      </c>
      <c r="C115" s="3">
        <v>1</v>
      </c>
      <c r="D115" s="3">
        <v>3294.6170000000002</v>
      </c>
      <c r="E115" s="3">
        <v>5.343</v>
      </c>
      <c r="F115" s="3">
        <v>9</v>
      </c>
    </row>
    <row r="116" spans="1:6" x14ac:dyDescent="0.25">
      <c r="A116" s="3" t="s">
        <v>0</v>
      </c>
      <c r="B116" s="3">
        <v>100</v>
      </c>
      <c r="C116" s="3">
        <v>1</v>
      </c>
      <c r="D116" s="3">
        <v>3295.9450000000002</v>
      </c>
      <c r="E116" s="3">
        <v>5.335</v>
      </c>
      <c r="F116" s="3">
        <v>9</v>
      </c>
    </row>
    <row r="117" spans="1:6" x14ac:dyDescent="0.25">
      <c r="A117" s="3" t="s">
        <v>0</v>
      </c>
      <c r="B117" s="3">
        <v>100</v>
      </c>
      <c r="C117" s="3">
        <v>1</v>
      </c>
      <c r="D117" s="3">
        <v>3296.09</v>
      </c>
      <c r="E117" s="3">
        <v>5.3419999999999996</v>
      </c>
      <c r="F117" s="3">
        <v>9</v>
      </c>
    </row>
    <row r="118" spans="1:6" x14ac:dyDescent="0.25">
      <c r="A118" s="3" t="s">
        <v>0</v>
      </c>
      <c r="B118" s="3">
        <v>100</v>
      </c>
      <c r="C118" s="3">
        <v>1</v>
      </c>
      <c r="D118" s="3">
        <v>3295.3890000000001</v>
      </c>
      <c r="E118" s="3">
        <v>5.3410000000000002</v>
      </c>
      <c r="F118" s="3">
        <v>9</v>
      </c>
    </row>
    <row r="119" spans="1:6" x14ac:dyDescent="0.25">
      <c r="A119" s="3" t="s">
        <v>0</v>
      </c>
      <c r="B119" s="3">
        <v>100</v>
      </c>
      <c r="C119" s="3">
        <v>1</v>
      </c>
      <c r="D119" s="3">
        <v>3295.8519999999999</v>
      </c>
      <c r="E119" s="3">
        <v>5.3369999999999997</v>
      </c>
      <c r="F119" s="3">
        <v>9</v>
      </c>
    </row>
    <row r="120" spans="1:6" x14ac:dyDescent="0.25">
      <c r="A120" s="3" t="s">
        <v>0</v>
      </c>
      <c r="B120" s="3">
        <v>100</v>
      </c>
      <c r="C120" s="3">
        <v>1</v>
      </c>
      <c r="D120" s="3">
        <v>3295.0709999999999</v>
      </c>
      <c r="E120" s="3">
        <v>5.3280000000000003</v>
      </c>
      <c r="F120" s="3">
        <v>9</v>
      </c>
    </row>
    <row r="121" spans="1:6" x14ac:dyDescent="0.25">
      <c r="A121" s="3" t="s">
        <v>40</v>
      </c>
      <c r="B121" s="3">
        <v>29</v>
      </c>
      <c r="C121" s="3">
        <v>1</v>
      </c>
      <c r="D121" s="3">
        <v>18152.432000000001</v>
      </c>
      <c r="E121" s="3">
        <v>1.4390000000000001</v>
      </c>
      <c r="F121" s="3">
        <v>54</v>
      </c>
    </row>
    <row r="122" spans="1:6" x14ac:dyDescent="0.25">
      <c r="A122" s="3" t="s">
        <v>40</v>
      </c>
      <c r="B122" s="3">
        <v>29</v>
      </c>
      <c r="C122" s="3">
        <v>1</v>
      </c>
      <c r="D122" s="3">
        <v>18152.432000000001</v>
      </c>
      <c r="E122" s="3">
        <v>1.44</v>
      </c>
      <c r="F122" s="3">
        <v>56</v>
      </c>
    </row>
    <row r="123" spans="1:6" x14ac:dyDescent="0.25">
      <c r="A123" s="3" t="s">
        <v>40</v>
      </c>
      <c r="B123" s="3">
        <v>29</v>
      </c>
      <c r="C123" s="3">
        <v>1</v>
      </c>
      <c r="D123" s="3">
        <v>18152.432000000001</v>
      </c>
      <c r="E123" s="3">
        <v>1.4490000000000001</v>
      </c>
      <c r="F123" s="3">
        <v>57</v>
      </c>
    </row>
    <row r="124" spans="1:6" x14ac:dyDescent="0.25">
      <c r="A124" s="3" t="s">
        <v>40</v>
      </c>
      <c r="B124" s="3">
        <v>29</v>
      </c>
      <c r="C124" s="3">
        <v>1</v>
      </c>
      <c r="D124" s="3">
        <v>18152.432000000001</v>
      </c>
      <c r="E124" s="3">
        <v>1.4470000000000001</v>
      </c>
      <c r="F124" s="3">
        <v>57</v>
      </c>
    </row>
    <row r="125" spans="1:6" x14ac:dyDescent="0.25">
      <c r="A125" s="3" t="s">
        <v>40</v>
      </c>
      <c r="B125" s="3">
        <v>29</v>
      </c>
      <c r="C125" s="3">
        <v>1</v>
      </c>
      <c r="D125" s="3">
        <v>18152.432000000001</v>
      </c>
      <c r="E125" s="3">
        <v>1.444</v>
      </c>
      <c r="F125" s="3">
        <v>56</v>
      </c>
    </row>
    <row r="126" spans="1:6" x14ac:dyDescent="0.25">
      <c r="A126" s="3" t="s">
        <v>40</v>
      </c>
      <c r="B126" s="3">
        <v>29</v>
      </c>
      <c r="C126" s="3">
        <v>1</v>
      </c>
      <c r="D126" s="3">
        <v>18152.432000000001</v>
      </c>
      <c r="E126" s="3">
        <v>1.4410000000000001</v>
      </c>
      <c r="F126" s="3">
        <v>55</v>
      </c>
    </row>
    <row r="127" spans="1:6" x14ac:dyDescent="0.25">
      <c r="A127" s="3" t="s">
        <v>40</v>
      </c>
      <c r="B127" s="3">
        <v>29</v>
      </c>
      <c r="C127" s="3">
        <v>1</v>
      </c>
      <c r="D127" s="3">
        <v>18152.432000000001</v>
      </c>
      <c r="E127" s="3">
        <v>1.444</v>
      </c>
      <c r="F127" s="3">
        <v>56</v>
      </c>
    </row>
    <row r="128" spans="1:6" x14ac:dyDescent="0.25">
      <c r="A128" s="3" t="s">
        <v>40</v>
      </c>
      <c r="B128" s="3">
        <v>29</v>
      </c>
      <c r="C128" s="3">
        <v>1</v>
      </c>
      <c r="D128" s="3">
        <v>18152.432000000001</v>
      </c>
      <c r="E128" s="3">
        <v>1.44</v>
      </c>
      <c r="F128" s="3">
        <v>56</v>
      </c>
    </row>
    <row r="129" spans="1:6" x14ac:dyDescent="0.25">
      <c r="A129" s="3" t="s">
        <v>40</v>
      </c>
      <c r="B129" s="3">
        <v>29</v>
      </c>
      <c r="C129" s="3">
        <v>1</v>
      </c>
      <c r="D129" s="3">
        <v>18152.432000000001</v>
      </c>
      <c r="E129" s="3">
        <v>1.4470000000000001</v>
      </c>
      <c r="F129" s="3">
        <v>55</v>
      </c>
    </row>
    <row r="130" spans="1:6" x14ac:dyDescent="0.25">
      <c r="A130" s="3" t="s">
        <v>40</v>
      </c>
      <c r="B130" s="3">
        <v>29</v>
      </c>
      <c r="C130" s="3">
        <v>1</v>
      </c>
      <c r="D130" s="3">
        <v>18152.432000000001</v>
      </c>
      <c r="E130" s="3">
        <v>1.4410000000000001</v>
      </c>
      <c r="F130" s="3">
        <v>56</v>
      </c>
    </row>
    <row r="131" spans="1:6" x14ac:dyDescent="0.25">
      <c r="A131" s="3" t="s">
        <v>40</v>
      </c>
      <c r="B131" s="3">
        <v>58</v>
      </c>
      <c r="C131" s="3">
        <v>1</v>
      </c>
      <c r="D131" s="3">
        <v>35264.042999999998</v>
      </c>
      <c r="E131" s="3">
        <v>4.9489999999999998</v>
      </c>
      <c r="F131" s="3">
        <v>38</v>
      </c>
    </row>
    <row r="132" spans="1:6" x14ac:dyDescent="0.25">
      <c r="A132" s="3" t="s">
        <v>40</v>
      </c>
      <c r="B132" s="3">
        <v>58</v>
      </c>
      <c r="C132" s="3">
        <v>1</v>
      </c>
      <c r="D132" s="3">
        <v>35264.042999999998</v>
      </c>
      <c r="E132" s="3">
        <v>4.9450000000000003</v>
      </c>
      <c r="F132" s="3">
        <v>38</v>
      </c>
    </row>
    <row r="133" spans="1:6" x14ac:dyDescent="0.25">
      <c r="A133" s="3" t="s">
        <v>40</v>
      </c>
      <c r="B133" s="3">
        <v>58</v>
      </c>
      <c r="C133" s="3">
        <v>1</v>
      </c>
      <c r="D133" s="3">
        <v>35269.639000000003</v>
      </c>
      <c r="E133" s="3">
        <v>4.9429999999999996</v>
      </c>
      <c r="F133" s="3">
        <v>39</v>
      </c>
    </row>
    <row r="134" spans="1:6" x14ac:dyDescent="0.25">
      <c r="A134" s="3" t="s">
        <v>40</v>
      </c>
      <c r="B134" s="3">
        <v>58</v>
      </c>
      <c r="C134" s="3">
        <v>1</v>
      </c>
      <c r="D134" s="3">
        <v>35259.963000000003</v>
      </c>
      <c r="E134" s="3">
        <v>4.992</v>
      </c>
      <c r="F134" s="3">
        <v>39</v>
      </c>
    </row>
    <row r="135" spans="1:6" x14ac:dyDescent="0.25">
      <c r="A135" s="3" t="s">
        <v>40</v>
      </c>
      <c r="B135" s="3">
        <v>58</v>
      </c>
      <c r="C135" s="3">
        <v>1</v>
      </c>
      <c r="D135" s="3">
        <v>35271.334999999999</v>
      </c>
      <c r="E135" s="3">
        <v>4.99</v>
      </c>
      <c r="F135" s="3">
        <v>40</v>
      </c>
    </row>
    <row r="136" spans="1:6" x14ac:dyDescent="0.25">
      <c r="A136" s="3" t="s">
        <v>40</v>
      </c>
      <c r="B136" s="3">
        <v>58</v>
      </c>
      <c r="C136" s="3">
        <v>1</v>
      </c>
      <c r="D136" s="3">
        <v>35264.828000000001</v>
      </c>
      <c r="E136" s="3">
        <v>4.9560000000000004</v>
      </c>
      <c r="F136" s="3">
        <v>39</v>
      </c>
    </row>
    <row r="137" spans="1:6" x14ac:dyDescent="0.25">
      <c r="A137" s="3" t="s">
        <v>40</v>
      </c>
      <c r="B137" s="3">
        <v>58</v>
      </c>
      <c r="C137" s="3">
        <v>1</v>
      </c>
      <c r="D137" s="3">
        <v>35264.078000000001</v>
      </c>
      <c r="E137" s="3">
        <v>4.9480000000000004</v>
      </c>
      <c r="F137" s="3">
        <v>39</v>
      </c>
    </row>
    <row r="138" spans="1:6" x14ac:dyDescent="0.25">
      <c r="A138" s="3" t="s">
        <v>40</v>
      </c>
      <c r="B138" s="3">
        <v>58</v>
      </c>
      <c r="C138" s="3">
        <v>1</v>
      </c>
      <c r="D138" s="3">
        <v>35262.601000000002</v>
      </c>
      <c r="E138" s="3">
        <v>4.9889999999999999</v>
      </c>
      <c r="F138" s="3">
        <v>39</v>
      </c>
    </row>
    <row r="139" spans="1:6" x14ac:dyDescent="0.25">
      <c r="A139" s="3" t="s">
        <v>40</v>
      </c>
      <c r="B139" s="3">
        <v>58</v>
      </c>
      <c r="C139" s="3">
        <v>1</v>
      </c>
      <c r="D139" s="3">
        <v>35271.311000000002</v>
      </c>
      <c r="E139" s="3">
        <v>4.97</v>
      </c>
      <c r="F139" s="3">
        <v>40</v>
      </c>
    </row>
    <row r="140" spans="1:6" x14ac:dyDescent="0.25">
      <c r="A140" s="3" t="s">
        <v>40</v>
      </c>
      <c r="B140" s="3">
        <v>58</v>
      </c>
      <c r="C140" s="3">
        <v>1</v>
      </c>
      <c r="D140" s="3">
        <v>35265.750999999997</v>
      </c>
      <c r="E140" s="3">
        <v>4.9530000000000003</v>
      </c>
      <c r="F140" s="3">
        <v>40</v>
      </c>
    </row>
    <row r="141" spans="1:6" x14ac:dyDescent="0.25">
      <c r="A141" s="3" t="s">
        <v>40</v>
      </c>
      <c r="B141" s="3">
        <v>97</v>
      </c>
      <c r="C141" s="3">
        <v>1</v>
      </c>
      <c r="D141" s="3">
        <v>52439.508999999998</v>
      </c>
      <c r="E141" s="3">
        <v>15.226000000000001</v>
      </c>
      <c r="F141" s="3">
        <v>35</v>
      </c>
    </row>
    <row r="142" spans="1:6" x14ac:dyDescent="0.25">
      <c r="A142" s="3" t="s">
        <v>40</v>
      </c>
      <c r="B142" s="3">
        <v>97</v>
      </c>
      <c r="C142" s="3">
        <v>1</v>
      </c>
      <c r="D142" s="3">
        <v>52439.252999999997</v>
      </c>
      <c r="E142" s="3">
        <v>15.336</v>
      </c>
      <c r="F142" s="3">
        <v>35</v>
      </c>
    </row>
    <row r="143" spans="1:6" x14ac:dyDescent="0.25">
      <c r="A143" s="3" t="s">
        <v>40</v>
      </c>
      <c r="B143" s="3">
        <v>97</v>
      </c>
      <c r="C143" s="3">
        <v>1</v>
      </c>
      <c r="D143" s="3">
        <v>52439.425000000003</v>
      </c>
      <c r="E143" s="3">
        <v>15.206</v>
      </c>
      <c r="F143" s="3">
        <v>33</v>
      </c>
    </row>
    <row r="144" spans="1:6" x14ac:dyDescent="0.25">
      <c r="A144" s="3" t="s">
        <v>40</v>
      </c>
      <c r="B144" s="3">
        <v>97</v>
      </c>
      <c r="C144" s="3">
        <v>1</v>
      </c>
      <c r="D144" s="3">
        <v>52439.23</v>
      </c>
      <c r="E144" s="3">
        <v>15.339</v>
      </c>
      <c r="F144" s="3">
        <v>34</v>
      </c>
    </row>
    <row r="145" spans="1:6" x14ac:dyDescent="0.25">
      <c r="A145" s="3" t="s">
        <v>40</v>
      </c>
      <c r="B145" s="3">
        <v>97</v>
      </c>
      <c r="C145" s="3">
        <v>1</v>
      </c>
      <c r="D145" s="3">
        <v>52440.629000000001</v>
      </c>
      <c r="E145" s="3">
        <v>15.349</v>
      </c>
      <c r="F145" s="3">
        <v>34</v>
      </c>
    </row>
    <row r="146" spans="1:6" x14ac:dyDescent="0.25">
      <c r="A146" s="3" t="s">
        <v>40</v>
      </c>
      <c r="B146" s="3">
        <v>97</v>
      </c>
      <c r="C146" s="3">
        <v>1</v>
      </c>
      <c r="D146" s="3">
        <v>52439.150999999998</v>
      </c>
      <c r="E146" s="3">
        <v>15.195</v>
      </c>
      <c r="F146" s="3">
        <v>32</v>
      </c>
    </row>
    <row r="147" spans="1:6" x14ac:dyDescent="0.25">
      <c r="A147" s="3" t="s">
        <v>40</v>
      </c>
      <c r="B147" s="3">
        <v>97</v>
      </c>
      <c r="C147" s="3">
        <v>1</v>
      </c>
      <c r="D147" s="3">
        <v>52439.591999999997</v>
      </c>
      <c r="E147" s="3">
        <v>15.209</v>
      </c>
      <c r="F147" s="3">
        <v>33</v>
      </c>
    </row>
    <row r="148" spans="1:6" x14ac:dyDescent="0.25">
      <c r="A148" s="3" t="s">
        <v>40</v>
      </c>
      <c r="B148" s="3">
        <v>97</v>
      </c>
      <c r="C148" s="3">
        <v>1</v>
      </c>
      <c r="D148" s="3">
        <v>52439.241000000002</v>
      </c>
      <c r="E148" s="3">
        <v>15.239000000000001</v>
      </c>
      <c r="F148" s="3">
        <v>35</v>
      </c>
    </row>
    <row r="149" spans="1:6" x14ac:dyDescent="0.25">
      <c r="A149" s="3" t="s">
        <v>40</v>
      </c>
      <c r="B149" s="3">
        <v>97</v>
      </c>
      <c r="C149" s="3">
        <v>1</v>
      </c>
      <c r="D149" s="3">
        <v>52439.235000000001</v>
      </c>
      <c r="E149" s="3">
        <v>15.26</v>
      </c>
      <c r="F149" s="3">
        <v>35</v>
      </c>
    </row>
    <row r="150" spans="1:6" x14ac:dyDescent="0.25">
      <c r="A150" s="3" t="s">
        <v>40</v>
      </c>
      <c r="B150" s="3">
        <v>97</v>
      </c>
      <c r="C150" s="3">
        <v>1</v>
      </c>
      <c r="D150" s="3">
        <v>52439.48</v>
      </c>
      <c r="E150" s="3">
        <v>15.279</v>
      </c>
      <c r="F150" s="3">
        <v>35</v>
      </c>
    </row>
  </sheetData>
  <phoneticPr fontId="1" type="noConversion"/>
  <pageMargins left="0.7" right="0.7" top="0.75" bottom="0.75" header="0.3" footer="0.3"/>
  <pageSetup paperSize="152" orientation="portrait" horizontalDpi="4294967293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50"/>
  <sheetViews>
    <sheetView zoomScale="85" zoomScaleNormal="85" workbookViewId="0">
      <selection sqref="A1:F151"/>
    </sheetView>
  </sheetViews>
  <sheetFormatPr defaultColWidth="9" defaultRowHeight="15" x14ac:dyDescent="0.25"/>
  <cols>
    <col min="1" max="1" width="7.5" style="3" customWidth="1"/>
    <col min="2" max="2" width="4.375" style="3" bestFit="1" customWidth="1"/>
    <col min="3" max="3" width="2.625" style="3" bestFit="1" customWidth="1"/>
    <col min="4" max="4" width="9" style="3"/>
    <col min="5" max="5" width="7" style="3" bestFit="1" customWidth="1"/>
    <col min="6" max="6" width="4.375" style="3" bestFit="1" customWidth="1"/>
    <col min="7" max="7" width="2.5" style="3" customWidth="1"/>
    <col min="8" max="8" width="8.625" style="3" customWidth="1"/>
    <col min="9" max="9" width="3.5" style="3" customWidth="1"/>
    <col min="10" max="10" width="3.125" style="3" bestFit="1" customWidth="1"/>
    <col min="11" max="11" width="2.375" style="3" customWidth="1"/>
    <col min="12" max="21" width="9" style="3"/>
    <col min="22" max="22" width="3.25" style="3" customWidth="1"/>
    <col min="23" max="23" width="9" style="3"/>
    <col min="24" max="24" width="2.5" style="3" customWidth="1"/>
    <col min="25" max="25" width="9" style="3"/>
    <col min="26" max="26" width="2.625" style="3" customWidth="1"/>
    <col min="27" max="27" width="2.5" style="3" customWidth="1"/>
    <col min="28" max="37" width="9" style="3"/>
    <col min="38" max="38" width="5.625" style="3" customWidth="1"/>
    <col min="39" max="16384" width="9" style="3"/>
  </cols>
  <sheetData>
    <row r="1" spans="1:39" x14ac:dyDescent="0.25">
      <c r="A1" s="3" t="s">
        <v>39</v>
      </c>
      <c r="B1" s="3">
        <v>30</v>
      </c>
      <c r="C1" s="3">
        <v>1</v>
      </c>
      <c r="D1" s="3">
        <v>4442.2139999999999</v>
      </c>
      <c r="E1" s="3">
        <v>1.391</v>
      </c>
      <c r="F1" s="3">
        <v>57</v>
      </c>
      <c r="H1" s="4" t="s">
        <v>13</v>
      </c>
      <c r="I1" s="4" t="s">
        <v>14</v>
      </c>
      <c r="J1" s="4" t="s">
        <v>10</v>
      </c>
      <c r="K1" s="2"/>
      <c r="L1" s="2">
        <v>1</v>
      </c>
      <c r="M1" s="2">
        <v>2</v>
      </c>
      <c r="N1" s="2">
        <v>3</v>
      </c>
      <c r="O1" s="2">
        <v>4</v>
      </c>
      <c r="P1" s="2">
        <v>5</v>
      </c>
      <c r="Q1" s="2">
        <v>6</v>
      </c>
      <c r="R1" s="2">
        <v>7</v>
      </c>
      <c r="S1" s="2">
        <v>8</v>
      </c>
      <c r="T1" s="2">
        <v>9</v>
      </c>
      <c r="U1" s="2">
        <v>10</v>
      </c>
      <c r="W1" s="2" t="s">
        <v>11</v>
      </c>
      <c r="X1" s="2"/>
      <c r="Y1" s="2" t="s">
        <v>9</v>
      </c>
      <c r="Z1" s="2"/>
      <c r="AM1" s="4" t="s">
        <v>12</v>
      </c>
    </row>
    <row r="2" spans="1:39" x14ac:dyDescent="0.25">
      <c r="A2" s="3" t="s">
        <v>39</v>
      </c>
      <c r="B2" s="3">
        <v>30</v>
      </c>
      <c r="C2" s="3">
        <v>1</v>
      </c>
      <c r="D2" s="3">
        <v>4441.107</v>
      </c>
      <c r="E2" s="3">
        <v>1.389</v>
      </c>
      <c r="F2" s="3">
        <v>60</v>
      </c>
      <c r="H2" t="s">
        <v>31</v>
      </c>
      <c r="I2">
        <v>30</v>
      </c>
      <c r="J2">
        <v>1</v>
      </c>
      <c r="L2" s="3">
        <f ca="1">INDIRECT("D"&amp;1+(ROW(D1)-1)*10+COLUMN(A1)-1)</f>
        <v>4442.2139999999999</v>
      </c>
      <c r="M2" s="3">
        <f t="shared" ref="M2:U16" ca="1" si="0">INDIRECT("D"&amp;1+(ROW(E1)-1)*10+COLUMN(B1)-1)</f>
        <v>4441.107</v>
      </c>
      <c r="N2" s="3">
        <f t="shared" ca="1" si="0"/>
        <v>4441.098</v>
      </c>
      <c r="O2" s="3">
        <f t="shared" ca="1" si="0"/>
        <v>4441.0959999999995</v>
      </c>
      <c r="P2" s="3">
        <f t="shared" ca="1" si="0"/>
        <v>4442.2110000000002</v>
      </c>
      <c r="Q2" s="3">
        <f t="shared" ca="1" si="0"/>
        <v>4441.0990000000002</v>
      </c>
      <c r="R2" s="3">
        <f t="shared" ca="1" si="0"/>
        <v>4441.0969999999998</v>
      </c>
      <c r="S2" s="3">
        <f t="shared" ca="1" si="0"/>
        <v>4441.1000000000004</v>
      </c>
      <c r="T2" s="3">
        <f t="shared" ca="1" si="0"/>
        <v>4441.0969999999998</v>
      </c>
      <c r="U2" s="3">
        <f t="shared" ca="1" si="0"/>
        <v>4442.2110000000002</v>
      </c>
      <c r="W2" s="3">
        <f ca="1">AVERAGE(L2:U2)</f>
        <v>4441.433</v>
      </c>
      <c r="Y2" s="3">
        <f ca="1">Total!E2</f>
        <v>4441.0959999999995</v>
      </c>
      <c r="AB2" s="3">
        <f ca="1">(L2-$Y2)/$Y2</f>
        <v>2.5173966066043002E-4</v>
      </c>
      <c r="AC2" s="3">
        <f t="shared" ref="AB2:AK16" ca="1" si="1">(M2-$Y2)/$Y2</f>
        <v>2.4768660709928377E-6</v>
      </c>
      <c r="AD2" s="3">
        <f t="shared" ca="1" si="1"/>
        <v>4.503392857095307E-7</v>
      </c>
      <c r="AE2" s="3">
        <f t="shared" ca="1" si="1"/>
        <v>0</v>
      </c>
      <c r="AF2" s="3">
        <f t="shared" ca="1" si="1"/>
        <v>2.5106415173207049E-4</v>
      </c>
      <c r="AG2" s="3">
        <f t="shared" ca="1" si="1"/>
        <v>6.7550892856429602E-7</v>
      </c>
      <c r="AH2" s="3">
        <f t="shared" ca="1" si="1"/>
        <v>2.2516964285476535E-7</v>
      </c>
      <c r="AI2" s="3">
        <f t="shared" ca="1" si="1"/>
        <v>9.0067857141906139E-7</v>
      </c>
      <c r="AJ2" s="3">
        <f t="shared" ca="1" si="1"/>
        <v>2.2516964285476535E-7</v>
      </c>
      <c r="AK2" s="3">
        <f t="shared" ca="1" si="1"/>
        <v>2.5106415173207049E-4</v>
      </c>
      <c r="AM2" s="3">
        <f ca="1">SUM(AB2:AK2)</f>
        <v>7.5882169626696619E-4</v>
      </c>
    </row>
    <row r="3" spans="1:39" x14ac:dyDescent="0.25">
      <c r="A3" s="3" t="s">
        <v>39</v>
      </c>
      <c r="B3" s="3">
        <v>30</v>
      </c>
      <c r="C3" s="3">
        <v>1</v>
      </c>
      <c r="D3" s="3">
        <v>4441.098</v>
      </c>
      <c r="E3" s="3">
        <v>1.397</v>
      </c>
      <c r="F3" s="3">
        <v>62</v>
      </c>
      <c r="H3" t="s">
        <v>30</v>
      </c>
      <c r="I3">
        <v>50</v>
      </c>
      <c r="J3">
        <v>1</v>
      </c>
      <c r="L3" s="3">
        <f t="shared" ref="L3:L16" ca="1" si="2">INDIRECT("D"&amp;1+(ROW(D2)-1)*10+COLUMN(A2)-1)</f>
        <v>5961.7550000000001</v>
      </c>
      <c r="M3" s="3">
        <f t="shared" ca="1" si="0"/>
        <v>5961.7969999999996</v>
      </c>
      <c r="N3" s="3">
        <f t="shared" ca="1" si="0"/>
        <v>5962.8370000000004</v>
      </c>
      <c r="O3" s="3">
        <f t="shared" ca="1" si="0"/>
        <v>5961.7330000000002</v>
      </c>
      <c r="P3" s="3">
        <f t="shared" ca="1" si="0"/>
        <v>5963.317</v>
      </c>
      <c r="Q3" s="3">
        <f t="shared" ca="1" si="0"/>
        <v>5961.8090000000002</v>
      </c>
      <c r="R3" s="3">
        <f t="shared" ca="1" si="0"/>
        <v>5961.7330000000002</v>
      </c>
      <c r="S3" s="3">
        <f t="shared" ca="1" si="0"/>
        <v>5961.7520000000004</v>
      </c>
      <c r="T3" s="3">
        <f t="shared" ca="1" si="0"/>
        <v>5961.7330000000002</v>
      </c>
      <c r="U3" s="3">
        <f t="shared" ca="1" si="0"/>
        <v>5962.808</v>
      </c>
      <c r="W3" s="3">
        <f t="shared" ref="W3:W16" ca="1" si="3">AVERAGE(L3:U3)</f>
        <v>5962.1273999999994</v>
      </c>
      <c r="Y3" s="3">
        <f ca="1">Total!E3</f>
        <v>5961.732</v>
      </c>
      <c r="AB3" s="3">
        <f t="shared" ca="1" si="1"/>
        <v>3.8579392700205654E-6</v>
      </c>
      <c r="AC3" s="3">
        <f t="shared" ca="1" si="1"/>
        <v>1.0902871849925462E-5</v>
      </c>
      <c r="AD3" s="3">
        <f t="shared" ca="1" si="1"/>
        <v>1.8534882144995328E-4</v>
      </c>
      <c r="AE3" s="3">
        <f t="shared" ca="1" si="1"/>
        <v>1.6773649003405837E-7</v>
      </c>
      <c r="AF3" s="3">
        <f t="shared" ca="1" si="1"/>
        <v>2.6586233664982532E-4</v>
      </c>
      <c r="AG3" s="3">
        <f t="shared" ca="1" si="1"/>
        <v>1.2915709730029051E-5</v>
      </c>
      <c r="AH3" s="3">
        <f t="shared" ca="1" si="1"/>
        <v>1.6773649003405837E-7</v>
      </c>
      <c r="AI3" s="3">
        <f t="shared" ca="1" si="1"/>
        <v>3.3547298000709453E-6</v>
      </c>
      <c r="AJ3" s="3">
        <f t="shared" ca="1" si="1"/>
        <v>1.6773649003405837E-7</v>
      </c>
      <c r="AK3" s="3">
        <f t="shared" ca="1" si="1"/>
        <v>1.8048446323988093E-4</v>
      </c>
      <c r="AM3" s="3">
        <f t="shared" ref="AM3:AM16" ca="1" si="4">SUM(AB3:AK3)</f>
        <v>6.6323008145980776E-4</v>
      </c>
    </row>
    <row r="4" spans="1:39" x14ac:dyDescent="0.25">
      <c r="A4" s="3" t="s">
        <v>39</v>
      </c>
      <c r="B4" s="3">
        <v>30</v>
      </c>
      <c r="C4" s="3">
        <v>1</v>
      </c>
      <c r="D4" s="3">
        <v>4441.0959999999995</v>
      </c>
      <c r="E4" s="3">
        <v>1.3919999999999999</v>
      </c>
      <c r="F4" s="3">
        <v>61</v>
      </c>
      <c r="H4" t="s">
        <v>30</v>
      </c>
      <c r="I4">
        <v>100</v>
      </c>
      <c r="J4">
        <v>1</v>
      </c>
      <c r="L4" s="3">
        <f t="shared" ca="1" si="2"/>
        <v>8763.6470000000008</v>
      </c>
      <c r="M4" s="3">
        <f t="shared" ca="1" si="0"/>
        <v>8766.2240000000002</v>
      </c>
      <c r="N4" s="3">
        <f t="shared" ca="1" si="0"/>
        <v>8779.0959999999995</v>
      </c>
      <c r="O4" s="3">
        <f t="shared" ca="1" si="0"/>
        <v>8767.0630000000001</v>
      </c>
      <c r="P4" s="3">
        <f t="shared" ca="1" si="0"/>
        <v>8779.4269999999997</v>
      </c>
      <c r="Q4" s="3">
        <f t="shared" ca="1" si="0"/>
        <v>8775.1290000000008</v>
      </c>
      <c r="R4" s="3">
        <f t="shared" ca="1" si="0"/>
        <v>8781.0969999999998</v>
      </c>
      <c r="S4" s="3">
        <f t="shared" ca="1" si="0"/>
        <v>8767.7389999999996</v>
      </c>
      <c r="T4" s="3">
        <f t="shared" ca="1" si="0"/>
        <v>8795.4570000000003</v>
      </c>
      <c r="U4" s="3">
        <f t="shared" ca="1" si="0"/>
        <v>8759.8240000000005</v>
      </c>
      <c r="W4" s="3">
        <f t="shared" ca="1" si="3"/>
        <v>8773.4702999999972</v>
      </c>
      <c r="Y4" s="3">
        <f ca="1">Total!E4</f>
        <v>8745.8989999999994</v>
      </c>
      <c r="AB4" s="3">
        <f t="shared" ca="1" si="1"/>
        <v>2.0292939582313278E-3</v>
      </c>
      <c r="AC4" s="3">
        <f t="shared" ca="1" si="1"/>
        <v>2.3239463433091015E-3</v>
      </c>
      <c r="AD4" s="3">
        <f t="shared" ca="1" si="1"/>
        <v>3.7957218577530016E-3</v>
      </c>
      <c r="AE4" s="3">
        <f t="shared" ca="1" si="1"/>
        <v>2.4198770189320356E-3</v>
      </c>
      <c r="AF4" s="3">
        <f t="shared" ca="1" si="1"/>
        <v>3.8335681672061672E-3</v>
      </c>
      <c r="AG4" s="3">
        <f t="shared" ca="1" si="1"/>
        <v>3.3421378408327587E-3</v>
      </c>
      <c r="AH4" s="3">
        <f t="shared" ca="1" si="1"/>
        <v>4.0245148040241856E-3</v>
      </c>
      <c r="AI4" s="3">
        <f t="shared" ca="1" si="1"/>
        <v>2.4971703880870507E-3</v>
      </c>
      <c r="AJ4" s="3">
        <f t="shared" ca="1" si="1"/>
        <v>5.6664272020521735E-3</v>
      </c>
      <c r="AK4" s="3">
        <f t="shared" ca="1" si="1"/>
        <v>1.5921748010125766E-3</v>
      </c>
      <c r="AM4" s="3">
        <f t="shared" ca="1" si="4"/>
        <v>3.1524832381440382E-2</v>
      </c>
    </row>
    <row r="5" spans="1:39" x14ac:dyDescent="0.25">
      <c r="A5" s="3" t="s">
        <v>39</v>
      </c>
      <c r="B5" s="3">
        <v>30</v>
      </c>
      <c r="C5" s="3">
        <v>1</v>
      </c>
      <c r="D5" s="3">
        <v>4442.2110000000002</v>
      </c>
      <c r="E5" s="3">
        <v>1.3959999999999999</v>
      </c>
      <c r="F5" s="3">
        <v>61</v>
      </c>
      <c r="H5" t="s">
        <v>2</v>
      </c>
      <c r="I5">
        <v>24</v>
      </c>
      <c r="J5">
        <v>1</v>
      </c>
      <c r="L5" s="3">
        <f t="shared" ca="1" si="2"/>
        <v>54802.046000000002</v>
      </c>
      <c r="M5" s="3">
        <f t="shared" ca="1" si="0"/>
        <v>54824.362000000001</v>
      </c>
      <c r="N5" s="3">
        <f t="shared" ca="1" si="0"/>
        <v>54800.68</v>
      </c>
      <c r="O5" s="3">
        <f t="shared" ca="1" si="0"/>
        <v>54804.540999999997</v>
      </c>
      <c r="P5" s="3">
        <f t="shared" ca="1" si="0"/>
        <v>54804.548000000003</v>
      </c>
      <c r="Q5" s="3">
        <f t="shared" ca="1" si="0"/>
        <v>54797.502999999997</v>
      </c>
      <c r="R5" s="3">
        <f t="shared" ca="1" si="0"/>
        <v>54817.644999999997</v>
      </c>
      <c r="S5" s="3">
        <f t="shared" ca="1" si="0"/>
        <v>54824.249000000003</v>
      </c>
      <c r="T5" s="3">
        <f t="shared" ca="1" si="0"/>
        <v>54808.692000000003</v>
      </c>
      <c r="U5" s="3">
        <f t="shared" ca="1" si="0"/>
        <v>54809.076999999997</v>
      </c>
      <c r="W5" s="3">
        <f t="shared" ca="1" si="3"/>
        <v>54809.334300000002</v>
      </c>
      <c r="Y5" s="3">
        <f ca="1">Total!E5</f>
        <v>54789.983</v>
      </c>
      <c r="AB5" s="3">
        <f t="shared" ca="1" si="1"/>
        <v>2.201679821656802E-4</v>
      </c>
      <c r="AC5" s="3">
        <f t="shared" ca="1" si="1"/>
        <v>6.274687108408268E-4</v>
      </c>
      <c r="AD5" s="3">
        <f t="shared" ca="1" si="1"/>
        <v>1.9523641757655073E-4</v>
      </c>
      <c r="AE5" s="3">
        <f t="shared" ca="1" si="1"/>
        <v>2.657055031390914E-4</v>
      </c>
      <c r="AF5" s="3">
        <f t="shared" ca="1" si="1"/>
        <v>2.6583326371906936E-4</v>
      </c>
      <c r="AG5" s="3">
        <f t="shared" ca="1" si="1"/>
        <v>1.3725136581985796E-4</v>
      </c>
      <c r="AH5" s="3">
        <f t="shared" ca="1" si="1"/>
        <v>5.0487330868484892E-4</v>
      </c>
      <c r="AI5" s="3">
        <f t="shared" ca="1" si="1"/>
        <v>6.2540629005129018E-4</v>
      </c>
      <c r="AJ5" s="3">
        <f t="shared" ca="1" si="1"/>
        <v>3.4146752701132545E-4</v>
      </c>
      <c r="AK5" s="3">
        <f t="shared" ca="1" si="1"/>
        <v>3.4849435890493564E-4</v>
      </c>
      <c r="AM5" s="3">
        <f t="shared" ca="1" si="4"/>
        <v>3.5319047279134767E-3</v>
      </c>
    </row>
    <row r="6" spans="1:39" x14ac:dyDescent="0.25">
      <c r="A6" s="3" t="s">
        <v>39</v>
      </c>
      <c r="B6" s="3">
        <v>30</v>
      </c>
      <c r="C6" s="3">
        <v>1</v>
      </c>
      <c r="D6" s="3">
        <v>4441.0990000000002</v>
      </c>
      <c r="E6" s="3">
        <v>1.391</v>
      </c>
      <c r="F6" s="3">
        <v>61</v>
      </c>
      <c r="H6" t="s">
        <v>2</v>
      </c>
      <c r="I6">
        <v>47</v>
      </c>
      <c r="J6">
        <v>1</v>
      </c>
      <c r="L6" s="3">
        <f t="shared" ca="1" si="2"/>
        <v>126077.91899999999</v>
      </c>
      <c r="M6" s="3">
        <f t="shared" ca="1" si="0"/>
        <v>126079.75599999999</v>
      </c>
      <c r="N6" s="3">
        <f t="shared" ca="1" si="0"/>
        <v>126080.09699999999</v>
      </c>
      <c r="O6" s="3">
        <f t="shared" ca="1" si="0"/>
        <v>126109.038</v>
      </c>
      <c r="P6" s="3">
        <f t="shared" ca="1" si="0"/>
        <v>126079.224</v>
      </c>
      <c r="Q6" s="3">
        <f t="shared" ca="1" si="0"/>
        <v>126085.11</v>
      </c>
      <c r="R6" s="3">
        <f t="shared" ca="1" si="0"/>
        <v>126077.736</v>
      </c>
      <c r="S6" s="3">
        <f t="shared" ca="1" si="0"/>
        <v>126078.072</v>
      </c>
      <c r="T6" s="3">
        <f t="shared" ca="1" si="0"/>
        <v>126078.56600000001</v>
      </c>
      <c r="U6" s="3">
        <f t="shared" ca="1" si="0"/>
        <v>126079.515</v>
      </c>
      <c r="W6" s="3">
        <f t="shared" ca="1" si="3"/>
        <v>126082.50330000001</v>
      </c>
      <c r="Y6" s="3">
        <f ca="1">Total!E6</f>
        <v>126074.20299999999</v>
      </c>
      <c r="AB6" s="3">
        <f t="shared" ca="1" si="1"/>
        <v>2.9474705463736696E-5</v>
      </c>
      <c r="AC6" s="3">
        <f t="shared" ca="1" si="1"/>
        <v>4.4045489623280697E-5</v>
      </c>
      <c r="AD6" s="3">
        <f t="shared" ca="1" si="1"/>
        <v>4.6750245964277345E-5</v>
      </c>
      <c r="AE6" s="3">
        <f t="shared" ca="1" si="1"/>
        <v>2.7630553413061356E-4</v>
      </c>
      <c r="AF6" s="3">
        <f t="shared" ca="1" si="1"/>
        <v>3.9825752457922867E-5</v>
      </c>
      <c r="AG6" s="3">
        <f t="shared" ca="1" si="1"/>
        <v>8.6512543727970418E-5</v>
      </c>
      <c r="AH6" s="3">
        <f t="shared" ca="1" si="1"/>
        <v>2.8023179333605314E-5</v>
      </c>
      <c r="AI6" s="3">
        <f t="shared" ca="1" si="1"/>
        <v>3.0688276490679488E-5</v>
      </c>
      <c r="AJ6" s="3">
        <f t="shared" ca="1" si="1"/>
        <v>3.4606603858618938E-5</v>
      </c>
      <c r="AK6" s="3">
        <f t="shared" ca="1" si="1"/>
        <v>4.2133916960041024E-5</v>
      </c>
      <c r="AM6" s="3">
        <f t="shared" ca="1" si="4"/>
        <v>6.5836624801074634E-4</v>
      </c>
    </row>
    <row r="7" spans="1:39" x14ac:dyDescent="0.25">
      <c r="A7" s="3" t="s">
        <v>39</v>
      </c>
      <c r="B7" s="3">
        <v>30</v>
      </c>
      <c r="C7" s="3">
        <v>1</v>
      </c>
      <c r="D7" s="3">
        <v>4441.0969999999998</v>
      </c>
      <c r="E7" s="3">
        <v>1.3939999999999999</v>
      </c>
      <c r="F7" s="3">
        <v>60</v>
      </c>
      <c r="H7" t="s">
        <v>2</v>
      </c>
      <c r="I7">
        <v>100</v>
      </c>
      <c r="J7">
        <v>1</v>
      </c>
      <c r="L7" s="3">
        <f t="shared" ca="1" si="2"/>
        <v>1222525.83</v>
      </c>
      <c r="M7" s="3">
        <f t="shared" ca="1" si="0"/>
        <v>1222512.885</v>
      </c>
      <c r="N7" s="3">
        <f t="shared" ca="1" si="0"/>
        <v>1222515.0079999999</v>
      </c>
      <c r="O7" s="3">
        <f t="shared" ca="1" si="0"/>
        <v>1222510.442</v>
      </c>
      <c r="P7" s="3">
        <f t="shared" ca="1" si="0"/>
        <v>1222517.7790000001</v>
      </c>
      <c r="Q7" s="3">
        <f t="shared" ca="1" si="0"/>
        <v>1222515.0959999999</v>
      </c>
      <c r="R7" s="3">
        <f t="shared" ca="1" si="0"/>
        <v>1222513.835</v>
      </c>
      <c r="S7" s="3">
        <f t="shared" ca="1" si="0"/>
        <v>1222512.9609999999</v>
      </c>
      <c r="T7" s="3">
        <f t="shared" ca="1" si="0"/>
        <v>1222520.179</v>
      </c>
      <c r="U7" s="3">
        <f t="shared" ca="1" si="0"/>
        <v>1222516.1410000001</v>
      </c>
      <c r="W7" s="3">
        <f t="shared" ca="1" si="3"/>
        <v>1222516.0156</v>
      </c>
      <c r="Y7" s="3">
        <f ca="1">Total!E7</f>
        <v>1222509.9950000001</v>
      </c>
      <c r="AB7" s="3">
        <f t="shared" ca="1" si="1"/>
        <v>1.2952859334260696E-5</v>
      </c>
      <c r="AC7" s="3">
        <f t="shared" ca="1" si="1"/>
        <v>2.3639888522118416E-6</v>
      </c>
      <c r="AD7" s="3">
        <f t="shared" ca="1" si="1"/>
        <v>4.1005799709658481E-6</v>
      </c>
      <c r="AE7" s="3">
        <f t="shared" ca="1" si="1"/>
        <v>3.6564118228526776E-7</v>
      </c>
      <c r="AF7" s="3">
        <f t="shared" ca="1" si="1"/>
        <v>6.3672281059633369E-6</v>
      </c>
      <c r="AG7" s="3">
        <f t="shared" ca="1" si="1"/>
        <v>4.1725630225144975E-6</v>
      </c>
      <c r="AH7" s="3">
        <f t="shared" ca="1" si="1"/>
        <v>3.1410786133089965E-6</v>
      </c>
      <c r="AI7" s="3">
        <f t="shared" ca="1" si="1"/>
        <v>2.4261560330081965E-6</v>
      </c>
      <c r="AJ7" s="3">
        <f t="shared" ca="1" si="1"/>
        <v>8.330402239281459E-6</v>
      </c>
      <c r="AK7" s="3">
        <f t="shared" ca="1" si="1"/>
        <v>5.0273617598927755E-6</v>
      </c>
      <c r="AM7" s="3">
        <f t="shared" ca="1" si="4"/>
        <v>4.9247859113692917E-5</v>
      </c>
    </row>
    <row r="8" spans="1:39" x14ac:dyDescent="0.25">
      <c r="A8" s="3" t="s">
        <v>39</v>
      </c>
      <c r="B8" s="3">
        <v>30</v>
      </c>
      <c r="C8" s="3">
        <v>1</v>
      </c>
      <c r="D8" s="3">
        <v>4441.1000000000004</v>
      </c>
      <c r="E8" s="3">
        <v>1.4</v>
      </c>
      <c r="F8" s="3">
        <v>62</v>
      </c>
      <c r="H8" t="s">
        <v>1</v>
      </c>
      <c r="I8">
        <v>30</v>
      </c>
      <c r="J8">
        <v>1</v>
      </c>
      <c r="L8" s="3">
        <f t="shared" ca="1" si="2"/>
        <v>19981.203000000001</v>
      </c>
      <c r="M8" s="3">
        <f t="shared" ca="1" si="0"/>
        <v>19972.928</v>
      </c>
      <c r="N8" s="3">
        <f t="shared" ca="1" si="0"/>
        <v>19973.812999999998</v>
      </c>
      <c r="O8" s="3">
        <f t="shared" ca="1" si="0"/>
        <v>19973.521000000001</v>
      </c>
      <c r="P8" s="3">
        <f t="shared" ca="1" si="0"/>
        <v>19972.929</v>
      </c>
      <c r="Q8" s="3">
        <f t="shared" ca="1" si="0"/>
        <v>19973.203000000001</v>
      </c>
      <c r="R8" s="3">
        <f t="shared" ca="1" si="0"/>
        <v>19973.425999999999</v>
      </c>
      <c r="S8" s="3">
        <f t="shared" ca="1" si="0"/>
        <v>19973.391</v>
      </c>
      <c r="T8" s="3">
        <f t="shared" ca="1" si="0"/>
        <v>19973.752</v>
      </c>
      <c r="U8" s="3">
        <f t="shared" ca="1" si="0"/>
        <v>19973.383999999998</v>
      </c>
      <c r="W8" s="3">
        <f t="shared" ca="1" si="3"/>
        <v>19974.155000000002</v>
      </c>
      <c r="Y8" s="3">
        <f ca="1">Total!E8</f>
        <v>19972.925999999999</v>
      </c>
      <c r="AB8" s="3">
        <f t="shared" ca="1" si="1"/>
        <v>4.1441098815475825E-4</v>
      </c>
      <c r="AC8" s="3">
        <f t="shared" ca="1" si="1"/>
        <v>1.0013555351917158E-7</v>
      </c>
      <c r="AD8" s="3">
        <f t="shared" ca="1" si="1"/>
        <v>4.4410117976645322E-5</v>
      </c>
      <c r="AE8" s="3">
        <f t="shared" ca="1" si="1"/>
        <v>2.9790327165942745E-5</v>
      </c>
      <c r="AF8" s="3">
        <f t="shared" ca="1" si="1"/>
        <v>1.5020333027875737E-7</v>
      </c>
      <c r="AG8" s="3">
        <f t="shared" ca="1" si="1"/>
        <v>1.3868774159673082E-5</v>
      </c>
      <c r="AH8" s="3">
        <f t="shared" ca="1" si="1"/>
        <v>2.5033888374692822E-5</v>
      </c>
      <c r="AI8" s="3">
        <f t="shared" ca="1" si="1"/>
        <v>2.3281516188471611E-5</v>
      </c>
      <c r="AJ8" s="3">
        <f t="shared" ca="1" si="1"/>
        <v>4.135598359503917E-5</v>
      </c>
      <c r="AK8" s="3">
        <f t="shared" ca="1" si="1"/>
        <v>2.293104175115451E-5</v>
      </c>
      <c r="AM8" s="3">
        <f t="shared" ca="1" si="4"/>
        <v>6.1533297625017554E-4</v>
      </c>
    </row>
    <row r="9" spans="1:39" x14ac:dyDescent="0.25">
      <c r="A9" s="3" t="s">
        <v>39</v>
      </c>
      <c r="B9" s="3">
        <v>30</v>
      </c>
      <c r="C9" s="3">
        <v>1</v>
      </c>
      <c r="D9" s="3">
        <v>4441.0969999999998</v>
      </c>
      <c r="E9" s="3">
        <v>1.4</v>
      </c>
      <c r="F9" s="3">
        <v>61</v>
      </c>
      <c r="H9" t="s">
        <v>1</v>
      </c>
      <c r="I9">
        <v>50</v>
      </c>
      <c r="J9">
        <v>1</v>
      </c>
      <c r="L9" s="3">
        <f t="shared" ca="1" si="2"/>
        <v>35499.192999999999</v>
      </c>
      <c r="M9" s="3">
        <f t="shared" ca="1" si="0"/>
        <v>35496.377</v>
      </c>
      <c r="N9" s="3">
        <f t="shared" ca="1" si="0"/>
        <v>35503.576999999997</v>
      </c>
      <c r="O9" s="3">
        <f t="shared" ca="1" si="0"/>
        <v>35497.357000000004</v>
      </c>
      <c r="P9" s="3">
        <f t="shared" ca="1" si="0"/>
        <v>35497.296999999999</v>
      </c>
      <c r="Q9" s="3">
        <f t="shared" ca="1" si="0"/>
        <v>35497.732000000004</v>
      </c>
      <c r="R9" s="3">
        <f t="shared" ca="1" si="0"/>
        <v>35498.764999999999</v>
      </c>
      <c r="S9" s="3">
        <f t="shared" ca="1" si="0"/>
        <v>35496.917000000001</v>
      </c>
      <c r="T9" s="3">
        <f t="shared" ca="1" si="0"/>
        <v>35496.635999999999</v>
      </c>
      <c r="U9" s="3">
        <f t="shared" ca="1" si="0"/>
        <v>35497.637999999999</v>
      </c>
      <c r="W9" s="3">
        <f t="shared" ca="1" si="3"/>
        <v>35498.1489</v>
      </c>
      <c r="Y9" s="3">
        <f ca="1">Total!E9</f>
        <v>35495.587</v>
      </c>
      <c r="AB9" s="3">
        <f t="shared" ca="1" si="1"/>
        <v>1.0159009343893276E-4</v>
      </c>
      <c r="AC9" s="3">
        <f t="shared" ca="1" si="1"/>
        <v>2.2256287802787236E-5</v>
      </c>
      <c r="AD9" s="3">
        <f t="shared" ca="1" si="1"/>
        <v>2.2509840448611156E-4</v>
      </c>
      <c r="AE9" s="3">
        <f t="shared" ca="1" si="1"/>
        <v>4.9865353684785511E-5</v>
      </c>
      <c r="AF9" s="3">
        <f t="shared" ca="1" si="1"/>
        <v>4.8175002712284402E-5</v>
      </c>
      <c r="AG9" s="3">
        <f t="shared" ca="1" si="1"/>
        <v>6.0430047262046255E-5</v>
      </c>
      <c r="AH9" s="3">
        <f t="shared" ca="1" si="1"/>
        <v>8.9532256502755785E-5</v>
      </c>
      <c r="AI9" s="3">
        <f t="shared" ca="1" si="1"/>
        <v>3.7469446554067307E-5</v>
      </c>
      <c r="AJ9" s="3">
        <f t="shared" ca="1" si="1"/>
        <v>2.9552969500097822E-5</v>
      </c>
      <c r="AK9" s="3">
        <f t="shared" ca="1" si="1"/>
        <v>5.7781830738550014E-5</v>
      </c>
      <c r="AM9" s="3">
        <f t="shared" ca="1" si="4"/>
        <v>7.2175169268241866E-4</v>
      </c>
    </row>
    <row r="10" spans="1:39" x14ac:dyDescent="0.25">
      <c r="A10" s="3" t="s">
        <v>39</v>
      </c>
      <c r="B10" s="3">
        <v>30</v>
      </c>
      <c r="C10" s="3">
        <v>1</v>
      </c>
      <c r="D10" s="3">
        <v>4442.2110000000002</v>
      </c>
      <c r="E10" s="3">
        <v>1.39</v>
      </c>
      <c r="F10" s="3">
        <v>60</v>
      </c>
      <c r="H10" t="s">
        <v>1</v>
      </c>
      <c r="I10">
        <v>100</v>
      </c>
      <c r="J10">
        <v>1</v>
      </c>
      <c r="L10" s="3">
        <f t="shared" ca="1" si="2"/>
        <v>63444.951000000001</v>
      </c>
      <c r="M10" s="3">
        <f t="shared" ca="1" si="0"/>
        <v>63443.531999999999</v>
      </c>
      <c r="N10" s="3">
        <f t="shared" ca="1" si="0"/>
        <v>63443.512000000002</v>
      </c>
      <c r="O10" s="3">
        <f t="shared" ca="1" si="0"/>
        <v>63442.966</v>
      </c>
      <c r="P10" s="3">
        <f t="shared" ca="1" si="0"/>
        <v>63442.821000000004</v>
      </c>
      <c r="Q10" s="3">
        <f t="shared" ca="1" si="0"/>
        <v>63445.591</v>
      </c>
      <c r="R10" s="3">
        <f t="shared" ca="1" si="0"/>
        <v>63446.845000000001</v>
      </c>
      <c r="S10" s="3">
        <f t="shared" ca="1" si="0"/>
        <v>63446.864000000001</v>
      </c>
      <c r="T10" s="3">
        <f t="shared" ca="1" si="0"/>
        <v>63444.595000000001</v>
      </c>
      <c r="U10" s="3">
        <f t="shared" ca="1" si="0"/>
        <v>63444.748</v>
      </c>
      <c r="W10" s="3">
        <f t="shared" ca="1" si="3"/>
        <v>63444.642500000002</v>
      </c>
      <c r="Y10" s="3">
        <f ca="1">Total!E10</f>
        <v>63442.616000000002</v>
      </c>
      <c r="AB10" s="3">
        <f t="shared" ca="1" si="1"/>
        <v>3.6804913593082711E-5</v>
      </c>
      <c r="AC10" s="3">
        <f t="shared" ca="1" si="1"/>
        <v>1.4438244475880989E-5</v>
      </c>
      <c r="AD10" s="3">
        <f t="shared" ca="1" si="1"/>
        <v>1.4122998963356749E-5</v>
      </c>
      <c r="AE10" s="3">
        <f t="shared" ca="1" si="1"/>
        <v>5.5167964700343501E-6</v>
      </c>
      <c r="AF10" s="3">
        <f t="shared" ca="1" si="1"/>
        <v>3.2312665039182214E-6</v>
      </c>
      <c r="AG10" s="3">
        <f t="shared" ca="1" si="1"/>
        <v>4.6892769995464007E-5</v>
      </c>
      <c r="AH10" s="3">
        <f t="shared" ca="1" si="1"/>
        <v>6.6658663633910681E-5</v>
      </c>
      <c r="AI10" s="3">
        <f t="shared" ca="1" si="1"/>
        <v>6.6958146870860314E-5</v>
      </c>
      <c r="AJ10" s="3">
        <f t="shared" ca="1" si="1"/>
        <v>3.1193543469256683E-5</v>
      </c>
      <c r="AK10" s="3">
        <f t="shared" ca="1" si="1"/>
        <v>3.3605171640428386E-5</v>
      </c>
      <c r="AM10" s="3">
        <f t="shared" ca="1" si="4"/>
        <v>3.1942251561619311E-4</v>
      </c>
    </row>
    <row r="11" spans="1:39" x14ac:dyDescent="0.25">
      <c r="A11" s="3" t="s">
        <v>39</v>
      </c>
      <c r="B11" s="3">
        <v>50</v>
      </c>
      <c r="C11" s="3">
        <v>1</v>
      </c>
      <c r="D11" s="3">
        <v>5961.7550000000001</v>
      </c>
      <c r="E11" s="3">
        <v>2.3540000000000001</v>
      </c>
      <c r="F11" s="3">
        <v>34</v>
      </c>
      <c r="H11" t="s">
        <v>0</v>
      </c>
      <c r="I11">
        <v>25</v>
      </c>
      <c r="J11">
        <v>1</v>
      </c>
      <c r="L11" s="3">
        <f t="shared" ca="1" si="2"/>
        <v>705.50300000000004</v>
      </c>
      <c r="M11" s="3">
        <f t="shared" ca="1" si="0"/>
        <v>705.65700000000004</v>
      </c>
      <c r="N11" s="3">
        <f t="shared" ca="1" si="0"/>
        <v>705.71699999999998</v>
      </c>
      <c r="O11" s="3">
        <f t="shared" ca="1" si="0"/>
        <v>705.65700000000004</v>
      </c>
      <c r="P11" s="3">
        <f t="shared" ca="1" si="0"/>
        <v>705.50300000000004</v>
      </c>
      <c r="Q11" s="3">
        <f t="shared" ca="1" si="0"/>
        <v>705.71699999999998</v>
      </c>
      <c r="R11" s="3">
        <f t="shared" ca="1" si="0"/>
        <v>705.65499999999997</v>
      </c>
      <c r="S11" s="3">
        <f t="shared" ca="1" si="0"/>
        <v>705.50300000000004</v>
      </c>
      <c r="T11" s="3">
        <f t="shared" ca="1" si="0"/>
        <v>705.50300000000004</v>
      </c>
      <c r="U11" s="3">
        <f t="shared" ca="1" si="0"/>
        <v>705.65700000000004</v>
      </c>
      <c r="W11" s="3">
        <f t="shared" ca="1" si="3"/>
        <v>705.60719999999992</v>
      </c>
      <c r="Y11" s="3">
        <f ca="1">Total!E11</f>
        <v>705.50300000000004</v>
      </c>
      <c r="AB11" s="3">
        <f t="shared" ca="1" si="1"/>
        <v>0</v>
      </c>
      <c r="AC11" s="3">
        <f t="shared" ca="1" si="1"/>
        <v>2.1828397611349117E-4</v>
      </c>
      <c r="AD11" s="3">
        <f t="shared" ca="1" si="1"/>
        <v>3.0332968109269811E-4</v>
      </c>
      <c r="AE11" s="3">
        <f t="shared" ca="1" si="1"/>
        <v>2.1828397611349117E-4</v>
      </c>
      <c r="AF11" s="3">
        <f t="shared" ca="1" si="1"/>
        <v>0</v>
      </c>
      <c r="AG11" s="3">
        <f t="shared" ca="1" si="1"/>
        <v>3.0332968109269811E-4</v>
      </c>
      <c r="AH11" s="3">
        <f t="shared" ca="1" si="1"/>
        <v>2.1544911928075424E-4</v>
      </c>
      <c r="AI11" s="3">
        <f t="shared" ca="1" si="1"/>
        <v>0</v>
      </c>
      <c r="AJ11" s="3">
        <f t="shared" ca="1" si="1"/>
        <v>0</v>
      </c>
      <c r="AK11" s="3">
        <f t="shared" ca="1" si="1"/>
        <v>2.1828397611349117E-4</v>
      </c>
      <c r="AM11" s="3">
        <f t="shared" ca="1" si="4"/>
        <v>1.476960409806624E-3</v>
      </c>
    </row>
    <row r="12" spans="1:39" x14ac:dyDescent="0.25">
      <c r="A12" s="3" t="s">
        <v>39</v>
      </c>
      <c r="B12" s="3">
        <v>50</v>
      </c>
      <c r="C12" s="3">
        <v>1</v>
      </c>
      <c r="D12" s="3">
        <v>5961.7969999999996</v>
      </c>
      <c r="E12" s="3">
        <v>2.3420000000000001</v>
      </c>
      <c r="F12" s="3">
        <v>34</v>
      </c>
      <c r="H12" t="s">
        <v>0</v>
      </c>
      <c r="I12">
        <v>50</v>
      </c>
      <c r="J12">
        <v>1</v>
      </c>
      <c r="L12" s="3">
        <f t="shared" ca="1" si="2"/>
        <v>1556.124</v>
      </c>
      <c r="M12" s="3">
        <f t="shared" ca="1" si="0"/>
        <v>1556.0319999999999</v>
      </c>
      <c r="N12" s="3">
        <f t="shared" ca="1" si="0"/>
        <v>1555.8710000000001</v>
      </c>
      <c r="O12" s="3">
        <f t="shared" ca="1" si="0"/>
        <v>1556.2719999999999</v>
      </c>
      <c r="P12" s="3">
        <f t="shared" ca="1" si="0"/>
        <v>1556.39</v>
      </c>
      <c r="Q12" s="3">
        <f t="shared" ca="1" si="0"/>
        <v>1556.2190000000001</v>
      </c>
      <c r="R12" s="3">
        <f t="shared" ca="1" si="0"/>
        <v>1556.23</v>
      </c>
      <c r="S12" s="3">
        <f t="shared" ca="1" si="0"/>
        <v>1556.4380000000001</v>
      </c>
      <c r="T12" s="3">
        <f t="shared" ca="1" si="0"/>
        <v>1556.6759999999999</v>
      </c>
      <c r="U12" s="3">
        <f t="shared" ca="1" si="0"/>
        <v>1556.3679999999999</v>
      </c>
      <c r="W12" s="3">
        <f t="shared" ca="1" si="3"/>
        <v>1556.2619999999999</v>
      </c>
      <c r="Y12" s="3">
        <f ca="1">Total!E12</f>
        <v>1555.607</v>
      </c>
      <c r="AB12" s="3">
        <f t="shared" ca="1" si="1"/>
        <v>3.3234615169515998E-4</v>
      </c>
      <c r="AC12" s="3">
        <f t="shared" ca="1" si="1"/>
        <v>2.7320525042633169E-4</v>
      </c>
      <c r="AD12" s="3">
        <f t="shared" ca="1" si="1"/>
        <v>1.6970867320610135E-4</v>
      </c>
      <c r="AE12" s="3">
        <f t="shared" ca="1" si="1"/>
        <v>4.2748586243181191E-4</v>
      </c>
      <c r="AF12" s="3">
        <f t="shared" ca="1" si="1"/>
        <v>5.0334049666794323E-4</v>
      </c>
      <c r="AG12" s="3">
        <f t="shared" ca="1" si="1"/>
        <v>3.9341556061401115E-4</v>
      </c>
      <c r="AH12" s="3">
        <f t="shared" ca="1" si="1"/>
        <v>4.0048675533090766E-4</v>
      </c>
      <c r="AI12" s="3">
        <f t="shared" ca="1" si="1"/>
        <v>5.3419661906903932E-4</v>
      </c>
      <c r="AJ12" s="3">
        <f t="shared" ca="1" si="1"/>
        <v>6.871915593076915E-4</v>
      </c>
      <c r="AK12" s="3">
        <f t="shared" ca="1" si="1"/>
        <v>4.8919810723400405E-4</v>
      </c>
      <c r="AM12" s="3">
        <f t="shared" ca="1" si="4"/>
        <v>4.2105750359830016E-3</v>
      </c>
    </row>
    <row r="13" spans="1:39" x14ac:dyDescent="0.25">
      <c r="A13" s="3" t="s">
        <v>39</v>
      </c>
      <c r="B13" s="3">
        <v>50</v>
      </c>
      <c r="C13" s="3">
        <v>1</v>
      </c>
      <c r="D13" s="3">
        <v>5962.8370000000004</v>
      </c>
      <c r="E13" s="3">
        <v>2.367</v>
      </c>
      <c r="F13" s="3">
        <v>34</v>
      </c>
      <c r="H13" t="s">
        <v>0</v>
      </c>
      <c r="I13">
        <v>100</v>
      </c>
      <c r="J13">
        <v>1</v>
      </c>
      <c r="L13" s="3">
        <f t="shared" ca="1" si="2"/>
        <v>3294.9870000000001</v>
      </c>
      <c r="M13" s="3">
        <f t="shared" ca="1" si="0"/>
        <v>3294.502</v>
      </c>
      <c r="N13" s="3">
        <f t="shared" ca="1" si="0"/>
        <v>3295.0250000000001</v>
      </c>
      <c r="O13" s="3">
        <f t="shared" ca="1" si="0"/>
        <v>3295.2440000000001</v>
      </c>
      <c r="P13" s="3">
        <f t="shared" ca="1" si="0"/>
        <v>3294.6410000000001</v>
      </c>
      <c r="Q13" s="3">
        <f t="shared" ca="1" si="0"/>
        <v>3294.3449999999998</v>
      </c>
      <c r="R13" s="3">
        <f t="shared" ca="1" si="0"/>
        <v>3294.3110000000001</v>
      </c>
      <c r="S13" s="3">
        <f t="shared" ca="1" si="0"/>
        <v>3294.6849999999999</v>
      </c>
      <c r="T13" s="3">
        <f t="shared" ca="1" si="0"/>
        <v>3294.0309999999999</v>
      </c>
      <c r="U13" s="3">
        <f t="shared" ca="1" si="0"/>
        <v>3295.1190000000001</v>
      </c>
      <c r="W13" s="3">
        <f t="shared" ca="1" si="3"/>
        <v>3294.6890000000008</v>
      </c>
      <c r="Y13" s="3">
        <f ca="1">Total!E13</f>
        <v>3292.8870000000002</v>
      </c>
      <c r="AB13" s="3">
        <f t="shared" ca="1" si="1"/>
        <v>6.3773825217807627E-4</v>
      </c>
      <c r="AC13" s="3">
        <f t="shared" ca="1" si="1"/>
        <v>4.904510844130945E-4</v>
      </c>
      <c r="AD13" s="3">
        <f t="shared" ca="1" si="1"/>
        <v>6.4927827769368336E-4</v>
      </c>
      <c r="AE13" s="3">
        <f t="shared" ca="1" si="1"/>
        <v>7.1578526684941532E-4</v>
      </c>
      <c r="AF13" s="3">
        <f t="shared" ca="1" si="1"/>
        <v>5.3266328300968281E-4</v>
      </c>
      <c r="AG13" s="3">
        <f t="shared" ca="1" si="1"/>
        <v>4.4277255794068516E-4</v>
      </c>
      <c r="AH13" s="3">
        <f t="shared" ca="1" si="1"/>
        <v>4.3244727195314569E-4</v>
      </c>
      <c r="AI13" s="3">
        <f t="shared" ca="1" si="1"/>
        <v>5.4602541781718428E-4</v>
      </c>
      <c r="AJ13" s="3">
        <f t="shared" ca="1" si="1"/>
        <v>3.4741550499600444E-4</v>
      </c>
      <c r="AK13" s="3">
        <f t="shared" ca="1" si="1"/>
        <v>6.7782465660071872E-4</v>
      </c>
      <c r="AM13" s="3">
        <f t="shared" ca="1" si="4"/>
        <v>5.4724015734516898E-3</v>
      </c>
    </row>
    <row r="14" spans="1:39" x14ac:dyDescent="0.25">
      <c r="A14" s="3" t="s">
        <v>39</v>
      </c>
      <c r="B14" s="3">
        <v>50</v>
      </c>
      <c r="C14" s="3">
        <v>1</v>
      </c>
      <c r="D14" s="3">
        <v>5961.7330000000002</v>
      </c>
      <c r="E14" s="3">
        <v>2.3610000000000002</v>
      </c>
      <c r="F14" s="3">
        <v>34</v>
      </c>
      <c r="H14" t="s">
        <v>32</v>
      </c>
      <c r="I14">
        <v>29</v>
      </c>
      <c r="J14">
        <v>1</v>
      </c>
      <c r="L14" s="3">
        <f t="shared" ca="1" si="2"/>
        <v>18152.432000000001</v>
      </c>
      <c r="M14" s="3">
        <f t="shared" ca="1" si="0"/>
        <v>18152.432000000001</v>
      </c>
      <c r="N14" s="3">
        <f t="shared" ca="1" si="0"/>
        <v>18152.432000000001</v>
      </c>
      <c r="O14" s="3">
        <f t="shared" ca="1" si="0"/>
        <v>18152.432000000001</v>
      </c>
      <c r="P14" s="3">
        <f t="shared" ca="1" si="0"/>
        <v>18152.432000000001</v>
      </c>
      <c r="Q14" s="3">
        <f t="shared" ca="1" si="0"/>
        <v>18152.432000000001</v>
      </c>
      <c r="R14" s="3">
        <f t="shared" ca="1" si="0"/>
        <v>18152.432000000001</v>
      </c>
      <c r="S14" s="3">
        <f t="shared" ca="1" si="0"/>
        <v>18152.432000000001</v>
      </c>
      <c r="T14" s="3">
        <f t="shared" ca="1" si="0"/>
        <v>18152.432000000001</v>
      </c>
      <c r="U14" s="3">
        <f t="shared" ca="1" si="0"/>
        <v>18152.432000000001</v>
      </c>
      <c r="W14" s="3">
        <f t="shared" ca="1" si="3"/>
        <v>18152.432000000001</v>
      </c>
      <c r="Y14" s="3">
        <f ca="1">Total!E14</f>
        <v>18152.432000000001</v>
      </c>
      <c r="AB14" s="3">
        <f t="shared" ca="1" si="1"/>
        <v>0</v>
      </c>
      <c r="AC14" s="3">
        <f t="shared" ca="1" si="1"/>
        <v>0</v>
      </c>
      <c r="AD14" s="3">
        <f t="shared" ca="1" si="1"/>
        <v>0</v>
      </c>
      <c r="AE14" s="3">
        <f t="shared" ca="1" si="1"/>
        <v>0</v>
      </c>
      <c r="AF14" s="3">
        <f t="shared" ca="1" si="1"/>
        <v>0</v>
      </c>
      <c r="AG14" s="3">
        <f t="shared" ca="1" si="1"/>
        <v>0</v>
      </c>
      <c r="AH14" s="3">
        <f t="shared" ca="1" si="1"/>
        <v>0</v>
      </c>
      <c r="AI14" s="3">
        <f t="shared" ca="1" si="1"/>
        <v>0</v>
      </c>
      <c r="AJ14" s="3">
        <f t="shared" ca="1" si="1"/>
        <v>0</v>
      </c>
      <c r="AK14" s="3">
        <f t="shared" ca="1" si="1"/>
        <v>0</v>
      </c>
      <c r="AM14" s="3">
        <f t="shared" ca="1" si="4"/>
        <v>0</v>
      </c>
    </row>
    <row r="15" spans="1:39" x14ac:dyDescent="0.25">
      <c r="A15" s="3" t="s">
        <v>39</v>
      </c>
      <c r="B15" s="3">
        <v>50</v>
      </c>
      <c r="C15" s="3">
        <v>1</v>
      </c>
      <c r="D15" s="3">
        <v>5963.317</v>
      </c>
      <c r="E15" s="3">
        <v>2.355</v>
      </c>
      <c r="F15" s="3">
        <v>33</v>
      </c>
      <c r="H15" t="s">
        <v>32</v>
      </c>
      <c r="I15">
        <v>58</v>
      </c>
      <c r="J15">
        <v>1</v>
      </c>
      <c r="L15" s="3">
        <f t="shared" ca="1" si="2"/>
        <v>35271.633999999998</v>
      </c>
      <c r="M15" s="3">
        <f t="shared" ca="1" si="0"/>
        <v>35269.741000000002</v>
      </c>
      <c r="N15" s="3">
        <f t="shared" ca="1" si="0"/>
        <v>35271.334999999999</v>
      </c>
      <c r="O15" s="3">
        <f t="shared" ca="1" si="0"/>
        <v>35271.334999999999</v>
      </c>
      <c r="P15" s="3">
        <f t="shared" ca="1" si="0"/>
        <v>35271.334999999999</v>
      </c>
      <c r="Q15" s="3">
        <f t="shared" ca="1" si="0"/>
        <v>35271.334999999999</v>
      </c>
      <c r="R15" s="3">
        <f t="shared" ca="1" si="0"/>
        <v>35271.311000000002</v>
      </c>
      <c r="S15" s="3">
        <f t="shared" ca="1" si="0"/>
        <v>35271.334999999999</v>
      </c>
      <c r="T15" s="3">
        <f t="shared" ca="1" si="0"/>
        <v>35271.334999999999</v>
      </c>
      <c r="U15" s="3">
        <f t="shared" ca="1" si="0"/>
        <v>35271.311000000002</v>
      </c>
      <c r="W15" s="3">
        <f t="shared" ca="1" si="3"/>
        <v>35271.200700000001</v>
      </c>
      <c r="Y15" s="3">
        <f ca="1">Total!E15</f>
        <v>35259.963000000003</v>
      </c>
      <c r="AB15" s="3">
        <f t="shared" ca="1" si="1"/>
        <v>3.3099864568759811E-4</v>
      </c>
      <c r="AC15" s="3">
        <f t="shared" ca="1" si="1"/>
        <v>2.7731169201732932E-4</v>
      </c>
      <c r="AD15" s="3">
        <f t="shared" ca="1" si="1"/>
        <v>3.2251877292088337E-4</v>
      </c>
      <c r="AE15" s="3">
        <f t="shared" ca="1" si="1"/>
        <v>3.2251877292088337E-4</v>
      </c>
      <c r="AF15" s="3">
        <f t="shared" ca="1" si="1"/>
        <v>3.2251877292088337E-4</v>
      </c>
      <c r="AG15" s="3">
        <f t="shared" ca="1" si="1"/>
        <v>3.2251877292088337E-4</v>
      </c>
      <c r="AH15" s="3">
        <f t="shared" ca="1" si="1"/>
        <v>3.2183811423733304E-4</v>
      </c>
      <c r="AI15" s="3">
        <f t="shared" ca="1" si="1"/>
        <v>3.2251877292088337E-4</v>
      </c>
      <c r="AJ15" s="3">
        <f t="shared" ca="1" si="1"/>
        <v>3.2251877292088337E-4</v>
      </c>
      <c r="AK15" s="3">
        <f t="shared" ca="1" si="1"/>
        <v>3.2183811423733304E-4</v>
      </c>
      <c r="AM15" s="3">
        <f t="shared" ca="1" si="4"/>
        <v>3.1870992037048946E-3</v>
      </c>
    </row>
    <row r="16" spans="1:39" x14ac:dyDescent="0.25">
      <c r="A16" s="3" t="s">
        <v>39</v>
      </c>
      <c r="B16" s="3">
        <v>50</v>
      </c>
      <c r="C16" s="3">
        <v>1</v>
      </c>
      <c r="D16" s="3">
        <v>5961.8090000000002</v>
      </c>
      <c r="E16" s="3">
        <v>2.3690000000000002</v>
      </c>
      <c r="F16" s="3">
        <v>34</v>
      </c>
      <c r="H16" t="s">
        <v>32</v>
      </c>
      <c r="I16">
        <v>97</v>
      </c>
      <c r="J16">
        <v>1</v>
      </c>
      <c r="L16" s="3">
        <f t="shared" ca="1" si="2"/>
        <v>52439.39</v>
      </c>
      <c r="M16" s="3">
        <f t="shared" ca="1" si="0"/>
        <v>52439.218000000001</v>
      </c>
      <c r="N16" s="3">
        <f t="shared" ca="1" si="0"/>
        <v>52439.464</v>
      </c>
      <c r="O16" s="3">
        <f t="shared" ca="1" si="0"/>
        <v>52439.453000000001</v>
      </c>
      <c r="P16" s="3">
        <f t="shared" ca="1" si="0"/>
        <v>52439.411999999997</v>
      </c>
      <c r="Q16" s="3">
        <f t="shared" ca="1" si="0"/>
        <v>52439.472999999998</v>
      </c>
      <c r="R16" s="3">
        <f t="shared" ca="1" si="0"/>
        <v>52440.021000000001</v>
      </c>
      <c r="S16" s="3">
        <f t="shared" ca="1" si="0"/>
        <v>52440.046999999999</v>
      </c>
      <c r="T16" s="3">
        <f t="shared" ca="1" si="0"/>
        <v>52439.222000000002</v>
      </c>
      <c r="U16" s="3">
        <f t="shared" ca="1" si="0"/>
        <v>52439.425000000003</v>
      </c>
      <c r="W16" s="3">
        <f t="shared" ca="1" si="3"/>
        <v>52439.512500000012</v>
      </c>
      <c r="Y16" s="3">
        <f ca="1">Total!E16</f>
        <v>52439.15</v>
      </c>
      <c r="AB16" s="3">
        <f t="shared" ca="1" si="1"/>
        <v>4.5767332231350574E-6</v>
      </c>
      <c r="AC16" s="3">
        <f t="shared" ca="1" si="1"/>
        <v>1.2967410798859537E-6</v>
      </c>
      <c r="AD16" s="3">
        <f t="shared" ca="1" si="1"/>
        <v>5.9878926336236684E-6</v>
      </c>
      <c r="AE16" s="3">
        <f t="shared" ca="1" si="1"/>
        <v>5.7781256942548375E-6</v>
      </c>
      <c r="AF16" s="3">
        <f t="shared" ca="1" si="1"/>
        <v>4.9962671018727183E-6</v>
      </c>
      <c r="AG16" s="3">
        <f t="shared" ca="1" si="1"/>
        <v>6.1595201294582801E-6</v>
      </c>
      <c r="AH16" s="3">
        <f t="shared" ca="1" si="1"/>
        <v>1.6609727655753099E-5</v>
      </c>
      <c r="AI16" s="3">
        <f t="shared" ca="1" si="1"/>
        <v>1.7105540421559198E-5</v>
      </c>
      <c r="AJ16" s="3">
        <f t="shared" ca="1" si="1"/>
        <v>1.3730199669543921E-6</v>
      </c>
      <c r="AK16" s="3">
        <f t="shared" ca="1" si="1"/>
        <v>5.2441734849145191E-6</v>
      </c>
      <c r="AM16" s="3">
        <f t="shared" ca="1" si="4"/>
        <v>6.9127741391411727E-5</v>
      </c>
    </row>
    <row r="17" spans="1:6" x14ac:dyDescent="0.25">
      <c r="A17" s="3" t="s">
        <v>39</v>
      </c>
      <c r="B17" s="3">
        <v>50</v>
      </c>
      <c r="C17" s="3">
        <v>1</v>
      </c>
      <c r="D17" s="3">
        <v>5961.7330000000002</v>
      </c>
      <c r="E17" s="3">
        <v>2.36</v>
      </c>
      <c r="F17" s="3">
        <v>35</v>
      </c>
    </row>
    <row r="18" spans="1:6" x14ac:dyDescent="0.25">
      <c r="A18" s="3" t="s">
        <v>39</v>
      </c>
      <c r="B18" s="3">
        <v>50</v>
      </c>
      <c r="C18" s="3">
        <v>1</v>
      </c>
      <c r="D18" s="3">
        <v>5961.7520000000004</v>
      </c>
      <c r="E18" s="3">
        <v>2.3479999999999999</v>
      </c>
      <c r="F18" s="3">
        <v>34</v>
      </c>
    </row>
    <row r="19" spans="1:6" x14ac:dyDescent="0.25">
      <c r="A19" s="3" t="s">
        <v>39</v>
      </c>
      <c r="B19" s="3">
        <v>50</v>
      </c>
      <c r="C19" s="3">
        <v>1</v>
      </c>
      <c r="D19" s="3">
        <v>5961.7330000000002</v>
      </c>
      <c r="E19" s="3">
        <v>2.343</v>
      </c>
      <c r="F19" s="3">
        <v>34</v>
      </c>
    </row>
    <row r="20" spans="1:6" x14ac:dyDescent="0.25">
      <c r="A20" s="3" t="s">
        <v>39</v>
      </c>
      <c r="B20" s="3">
        <v>50</v>
      </c>
      <c r="C20" s="3">
        <v>1</v>
      </c>
      <c r="D20" s="3">
        <v>5962.808</v>
      </c>
      <c r="E20" s="3">
        <v>2.335</v>
      </c>
      <c r="F20" s="3">
        <v>33</v>
      </c>
    </row>
    <row r="21" spans="1:6" x14ac:dyDescent="0.25">
      <c r="A21" s="3" t="s">
        <v>39</v>
      </c>
      <c r="B21" s="3">
        <v>100</v>
      </c>
      <c r="C21" s="3">
        <v>1</v>
      </c>
      <c r="D21" s="3">
        <v>8763.6470000000008</v>
      </c>
      <c r="E21" s="3">
        <v>7.9870000000000001</v>
      </c>
      <c r="F21" s="3">
        <v>22</v>
      </c>
    </row>
    <row r="22" spans="1:6" x14ac:dyDescent="0.25">
      <c r="A22" s="3" t="s">
        <v>39</v>
      </c>
      <c r="B22" s="3">
        <v>100</v>
      </c>
      <c r="C22" s="3">
        <v>1</v>
      </c>
      <c r="D22" s="3">
        <v>8766.2240000000002</v>
      </c>
      <c r="E22" s="3">
        <v>8.0860000000000003</v>
      </c>
      <c r="F22" s="3">
        <v>21</v>
      </c>
    </row>
    <row r="23" spans="1:6" x14ac:dyDescent="0.25">
      <c r="A23" s="3" t="s">
        <v>39</v>
      </c>
      <c r="B23" s="3">
        <v>100</v>
      </c>
      <c r="C23" s="3">
        <v>1</v>
      </c>
      <c r="D23" s="3">
        <v>8779.0959999999995</v>
      </c>
      <c r="E23" s="3">
        <v>8.1029999999999998</v>
      </c>
      <c r="F23" s="3">
        <v>22</v>
      </c>
    </row>
    <row r="24" spans="1:6" x14ac:dyDescent="0.25">
      <c r="A24" s="3" t="s">
        <v>39</v>
      </c>
      <c r="B24" s="3">
        <v>100</v>
      </c>
      <c r="C24" s="3">
        <v>1</v>
      </c>
      <c r="D24" s="3">
        <v>8767.0630000000001</v>
      </c>
      <c r="E24" s="3">
        <v>8.08</v>
      </c>
      <c r="F24" s="3">
        <v>21</v>
      </c>
    </row>
    <row r="25" spans="1:6" x14ac:dyDescent="0.25">
      <c r="A25" s="3" t="s">
        <v>39</v>
      </c>
      <c r="B25" s="3">
        <v>100</v>
      </c>
      <c r="C25" s="3">
        <v>1</v>
      </c>
      <c r="D25" s="3">
        <v>8779.4269999999997</v>
      </c>
      <c r="E25" s="3">
        <v>8.07</v>
      </c>
      <c r="F25" s="3">
        <v>21</v>
      </c>
    </row>
    <row r="26" spans="1:6" x14ac:dyDescent="0.25">
      <c r="A26" s="3" t="s">
        <v>39</v>
      </c>
      <c r="B26" s="3">
        <v>100</v>
      </c>
      <c r="C26" s="3">
        <v>1</v>
      </c>
      <c r="D26" s="3">
        <v>8775.1290000000008</v>
      </c>
      <c r="E26" s="3">
        <v>7.9740000000000002</v>
      </c>
      <c r="F26" s="3">
        <v>21</v>
      </c>
    </row>
    <row r="27" spans="1:6" x14ac:dyDescent="0.25">
      <c r="A27" s="3" t="s">
        <v>39</v>
      </c>
      <c r="B27" s="3">
        <v>100</v>
      </c>
      <c r="C27" s="3">
        <v>1</v>
      </c>
      <c r="D27" s="3">
        <v>8781.0969999999998</v>
      </c>
      <c r="E27" s="3">
        <v>8.0960000000000001</v>
      </c>
      <c r="F27" s="3">
        <v>24</v>
      </c>
    </row>
    <row r="28" spans="1:6" x14ac:dyDescent="0.25">
      <c r="A28" s="3" t="s">
        <v>39</v>
      </c>
      <c r="B28" s="3">
        <v>100</v>
      </c>
      <c r="C28" s="3">
        <v>1</v>
      </c>
      <c r="D28" s="3">
        <v>8767.7389999999996</v>
      </c>
      <c r="E28" s="3">
        <v>8.0129999999999999</v>
      </c>
      <c r="F28" s="3">
        <v>23</v>
      </c>
    </row>
    <row r="29" spans="1:6" x14ac:dyDescent="0.25">
      <c r="A29" s="3" t="s">
        <v>39</v>
      </c>
      <c r="B29" s="3">
        <v>100</v>
      </c>
      <c r="C29" s="3">
        <v>1</v>
      </c>
      <c r="D29" s="3">
        <v>8795.4570000000003</v>
      </c>
      <c r="E29" s="3">
        <v>8.0150000000000006</v>
      </c>
      <c r="F29" s="3">
        <v>23</v>
      </c>
    </row>
    <row r="30" spans="1:6" x14ac:dyDescent="0.25">
      <c r="A30" s="3" t="s">
        <v>39</v>
      </c>
      <c r="B30" s="3">
        <v>100</v>
      </c>
      <c r="C30" s="3">
        <v>1</v>
      </c>
      <c r="D30" s="3">
        <v>8759.8240000000005</v>
      </c>
      <c r="E30" s="3">
        <v>7.9909999999999997</v>
      </c>
      <c r="F30" s="3">
        <v>23</v>
      </c>
    </row>
    <row r="31" spans="1:6" x14ac:dyDescent="0.25">
      <c r="A31" s="3" t="s">
        <v>2</v>
      </c>
      <c r="B31" s="3">
        <v>24</v>
      </c>
      <c r="C31" s="3">
        <v>1</v>
      </c>
      <c r="D31" s="3">
        <v>54802.046000000002</v>
      </c>
      <c r="E31" s="3">
        <v>0.82199999999999995</v>
      </c>
      <c r="F31" s="3">
        <v>55</v>
      </c>
    </row>
    <row r="32" spans="1:6" x14ac:dyDescent="0.25">
      <c r="A32" s="3" t="s">
        <v>2</v>
      </c>
      <c r="B32" s="3">
        <v>24</v>
      </c>
      <c r="C32" s="3">
        <v>1</v>
      </c>
      <c r="D32" s="3">
        <v>54824.362000000001</v>
      </c>
      <c r="E32" s="3">
        <v>0.82099999999999995</v>
      </c>
      <c r="F32" s="3">
        <v>57</v>
      </c>
    </row>
    <row r="33" spans="1:6" x14ac:dyDescent="0.25">
      <c r="A33" s="3" t="s">
        <v>2</v>
      </c>
      <c r="B33" s="3">
        <v>24</v>
      </c>
      <c r="C33" s="3">
        <v>1</v>
      </c>
      <c r="D33" s="3">
        <v>54800.68</v>
      </c>
      <c r="E33" s="3">
        <v>0.82399999999999995</v>
      </c>
      <c r="F33" s="3">
        <v>57</v>
      </c>
    </row>
    <row r="34" spans="1:6" x14ac:dyDescent="0.25">
      <c r="A34" s="3" t="s">
        <v>2</v>
      </c>
      <c r="B34" s="3">
        <v>24</v>
      </c>
      <c r="C34" s="3">
        <v>1</v>
      </c>
      <c r="D34" s="3">
        <v>54804.540999999997</v>
      </c>
      <c r="E34" s="3">
        <v>0.82299999999999995</v>
      </c>
      <c r="F34" s="3">
        <v>57</v>
      </c>
    </row>
    <row r="35" spans="1:6" x14ac:dyDescent="0.25">
      <c r="A35" s="3" t="s">
        <v>2</v>
      </c>
      <c r="B35" s="3">
        <v>24</v>
      </c>
      <c r="C35" s="3">
        <v>1</v>
      </c>
      <c r="D35" s="3">
        <v>54804.548000000003</v>
      </c>
      <c r="E35" s="3">
        <v>0.81799999999999995</v>
      </c>
      <c r="F35" s="3">
        <v>56</v>
      </c>
    </row>
    <row r="36" spans="1:6" x14ac:dyDescent="0.25">
      <c r="A36" s="3" t="s">
        <v>2</v>
      </c>
      <c r="B36" s="3">
        <v>24</v>
      </c>
      <c r="C36" s="3">
        <v>1</v>
      </c>
      <c r="D36" s="3">
        <v>54797.502999999997</v>
      </c>
      <c r="E36" s="3">
        <v>0.82599999999999996</v>
      </c>
      <c r="F36" s="3">
        <v>57</v>
      </c>
    </row>
    <row r="37" spans="1:6" x14ac:dyDescent="0.25">
      <c r="A37" s="3" t="s">
        <v>2</v>
      </c>
      <c r="B37" s="3">
        <v>24</v>
      </c>
      <c r="C37" s="3">
        <v>1</v>
      </c>
      <c r="D37" s="3">
        <v>54817.644999999997</v>
      </c>
      <c r="E37" s="3">
        <v>0.81899999999999995</v>
      </c>
      <c r="F37" s="3">
        <v>57</v>
      </c>
    </row>
    <row r="38" spans="1:6" x14ac:dyDescent="0.25">
      <c r="A38" s="3" t="s">
        <v>2</v>
      </c>
      <c r="B38" s="3">
        <v>24</v>
      </c>
      <c r="C38" s="3">
        <v>1</v>
      </c>
      <c r="D38" s="3">
        <v>54824.249000000003</v>
      </c>
      <c r="E38" s="3">
        <v>0.81799999999999995</v>
      </c>
      <c r="F38" s="3">
        <v>56</v>
      </c>
    </row>
    <row r="39" spans="1:6" x14ac:dyDescent="0.25">
      <c r="A39" s="3" t="s">
        <v>2</v>
      </c>
      <c r="B39" s="3">
        <v>24</v>
      </c>
      <c r="C39" s="3">
        <v>1</v>
      </c>
      <c r="D39" s="3">
        <v>54808.692000000003</v>
      </c>
      <c r="E39" s="3">
        <v>0.81799999999999995</v>
      </c>
      <c r="F39" s="3">
        <v>57</v>
      </c>
    </row>
    <row r="40" spans="1:6" x14ac:dyDescent="0.25">
      <c r="A40" s="3" t="s">
        <v>2</v>
      </c>
      <c r="B40" s="3">
        <v>24</v>
      </c>
      <c r="C40" s="3">
        <v>1</v>
      </c>
      <c r="D40" s="3">
        <v>54809.076999999997</v>
      </c>
      <c r="E40" s="3">
        <v>0.82599999999999996</v>
      </c>
      <c r="F40" s="3">
        <v>57</v>
      </c>
    </row>
    <row r="41" spans="1:6" x14ac:dyDescent="0.25">
      <c r="A41" s="3" t="s">
        <v>2</v>
      </c>
      <c r="B41" s="3">
        <v>47</v>
      </c>
      <c r="C41" s="3">
        <v>1</v>
      </c>
      <c r="D41" s="3">
        <v>126077.91899999999</v>
      </c>
      <c r="E41" s="3">
        <v>2.605</v>
      </c>
      <c r="F41" s="3">
        <v>43</v>
      </c>
    </row>
    <row r="42" spans="1:6" x14ac:dyDescent="0.25">
      <c r="A42" s="3" t="s">
        <v>2</v>
      </c>
      <c r="B42" s="3">
        <v>47</v>
      </c>
      <c r="C42" s="3">
        <v>1</v>
      </c>
      <c r="D42" s="3">
        <v>126079.75599999999</v>
      </c>
      <c r="E42" s="3">
        <v>2.6</v>
      </c>
      <c r="F42" s="3">
        <v>41</v>
      </c>
    </row>
    <row r="43" spans="1:6" x14ac:dyDescent="0.25">
      <c r="A43" s="3" t="s">
        <v>2</v>
      </c>
      <c r="B43" s="3">
        <v>47</v>
      </c>
      <c r="C43" s="3">
        <v>1</v>
      </c>
      <c r="D43" s="3">
        <v>126080.09699999999</v>
      </c>
      <c r="E43" s="3">
        <v>2.6190000000000002</v>
      </c>
      <c r="F43" s="3">
        <v>44</v>
      </c>
    </row>
    <row r="44" spans="1:6" x14ac:dyDescent="0.25">
      <c r="A44" s="3" t="s">
        <v>2</v>
      </c>
      <c r="B44" s="3">
        <v>47</v>
      </c>
      <c r="C44" s="3">
        <v>1</v>
      </c>
      <c r="D44" s="3">
        <v>126109.038</v>
      </c>
      <c r="E44" s="3">
        <v>2.629</v>
      </c>
      <c r="F44" s="3">
        <v>43</v>
      </c>
    </row>
    <row r="45" spans="1:6" x14ac:dyDescent="0.25">
      <c r="A45" s="3" t="s">
        <v>2</v>
      </c>
      <c r="B45" s="3">
        <v>47</v>
      </c>
      <c r="C45" s="3">
        <v>1</v>
      </c>
      <c r="D45" s="3">
        <v>126079.224</v>
      </c>
      <c r="E45" s="3">
        <v>2.621</v>
      </c>
      <c r="F45" s="3">
        <v>44</v>
      </c>
    </row>
    <row r="46" spans="1:6" x14ac:dyDescent="0.25">
      <c r="A46" s="3" t="s">
        <v>2</v>
      </c>
      <c r="B46" s="3">
        <v>47</v>
      </c>
      <c r="C46" s="3">
        <v>1</v>
      </c>
      <c r="D46" s="3">
        <v>126085.11</v>
      </c>
      <c r="E46" s="3">
        <v>2.6139999999999999</v>
      </c>
      <c r="F46" s="3">
        <v>45</v>
      </c>
    </row>
    <row r="47" spans="1:6" x14ac:dyDescent="0.25">
      <c r="A47" s="3" t="s">
        <v>2</v>
      </c>
      <c r="B47" s="3">
        <v>47</v>
      </c>
      <c r="C47" s="3">
        <v>1</v>
      </c>
      <c r="D47" s="3">
        <v>126077.736</v>
      </c>
      <c r="E47" s="3">
        <v>2.609</v>
      </c>
      <c r="F47" s="3">
        <v>43</v>
      </c>
    </row>
    <row r="48" spans="1:6" x14ac:dyDescent="0.25">
      <c r="A48" s="3" t="s">
        <v>2</v>
      </c>
      <c r="B48" s="3">
        <v>47</v>
      </c>
      <c r="C48" s="3">
        <v>1</v>
      </c>
      <c r="D48" s="3">
        <v>126078.072</v>
      </c>
      <c r="E48" s="3">
        <v>2.6259999999999999</v>
      </c>
      <c r="F48" s="3">
        <v>45</v>
      </c>
    </row>
    <row r="49" spans="1:6" x14ac:dyDescent="0.25">
      <c r="A49" s="3" t="s">
        <v>2</v>
      </c>
      <c r="B49" s="3">
        <v>47</v>
      </c>
      <c r="C49" s="3">
        <v>1</v>
      </c>
      <c r="D49" s="3">
        <v>126078.56600000001</v>
      </c>
      <c r="E49" s="3">
        <v>2.621</v>
      </c>
      <c r="F49" s="3">
        <v>45</v>
      </c>
    </row>
    <row r="50" spans="1:6" x14ac:dyDescent="0.25">
      <c r="A50" s="3" t="s">
        <v>2</v>
      </c>
      <c r="B50" s="3">
        <v>47</v>
      </c>
      <c r="C50" s="3">
        <v>1</v>
      </c>
      <c r="D50" s="3">
        <v>126079.515</v>
      </c>
      <c r="E50" s="3">
        <v>2.621</v>
      </c>
      <c r="F50" s="3">
        <v>44</v>
      </c>
    </row>
    <row r="51" spans="1:6" x14ac:dyDescent="0.25">
      <c r="A51" s="3" t="s">
        <v>2</v>
      </c>
      <c r="B51" s="3">
        <v>100</v>
      </c>
      <c r="C51" s="3">
        <v>1</v>
      </c>
      <c r="D51" s="3">
        <v>1222525.83</v>
      </c>
      <c r="E51" s="3">
        <v>8.1460000000000008</v>
      </c>
      <c r="F51" s="3">
        <v>21</v>
      </c>
    </row>
    <row r="52" spans="1:6" x14ac:dyDescent="0.25">
      <c r="A52" s="3" t="s">
        <v>2</v>
      </c>
      <c r="B52" s="3">
        <v>100</v>
      </c>
      <c r="C52" s="3">
        <v>1</v>
      </c>
      <c r="D52" s="3">
        <v>1222512.885</v>
      </c>
      <c r="E52" s="3">
        <v>8.2089999999999996</v>
      </c>
      <c r="F52" s="3">
        <v>22</v>
      </c>
    </row>
    <row r="53" spans="1:6" x14ac:dyDescent="0.25">
      <c r="A53" s="3" t="s">
        <v>2</v>
      </c>
      <c r="B53" s="3">
        <v>100</v>
      </c>
      <c r="C53" s="3">
        <v>1</v>
      </c>
      <c r="D53" s="3">
        <v>1222515.0079999999</v>
      </c>
      <c r="E53" s="3">
        <v>8.2119999999999997</v>
      </c>
      <c r="F53" s="3">
        <v>22</v>
      </c>
    </row>
    <row r="54" spans="1:6" x14ac:dyDescent="0.25">
      <c r="A54" s="3" t="s">
        <v>2</v>
      </c>
      <c r="B54" s="3">
        <v>100</v>
      </c>
      <c r="C54" s="3">
        <v>1</v>
      </c>
      <c r="D54" s="3">
        <v>1222510.442</v>
      </c>
      <c r="E54" s="3">
        <v>8.173</v>
      </c>
      <c r="F54" s="3">
        <v>22</v>
      </c>
    </row>
    <row r="55" spans="1:6" x14ac:dyDescent="0.25">
      <c r="A55" s="3" t="s">
        <v>2</v>
      </c>
      <c r="B55" s="3">
        <v>100</v>
      </c>
      <c r="C55" s="3">
        <v>1</v>
      </c>
      <c r="D55" s="3">
        <v>1222517.7790000001</v>
      </c>
      <c r="E55" s="3">
        <v>8.1240000000000006</v>
      </c>
      <c r="F55" s="3">
        <v>21</v>
      </c>
    </row>
    <row r="56" spans="1:6" x14ac:dyDescent="0.25">
      <c r="A56" s="3" t="s">
        <v>2</v>
      </c>
      <c r="B56" s="3">
        <v>100</v>
      </c>
      <c r="C56" s="3">
        <v>1</v>
      </c>
      <c r="D56" s="3">
        <v>1222515.0959999999</v>
      </c>
      <c r="E56" s="3">
        <v>8.1549999999999994</v>
      </c>
      <c r="F56" s="3">
        <v>21</v>
      </c>
    </row>
    <row r="57" spans="1:6" x14ac:dyDescent="0.25">
      <c r="A57" s="3" t="s">
        <v>2</v>
      </c>
      <c r="B57" s="3">
        <v>100</v>
      </c>
      <c r="C57" s="3">
        <v>1</v>
      </c>
      <c r="D57" s="3">
        <v>1222513.835</v>
      </c>
      <c r="E57" s="3">
        <v>8.1530000000000005</v>
      </c>
      <c r="F57" s="3">
        <v>22</v>
      </c>
    </row>
    <row r="58" spans="1:6" x14ac:dyDescent="0.25">
      <c r="A58" s="3" t="s">
        <v>2</v>
      </c>
      <c r="B58" s="3">
        <v>100</v>
      </c>
      <c r="C58" s="3">
        <v>1</v>
      </c>
      <c r="D58" s="3">
        <v>1222512.9609999999</v>
      </c>
      <c r="E58" s="3">
        <v>8.1780000000000008</v>
      </c>
      <c r="F58" s="3">
        <v>21</v>
      </c>
    </row>
    <row r="59" spans="1:6" x14ac:dyDescent="0.25">
      <c r="A59" s="3" t="s">
        <v>2</v>
      </c>
      <c r="B59" s="3">
        <v>100</v>
      </c>
      <c r="C59" s="3">
        <v>1</v>
      </c>
      <c r="D59" s="3">
        <v>1222520.179</v>
      </c>
      <c r="E59" s="3">
        <v>8.2520000000000007</v>
      </c>
      <c r="F59" s="3">
        <v>22</v>
      </c>
    </row>
    <row r="60" spans="1:6" x14ac:dyDescent="0.25">
      <c r="A60" s="3" t="s">
        <v>2</v>
      </c>
      <c r="B60" s="3">
        <v>100</v>
      </c>
      <c r="C60" s="3">
        <v>1</v>
      </c>
      <c r="D60" s="3">
        <v>1222516.1410000001</v>
      </c>
      <c r="E60" s="3">
        <v>8.1639999999999997</v>
      </c>
      <c r="F60" s="3">
        <v>21</v>
      </c>
    </row>
    <row r="61" spans="1:6" x14ac:dyDescent="0.25">
      <c r="A61" s="3" t="s">
        <v>1</v>
      </c>
      <c r="B61" s="3">
        <v>30</v>
      </c>
      <c r="C61" s="3">
        <v>1</v>
      </c>
      <c r="D61" s="3">
        <v>19981.203000000001</v>
      </c>
      <c r="E61" s="3">
        <v>1.077</v>
      </c>
      <c r="F61" s="3">
        <v>46</v>
      </c>
    </row>
    <row r="62" spans="1:6" x14ac:dyDescent="0.25">
      <c r="A62" s="3" t="s">
        <v>1</v>
      </c>
      <c r="B62" s="3">
        <v>30</v>
      </c>
      <c r="C62" s="3">
        <v>1</v>
      </c>
      <c r="D62" s="3">
        <v>19972.928</v>
      </c>
      <c r="E62" s="3">
        <v>1.0820000000000001</v>
      </c>
      <c r="F62" s="3">
        <v>47</v>
      </c>
    </row>
    <row r="63" spans="1:6" x14ac:dyDescent="0.25">
      <c r="A63" s="3" t="s">
        <v>1</v>
      </c>
      <c r="B63" s="3">
        <v>30</v>
      </c>
      <c r="C63" s="3">
        <v>1</v>
      </c>
      <c r="D63" s="3">
        <v>19973.812999999998</v>
      </c>
      <c r="E63" s="3">
        <v>1.071</v>
      </c>
      <c r="F63" s="3">
        <v>47</v>
      </c>
    </row>
    <row r="64" spans="1:6" x14ac:dyDescent="0.25">
      <c r="A64" s="3" t="s">
        <v>1</v>
      </c>
      <c r="B64" s="3">
        <v>30</v>
      </c>
      <c r="C64" s="3">
        <v>1</v>
      </c>
      <c r="D64" s="3">
        <v>19973.521000000001</v>
      </c>
      <c r="E64" s="3">
        <v>1.081</v>
      </c>
      <c r="F64" s="3">
        <v>47</v>
      </c>
    </row>
    <row r="65" spans="1:6" x14ac:dyDescent="0.25">
      <c r="A65" s="3" t="s">
        <v>1</v>
      </c>
      <c r="B65" s="3">
        <v>30</v>
      </c>
      <c r="C65" s="3">
        <v>1</v>
      </c>
      <c r="D65" s="3">
        <v>19972.929</v>
      </c>
      <c r="E65" s="3">
        <v>1.07</v>
      </c>
      <c r="F65" s="3">
        <v>44</v>
      </c>
    </row>
    <row r="66" spans="1:6" x14ac:dyDescent="0.25">
      <c r="A66" s="3" t="s">
        <v>1</v>
      </c>
      <c r="B66" s="3">
        <v>30</v>
      </c>
      <c r="C66" s="3">
        <v>1</v>
      </c>
      <c r="D66" s="3">
        <v>19973.203000000001</v>
      </c>
      <c r="E66" s="3">
        <v>1.0760000000000001</v>
      </c>
      <c r="F66" s="3">
        <v>46</v>
      </c>
    </row>
    <row r="67" spans="1:6" x14ac:dyDescent="0.25">
      <c r="A67" s="3" t="s">
        <v>1</v>
      </c>
      <c r="B67" s="3">
        <v>30</v>
      </c>
      <c r="C67" s="3">
        <v>1</v>
      </c>
      <c r="D67" s="3">
        <v>19973.425999999999</v>
      </c>
      <c r="E67" s="3">
        <v>1.079</v>
      </c>
      <c r="F67" s="3">
        <v>46</v>
      </c>
    </row>
    <row r="68" spans="1:6" x14ac:dyDescent="0.25">
      <c r="A68" s="3" t="s">
        <v>1</v>
      </c>
      <c r="B68" s="3">
        <v>30</v>
      </c>
      <c r="C68" s="3">
        <v>1</v>
      </c>
      <c r="D68" s="3">
        <v>19973.391</v>
      </c>
      <c r="E68" s="3">
        <v>1.0740000000000001</v>
      </c>
      <c r="F68" s="3">
        <v>47</v>
      </c>
    </row>
    <row r="69" spans="1:6" x14ac:dyDescent="0.25">
      <c r="A69" s="3" t="s">
        <v>1</v>
      </c>
      <c r="B69" s="3">
        <v>30</v>
      </c>
      <c r="C69" s="3">
        <v>1</v>
      </c>
      <c r="D69" s="3">
        <v>19973.752</v>
      </c>
      <c r="E69" s="3">
        <v>1.0780000000000001</v>
      </c>
      <c r="F69" s="3">
        <v>46</v>
      </c>
    </row>
    <row r="70" spans="1:6" x14ac:dyDescent="0.25">
      <c r="A70" s="3" t="s">
        <v>1</v>
      </c>
      <c r="B70" s="3">
        <v>30</v>
      </c>
      <c r="C70" s="3">
        <v>1</v>
      </c>
      <c r="D70" s="3">
        <v>19973.383999999998</v>
      </c>
      <c r="E70" s="3">
        <v>1.07</v>
      </c>
      <c r="F70" s="3">
        <v>46</v>
      </c>
    </row>
    <row r="71" spans="1:6" x14ac:dyDescent="0.25">
      <c r="A71" s="3" t="s">
        <v>1</v>
      </c>
      <c r="B71" s="3">
        <v>50</v>
      </c>
      <c r="C71" s="3">
        <v>1</v>
      </c>
      <c r="D71" s="3">
        <v>35499.192999999999</v>
      </c>
      <c r="E71" s="3">
        <v>1.9370000000000001</v>
      </c>
      <c r="F71" s="3">
        <v>28</v>
      </c>
    </row>
    <row r="72" spans="1:6" x14ac:dyDescent="0.25">
      <c r="A72" s="3" t="s">
        <v>1</v>
      </c>
      <c r="B72" s="3">
        <v>50</v>
      </c>
      <c r="C72" s="3">
        <v>1</v>
      </c>
      <c r="D72" s="3">
        <v>35496.377</v>
      </c>
      <c r="E72" s="3">
        <v>1.96</v>
      </c>
      <c r="F72" s="3">
        <v>27</v>
      </c>
    </row>
    <row r="73" spans="1:6" x14ac:dyDescent="0.25">
      <c r="A73" s="3" t="s">
        <v>1</v>
      </c>
      <c r="B73" s="3">
        <v>50</v>
      </c>
      <c r="C73" s="3">
        <v>1</v>
      </c>
      <c r="D73" s="3">
        <v>35503.576999999997</v>
      </c>
      <c r="E73" s="3">
        <v>1.9710000000000001</v>
      </c>
      <c r="F73" s="3">
        <v>29</v>
      </c>
    </row>
    <row r="74" spans="1:6" x14ac:dyDescent="0.25">
      <c r="A74" s="3" t="s">
        <v>1</v>
      </c>
      <c r="B74" s="3">
        <v>50</v>
      </c>
      <c r="C74" s="3">
        <v>1</v>
      </c>
      <c r="D74" s="3">
        <v>35497.357000000004</v>
      </c>
      <c r="E74" s="3">
        <v>1.9430000000000001</v>
      </c>
      <c r="F74" s="3">
        <v>26</v>
      </c>
    </row>
    <row r="75" spans="1:6" x14ac:dyDescent="0.25">
      <c r="A75" s="3" t="s">
        <v>1</v>
      </c>
      <c r="B75" s="3">
        <v>50</v>
      </c>
      <c r="C75" s="3">
        <v>1</v>
      </c>
      <c r="D75" s="3">
        <v>35497.296999999999</v>
      </c>
      <c r="E75" s="3">
        <v>1.95</v>
      </c>
      <c r="F75" s="3">
        <v>26</v>
      </c>
    </row>
    <row r="76" spans="1:6" x14ac:dyDescent="0.25">
      <c r="A76" s="3" t="s">
        <v>1</v>
      </c>
      <c r="B76" s="3">
        <v>50</v>
      </c>
      <c r="C76" s="3">
        <v>1</v>
      </c>
      <c r="D76" s="3">
        <v>35497.732000000004</v>
      </c>
      <c r="E76" s="3">
        <v>1.958</v>
      </c>
      <c r="F76" s="3">
        <v>26</v>
      </c>
    </row>
    <row r="77" spans="1:6" x14ac:dyDescent="0.25">
      <c r="A77" s="3" t="s">
        <v>1</v>
      </c>
      <c r="B77" s="3">
        <v>50</v>
      </c>
      <c r="C77" s="3">
        <v>1</v>
      </c>
      <c r="D77" s="3">
        <v>35498.764999999999</v>
      </c>
      <c r="E77" s="3">
        <v>1.9550000000000001</v>
      </c>
      <c r="F77" s="3">
        <v>28</v>
      </c>
    </row>
    <row r="78" spans="1:6" x14ac:dyDescent="0.25">
      <c r="A78" s="3" t="s">
        <v>1</v>
      </c>
      <c r="B78" s="3">
        <v>50</v>
      </c>
      <c r="C78" s="3">
        <v>1</v>
      </c>
      <c r="D78" s="3">
        <v>35496.917000000001</v>
      </c>
      <c r="E78" s="3">
        <v>1.94</v>
      </c>
      <c r="F78" s="3">
        <v>28</v>
      </c>
    </row>
    <row r="79" spans="1:6" x14ac:dyDescent="0.25">
      <c r="A79" s="3" t="s">
        <v>1</v>
      </c>
      <c r="B79" s="3">
        <v>50</v>
      </c>
      <c r="C79" s="3">
        <v>1</v>
      </c>
      <c r="D79" s="3">
        <v>35496.635999999999</v>
      </c>
      <c r="E79" s="3">
        <v>1.952</v>
      </c>
      <c r="F79" s="3">
        <v>26</v>
      </c>
    </row>
    <row r="80" spans="1:6" x14ac:dyDescent="0.25">
      <c r="A80" s="3" t="s">
        <v>1</v>
      </c>
      <c r="B80" s="3">
        <v>50</v>
      </c>
      <c r="C80" s="3">
        <v>1</v>
      </c>
      <c r="D80" s="3">
        <v>35497.637999999999</v>
      </c>
      <c r="E80" s="3">
        <v>1.946</v>
      </c>
      <c r="F80" s="3">
        <v>26</v>
      </c>
    </row>
    <row r="81" spans="1:6" x14ac:dyDescent="0.25">
      <c r="A81" s="3" t="s">
        <v>1</v>
      </c>
      <c r="B81" s="3">
        <v>100</v>
      </c>
      <c r="C81" s="3">
        <v>1</v>
      </c>
      <c r="D81" s="3">
        <v>63444.951000000001</v>
      </c>
      <c r="E81" s="3">
        <v>6.2469999999999999</v>
      </c>
      <c r="F81" s="3">
        <v>17</v>
      </c>
    </row>
    <row r="82" spans="1:6" x14ac:dyDescent="0.25">
      <c r="A82" s="3" t="s">
        <v>1</v>
      </c>
      <c r="B82" s="3">
        <v>100</v>
      </c>
      <c r="C82" s="3">
        <v>1</v>
      </c>
      <c r="D82" s="3">
        <v>63443.531999999999</v>
      </c>
      <c r="E82" s="3">
        <v>6.2830000000000004</v>
      </c>
      <c r="F82" s="3">
        <v>17</v>
      </c>
    </row>
    <row r="83" spans="1:6" x14ac:dyDescent="0.25">
      <c r="A83" s="3" t="s">
        <v>1</v>
      </c>
      <c r="B83" s="3">
        <v>100</v>
      </c>
      <c r="C83" s="3">
        <v>1</v>
      </c>
      <c r="D83" s="3">
        <v>63443.512000000002</v>
      </c>
      <c r="E83" s="3">
        <v>6.2930000000000001</v>
      </c>
      <c r="F83" s="3">
        <v>17</v>
      </c>
    </row>
    <row r="84" spans="1:6" x14ac:dyDescent="0.25">
      <c r="A84" s="3" t="s">
        <v>1</v>
      </c>
      <c r="B84" s="3">
        <v>100</v>
      </c>
      <c r="C84" s="3">
        <v>1</v>
      </c>
      <c r="D84" s="3">
        <v>63442.966</v>
      </c>
      <c r="E84" s="3">
        <v>6.2</v>
      </c>
      <c r="F84" s="3">
        <v>16</v>
      </c>
    </row>
    <row r="85" spans="1:6" x14ac:dyDescent="0.25">
      <c r="A85" s="3" t="s">
        <v>1</v>
      </c>
      <c r="B85" s="3">
        <v>100</v>
      </c>
      <c r="C85" s="3">
        <v>1</v>
      </c>
      <c r="D85" s="3">
        <v>63442.821000000004</v>
      </c>
      <c r="E85" s="3">
        <v>6.2510000000000003</v>
      </c>
      <c r="F85" s="3">
        <v>17</v>
      </c>
    </row>
    <row r="86" spans="1:6" x14ac:dyDescent="0.25">
      <c r="A86" s="3" t="s">
        <v>1</v>
      </c>
      <c r="B86" s="3">
        <v>100</v>
      </c>
      <c r="C86" s="3">
        <v>1</v>
      </c>
      <c r="D86" s="3">
        <v>63445.591</v>
      </c>
      <c r="E86" s="3">
        <v>6.226</v>
      </c>
      <c r="F86" s="3">
        <v>16</v>
      </c>
    </row>
    <row r="87" spans="1:6" x14ac:dyDescent="0.25">
      <c r="A87" s="3" t="s">
        <v>1</v>
      </c>
      <c r="B87" s="3">
        <v>100</v>
      </c>
      <c r="C87" s="3">
        <v>1</v>
      </c>
      <c r="D87" s="3">
        <v>63446.845000000001</v>
      </c>
      <c r="E87" s="3">
        <v>6.3049999999999997</v>
      </c>
      <c r="F87" s="3">
        <v>17</v>
      </c>
    </row>
    <row r="88" spans="1:6" x14ac:dyDescent="0.25">
      <c r="A88" s="3" t="s">
        <v>1</v>
      </c>
      <c r="B88" s="3">
        <v>100</v>
      </c>
      <c r="C88" s="3">
        <v>1</v>
      </c>
      <c r="D88" s="3">
        <v>63446.864000000001</v>
      </c>
      <c r="E88" s="3">
        <v>6.2690000000000001</v>
      </c>
      <c r="F88" s="3">
        <v>17</v>
      </c>
    </row>
    <row r="89" spans="1:6" x14ac:dyDescent="0.25">
      <c r="A89" s="3" t="s">
        <v>1</v>
      </c>
      <c r="B89" s="3">
        <v>100</v>
      </c>
      <c r="C89" s="3">
        <v>1</v>
      </c>
      <c r="D89" s="3">
        <v>63444.595000000001</v>
      </c>
      <c r="E89" s="3">
        <v>6.2</v>
      </c>
      <c r="F89" s="3">
        <v>16</v>
      </c>
    </row>
    <row r="90" spans="1:6" x14ac:dyDescent="0.25">
      <c r="A90" s="3" t="s">
        <v>1</v>
      </c>
      <c r="B90" s="3">
        <v>100</v>
      </c>
      <c r="C90" s="3">
        <v>1</v>
      </c>
      <c r="D90" s="3">
        <v>63444.748</v>
      </c>
      <c r="E90" s="3">
        <v>6.3049999999999997</v>
      </c>
      <c r="F90" s="3">
        <v>17</v>
      </c>
    </row>
    <row r="91" spans="1:6" x14ac:dyDescent="0.25">
      <c r="A91" s="3" t="s">
        <v>0</v>
      </c>
      <c r="B91" s="3">
        <v>25</v>
      </c>
      <c r="C91" s="3">
        <v>1</v>
      </c>
      <c r="D91" s="3">
        <v>705.50300000000004</v>
      </c>
      <c r="E91" s="3">
        <v>0.82799999999999996</v>
      </c>
      <c r="F91" s="3">
        <v>48</v>
      </c>
    </row>
    <row r="92" spans="1:6" x14ac:dyDescent="0.25">
      <c r="A92" s="3" t="s">
        <v>0</v>
      </c>
      <c r="B92" s="3">
        <v>25</v>
      </c>
      <c r="C92" s="3">
        <v>1</v>
      </c>
      <c r="D92" s="3">
        <v>705.65700000000004</v>
      </c>
      <c r="E92" s="3">
        <v>0.80200000000000005</v>
      </c>
      <c r="F92" s="3">
        <v>49</v>
      </c>
    </row>
    <row r="93" spans="1:6" x14ac:dyDescent="0.25">
      <c r="A93" s="3" t="s">
        <v>0</v>
      </c>
      <c r="B93" s="3">
        <v>25</v>
      </c>
      <c r="C93" s="3">
        <v>1</v>
      </c>
      <c r="D93" s="3">
        <v>705.71699999999998</v>
      </c>
      <c r="E93" s="3">
        <v>0.79600000000000004</v>
      </c>
      <c r="F93" s="3">
        <v>47</v>
      </c>
    </row>
    <row r="94" spans="1:6" x14ac:dyDescent="0.25">
      <c r="A94" s="3" t="s">
        <v>0</v>
      </c>
      <c r="B94" s="3">
        <v>25</v>
      </c>
      <c r="C94" s="3">
        <v>1</v>
      </c>
      <c r="D94" s="3">
        <v>705.65700000000004</v>
      </c>
      <c r="E94" s="3">
        <v>0.79800000000000004</v>
      </c>
      <c r="F94" s="3">
        <v>48</v>
      </c>
    </row>
    <row r="95" spans="1:6" x14ac:dyDescent="0.25">
      <c r="A95" s="3" t="s">
        <v>0</v>
      </c>
      <c r="B95" s="3">
        <v>25</v>
      </c>
      <c r="C95" s="3">
        <v>1</v>
      </c>
      <c r="D95" s="3">
        <v>705.50300000000004</v>
      </c>
      <c r="E95" s="3">
        <v>0.79700000000000004</v>
      </c>
      <c r="F95" s="3">
        <v>47</v>
      </c>
    </row>
    <row r="96" spans="1:6" x14ac:dyDescent="0.25">
      <c r="A96" s="3" t="s">
        <v>0</v>
      </c>
      <c r="B96" s="3">
        <v>25</v>
      </c>
      <c r="C96" s="3">
        <v>1</v>
      </c>
      <c r="D96" s="3">
        <v>705.71699999999998</v>
      </c>
      <c r="E96" s="3">
        <v>0.79800000000000004</v>
      </c>
      <c r="F96" s="3">
        <v>48</v>
      </c>
    </row>
    <row r="97" spans="1:6" x14ac:dyDescent="0.25">
      <c r="A97" s="3" t="s">
        <v>0</v>
      </c>
      <c r="B97" s="3">
        <v>25</v>
      </c>
      <c r="C97" s="3">
        <v>1</v>
      </c>
      <c r="D97" s="3">
        <v>705.65499999999997</v>
      </c>
      <c r="E97" s="3">
        <v>0.80100000000000005</v>
      </c>
      <c r="F97" s="3">
        <v>49</v>
      </c>
    </row>
    <row r="98" spans="1:6" x14ac:dyDescent="0.25">
      <c r="A98" s="3" t="s">
        <v>0</v>
      </c>
      <c r="B98" s="3">
        <v>25</v>
      </c>
      <c r="C98" s="3">
        <v>1</v>
      </c>
      <c r="D98" s="3">
        <v>705.50300000000004</v>
      </c>
      <c r="E98" s="3">
        <v>0.79700000000000004</v>
      </c>
      <c r="F98" s="3">
        <v>48</v>
      </c>
    </row>
    <row r="99" spans="1:6" x14ac:dyDescent="0.25">
      <c r="A99" s="3" t="s">
        <v>0</v>
      </c>
      <c r="B99" s="3">
        <v>25</v>
      </c>
      <c r="C99" s="3">
        <v>1</v>
      </c>
      <c r="D99" s="3">
        <v>705.50300000000004</v>
      </c>
      <c r="E99" s="3">
        <v>0.79600000000000004</v>
      </c>
      <c r="F99" s="3">
        <v>47</v>
      </c>
    </row>
    <row r="100" spans="1:6" x14ac:dyDescent="0.25">
      <c r="A100" s="3" t="s">
        <v>0</v>
      </c>
      <c r="B100" s="3">
        <v>25</v>
      </c>
      <c r="C100" s="3">
        <v>1</v>
      </c>
      <c r="D100" s="3">
        <v>705.65700000000004</v>
      </c>
      <c r="E100" s="3">
        <v>0.79600000000000004</v>
      </c>
      <c r="F100" s="3">
        <v>49</v>
      </c>
    </row>
    <row r="101" spans="1:6" x14ac:dyDescent="0.25">
      <c r="A101" s="3" t="s">
        <v>0</v>
      </c>
      <c r="B101" s="3">
        <v>50</v>
      </c>
      <c r="C101" s="3">
        <v>1</v>
      </c>
      <c r="D101" s="3">
        <v>1556.124</v>
      </c>
      <c r="E101" s="3">
        <v>1.8180000000000001</v>
      </c>
      <c r="F101" s="3">
        <v>26</v>
      </c>
    </row>
    <row r="102" spans="1:6" x14ac:dyDescent="0.25">
      <c r="A102" s="3" t="s">
        <v>0</v>
      </c>
      <c r="B102" s="3">
        <v>50</v>
      </c>
      <c r="C102" s="3">
        <v>1</v>
      </c>
      <c r="D102" s="3">
        <v>1556.0319999999999</v>
      </c>
      <c r="E102" s="3">
        <v>1.8260000000000001</v>
      </c>
      <c r="F102" s="3">
        <v>27</v>
      </c>
    </row>
    <row r="103" spans="1:6" x14ac:dyDescent="0.25">
      <c r="A103" s="3" t="s">
        <v>0</v>
      </c>
      <c r="B103" s="3">
        <v>50</v>
      </c>
      <c r="C103" s="3">
        <v>1</v>
      </c>
      <c r="D103" s="3">
        <v>1555.8710000000001</v>
      </c>
      <c r="E103" s="3">
        <v>1.8080000000000001</v>
      </c>
      <c r="F103" s="3">
        <v>26</v>
      </c>
    </row>
    <row r="104" spans="1:6" x14ac:dyDescent="0.25">
      <c r="A104" s="3" t="s">
        <v>0</v>
      </c>
      <c r="B104" s="3">
        <v>50</v>
      </c>
      <c r="C104" s="3">
        <v>1</v>
      </c>
      <c r="D104" s="3">
        <v>1556.2719999999999</v>
      </c>
      <c r="E104" s="3">
        <v>1.841</v>
      </c>
      <c r="F104" s="3">
        <v>27</v>
      </c>
    </row>
    <row r="105" spans="1:6" x14ac:dyDescent="0.25">
      <c r="A105" s="3" t="s">
        <v>0</v>
      </c>
      <c r="B105" s="3">
        <v>50</v>
      </c>
      <c r="C105" s="3">
        <v>1</v>
      </c>
      <c r="D105" s="3">
        <v>1556.39</v>
      </c>
      <c r="E105" s="3">
        <v>1.8180000000000001</v>
      </c>
      <c r="F105" s="3">
        <v>26</v>
      </c>
    </row>
    <row r="106" spans="1:6" x14ac:dyDescent="0.25">
      <c r="A106" s="3" t="s">
        <v>0</v>
      </c>
      <c r="B106" s="3">
        <v>50</v>
      </c>
      <c r="C106" s="3">
        <v>1</v>
      </c>
      <c r="D106" s="3">
        <v>1556.2190000000001</v>
      </c>
      <c r="E106" s="3">
        <v>1.8129999999999999</v>
      </c>
      <c r="F106" s="3">
        <v>26</v>
      </c>
    </row>
    <row r="107" spans="1:6" x14ac:dyDescent="0.25">
      <c r="A107" s="3" t="s">
        <v>0</v>
      </c>
      <c r="B107" s="3">
        <v>50</v>
      </c>
      <c r="C107" s="3">
        <v>1</v>
      </c>
      <c r="D107" s="3">
        <v>1556.23</v>
      </c>
      <c r="E107" s="3">
        <v>1.8160000000000001</v>
      </c>
      <c r="F107" s="3">
        <v>26</v>
      </c>
    </row>
    <row r="108" spans="1:6" x14ac:dyDescent="0.25">
      <c r="A108" s="3" t="s">
        <v>0</v>
      </c>
      <c r="B108" s="3">
        <v>50</v>
      </c>
      <c r="C108" s="3">
        <v>1</v>
      </c>
      <c r="D108" s="3">
        <v>1556.4380000000001</v>
      </c>
      <c r="E108" s="3">
        <v>1.839</v>
      </c>
      <c r="F108" s="3">
        <v>26</v>
      </c>
    </row>
    <row r="109" spans="1:6" x14ac:dyDescent="0.25">
      <c r="A109" s="3" t="s">
        <v>0</v>
      </c>
      <c r="B109" s="3">
        <v>50</v>
      </c>
      <c r="C109" s="3">
        <v>1</v>
      </c>
      <c r="D109" s="3">
        <v>1556.6759999999999</v>
      </c>
      <c r="E109" s="3">
        <v>1.8260000000000001</v>
      </c>
      <c r="F109" s="3">
        <v>27</v>
      </c>
    </row>
    <row r="110" spans="1:6" x14ac:dyDescent="0.25">
      <c r="A110" s="3" t="s">
        <v>0</v>
      </c>
      <c r="B110" s="3">
        <v>50</v>
      </c>
      <c r="C110" s="3">
        <v>1</v>
      </c>
      <c r="D110" s="3">
        <v>1556.3679999999999</v>
      </c>
      <c r="E110" s="3">
        <v>1.8069999999999999</v>
      </c>
      <c r="F110" s="3">
        <v>26</v>
      </c>
    </row>
    <row r="111" spans="1:6" x14ac:dyDescent="0.25">
      <c r="A111" s="3" t="s">
        <v>0</v>
      </c>
      <c r="B111" s="3">
        <v>100</v>
      </c>
      <c r="C111" s="3">
        <v>1</v>
      </c>
      <c r="D111" s="3">
        <v>3294.9870000000001</v>
      </c>
      <c r="E111" s="3">
        <v>5.3109999999999999</v>
      </c>
      <c r="F111" s="3">
        <v>15</v>
      </c>
    </row>
    <row r="112" spans="1:6" x14ac:dyDescent="0.25">
      <c r="A112" s="3" t="s">
        <v>0</v>
      </c>
      <c r="B112" s="3">
        <v>100</v>
      </c>
      <c r="C112" s="3">
        <v>1</v>
      </c>
      <c r="D112" s="3">
        <v>3294.502</v>
      </c>
      <c r="E112" s="3">
        <v>5.2869999999999999</v>
      </c>
      <c r="F112" s="3">
        <v>15</v>
      </c>
    </row>
    <row r="113" spans="1:6" x14ac:dyDescent="0.25">
      <c r="A113" s="3" t="s">
        <v>0</v>
      </c>
      <c r="B113" s="3">
        <v>100</v>
      </c>
      <c r="C113" s="3">
        <v>1</v>
      </c>
      <c r="D113" s="3">
        <v>3295.0250000000001</v>
      </c>
      <c r="E113" s="3">
        <v>5.2919999999999998</v>
      </c>
      <c r="F113" s="3">
        <v>15</v>
      </c>
    </row>
    <row r="114" spans="1:6" x14ac:dyDescent="0.25">
      <c r="A114" s="3" t="s">
        <v>0</v>
      </c>
      <c r="B114" s="3">
        <v>100</v>
      </c>
      <c r="C114" s="3">
        <v>1</v>
      </c>
      <c r="D114" s="3">
        <v>3295.2440000000001</v>
      </c>
      <c r="E114" s="3">
        <v>5.2830000000000004</v>
      </c>
      <c r="F114" s="3">
        <v>15</v>
      </c>
    </row>
    <row r="115" spans="1:6" x14ac:dyDescent="0.25">
      <c r="A115" s="3" t="s">
        <v>0</v>
      </c>
      <c r="B115" s="3">
        <v>100</v>
      </c>
      <c r="C115" s="3">
        <v>1</v>
      </c>
      <c r="D115" s="3">
        <v>3294.6410000000001</v>
      </c>
      <c r="E115" s="3">
        <v>5.33</v>
      </c>
      <c r="F115" s="3">
        <v>13</v>
      </c>
    </row>
    <row r="116" spans="1:6" x14ac:dyDescent="0.25">
      <c r="A116" s="3" t="s">
        <v>0</v>
      </c>
      <c r="B116" s="3">
        <v>100</v>
      </c>
      <c r="C116" s="3">
        <v>1</v>
      </c>
      <c r="D116" s="3">
        <v>3294.3449999999998</v>
      </c>
      <c r="E116" s="3">
        <v>5.2629999999999999</v>
      </c>
      <c r="F116" s="3">
        <v>15</v>
      </c>
    </row>
    <row r="117" spans="1:6" x14ac:dyDescent="0.25">
      <c r="A117" s="3" t="s">
        <v>0</v>
      </c>
      <c r="B117" s="3">
        <v>100</v>
      </c>
      <c r="C117" s="3">
        <v>1</v>
      </c>
      <c r="D117" s="3">
        <v>3294.3110000000001</v>
      </c>
      <c r="E117" s="3">
        <v>5.4029999999999996</v>
      </c>
      <c r="F117" s="3">
        <v>16</v>
      </c>
    </row>
    <row r="118" spans="1:6" x14ac:dyDescent="0.25">
      <c r="A118" s="3" t="s">
        <v>0</v>
      </c>
      <c r="B118" s="3">
        <v>100</v>
      </c>
      <c r="C118" s="3">
        <v>1</v>
      </c>
      <c r="D118" s="3">
        <v>3294.6849999999999</v>
      </c>
      <c r="E118" s="3">
        <v>5.2640000000000002</v>
      </c>
      <c r="F118" s="3">
        <v>15</v>
      </c>
    </row>
    <row r="119" spans="1:6" x14ac:dyDescent="0.25">
      <c r="A119" s="3" t="s">
        <v>0</v>
      </c>
      <c r="B119" s="3">
        <v>100</v>
      </c>
      <c r="C119" s="3">
        <v>1</v>
      </c>
      <c r="D119" s="3">
        <v>3294.0309999999999</v>
      </c>
      <c r="E119" s="3">
        <v>5.2679999999999998</v>
      </c>
      <c r="F119" s="3">
        <v>15</v>
      </c>
    </row>
    <row r="120" spans="1:6" x14ac:dyDescent="0.25">
      <c r="A120" s="3" t="s">
        <v>0</v>
      </c>
      <c r="B120" s="3">
        <v>100</v>
      </c>
      <c r="C120" s="3">
        <v>1</v>
      </c>
      <c r="D120" s="3">
        <v>3295.1190000000001</v>
      </c>
      <c r="E120" s="3">
        <v>5.29</v>
      </c>
      <c r="F120" s="3">
        <v>15</v>
      </c>
    </row>
    <row r="121" spans="1:6" x14ac:dyDescent="0.25">
      <c r="A121" s="3" t="s">
        <v>40</v>
      </c>
      <c r="B121" s="3">
        <v>29</v>
      </c>
      <c r="C121" s="3">
        <v>1</v>
      </c>
      <c r="D121" s="3">
        <v>18152.432000000001</v>
      </c>
      <c r="E121" s="3">
        <v>1.4450000000000001</v>
      </c>
      <c r="F121" s="3">
        <v>68</v>
      </c>
    </row>
    <row r="122" spans="1:6" x14ac:dyDescent="0.25">
      <c r="A122" s="3" t="s">
        <v>40</v>
      </c>
      <c r="B122" s="3">
        <v>29</v>
      </c>
      <c r="C122" s="3">
        <v>1</v>
      </c>
      <c r="D122" s="3">
        <v>18152.432000000001</v>
      </c>
      <c r="E122" s="3">
        <v>1.444</v>
      </c>
      <c r="F122" s="3">
        <v>69</v>
      </c>
    </row>
    <row r="123" spans="1:6" x14ac:dyDescent="0.25">
      <c r="A123" s="3" t="s">
        <v>40</v>
      </c>
      <c r="B123" s="3">
        <v>29</v>
      </c>
      <c r="C123" s="3">
        <v>1</v>
      </c>
      <c r="D123" s="3">
        <v>18152.432000000001</v>
      </c>
      <c r="E123" s="3">
        <v>1.444</v>
      </c>
      <c r="F123" s="3">
        <v>69</v>
      </c>
    </row>
    <row r="124" spans="1:6" x14ac:dyDescent="0.25">
      <c r="A124" s="3" t="s">
        <v>40</v>
      </c>
      <c r="B124" s="3">
        <v>29</v>
      </c>
      <c r="C124" s="3">
        <v>1</v>
      </c>
      <c r="D124" s="3">
        <v>18152.432000000001</v>
      </c>
      <c r="E124" s="3">
        <v>1.4390000000000001</v>
      </c>
      <c r="F124" s="3">
        <v>69</v>
      </c>
    </row>
    <row r="125" spans="1:6" x14ac:dyDescent="0.25">
      <c r="A125" s="3" t="s">
        <v>40</v>
      </c>
      <c r="B125" s="3">
        <v>29</v>
      </c>
      <c r="C125" s="3">
        <v>1</v>
      </c>
      <c r="D125" s="3">
        <v>18152.432000000001</v>
      </c>
      <c r="E125" s="3">
        <v>1.4450000000000001</v>
      </c>
      <c r="F125" s="3">
        <v>69</v>
      </c>
    </row>
    <row r="126" spans="1:6" x14ac:dyDescent="0.25">
      <c r="A126" s="3" t="s">
        <v>40</v>
      </c>
      <c r="B126" s="3">
        <v>29</v>
      </c>
      <c r="C126" s="3">
        <v>1</v>
      </c>
      <c r="D126" s="3">
        <v>18152.432000000001</v>
      </c>
      <c r="E126" s="3">
        <v>1.4450000000000001</v>
      </c>
      <c r="F126" s="3">
        <v>69</v>
      </c>
    </row>
    <row r="127" spans="1:6" x14ac:dyDescent="0.25">
      <c r="A127" s="3" t="s">
        <v>40</v>
      </c>
      <c r="B127" s="3">
        <v>29</v>
      </c>
      <c r="C127" s="3">
        <v>1</v>
      </c>
      <c r="D127" s="3">
        <v>18152.432000000001</v>
      </c>
      <c r="E127" s="3">
        <v>1.446</v>
      </c>
      <c r="F127" s="3">
        <v>68</v>
      </c>
    </row>
    <row r="128" spans="1:6" x14ac:dyDescent="0.25">
      <c r="A128" s="3" t="s">
        <v>40</v>
      </c>
      <c r="B128" s="3">
        <v>29</v>
      </c>
      <c r="C128" s="3">
        <v>1</v>
      </c>
      <c r="D128" s="3">
        <v>18152.432000000001</v>
      </c>
      <c r="E128" s="3">
        <v>1.4450000000000001</v>
      </c>
      <c r="F128" s="3">
        <v>69</v>
      </c>
    </row>
    <row r="129" spans="1:6" x14ac:dyDescent="0.25">
      <c r="A129" s="3" t="s">
        <v>40</v>
      </c>
      <c r="B129" s="3">
        <v>29</v>
      </c>
      <c r="C129" s="3">
        <v>1</v>
      </c>
      <c r="D129" s="3">
        <v>18152.432000000001</v>
      </c>
      <c r="E129" s="3">
        <v>1.4410000000000001</v>
      </c>
      <c r="F129" s="3">
        <v>70</v>
      </c>
    </row>
    <row r="130" spans="1:6" x14ac:dyDescent="0.25">
      <c r="A130" s="3" t="s">
        <v>40</v>
      </c>
      <c r="B130" s="3">
        <v>29</v>
      </c>
      <c r="C130" s="3">
        <v>1</v>
      </c>
      <c r="D130" s="3">
        <v>18152.432000000001</v>
      </c>
      <c r="E130" s="3">
        <v>1.444</v>
      </c>
      <c r="F130" s="3">
        <v>70</v>
      </c>
    </row>
    <row r="131" spans="1:6" x14ac:dyDescent="0.25">
      <c r="A131" s="3" t="s">
        <v>40</v>
      </c>
      <c r="B131" s="3">
        <v>58</v>
      </c>
      <c r="C131" s="3">
        <v>1</v>
      </c>
      <c r="D131" s="3">
        <v>35271.633999999998</v>
      </c>
      <c r="E131" s="3">
        <v>4.9820000000000002</v>
      </c>
      <c r="F131" s="3">
        <v>52</v>
      </c>
    </row>
    <row r="132" spans="1:6" x14ac:dyDescent="0.25">
      <c r="A132" s="3" t="s">
        <v>40</v>
      </c>
      <c r="B132" s="3">
        <v>58</v>
      </c>
      <c r="C132" s="3">
        <v>1</v>
      </c>
      <c r="D132" s="3">
        <v>35269.741000000002</v>
      </c>
      <c r="E132" s="3">
        <v>4.9790000000000001</v>
      </c>
      <c r="F132" s="3">
        <v>52</v>
      </c>
    </row>
    <row r="133" spans="1:6" x14ac:dyDescent="0.25">
      <c r="A133" s="3" t="s">
        <v>40</v>
      </c>
      <c r="B133" s="3">
        <v>58</v>
      </c>
      <c r="C133" s="3">
        <v>1</v>
      </c>
      <c r="D133" s="3">
        <v>35271.334999999999</v>
      </c>
      <c r="E133" s="3">
        <v>4.984</v>
      </c>
      <c r="F133" s="3">
        <v>51</v>
      </c>
    </row>
    <row r="134" spans="1:6" x14ac:dyDescent="0.25">
      <c r="A134" s="3" t="s">
        <v>40</v>
      </c>
      <c r="B134" s="3">
        <v>58</v>
      </c>
      <c r="C134" s="3">
        <v>1</v>
      </c>
      <c r="D134" s="3">
        <v>35271.334999999999</v>
      </c>
      <c r="E134" s="3">
        <v>4.9669999999999996</v>
      </c>
      <c r="F134" s="3">
        <v>52</v>
      </c>
    </row>
    <row r="135" spans="1:6" x14ac:dyDescent="0.25">
      <c r="A135" s="3" t="s">
        <v>40</v>
      </c>
      <c r="B135" s="3">
        <v>58</v>
      </c>
      <c r="C135" s="3">
        <v>1</v>
      </c>
      <c r="D135" s="3">
        <v>35271.334999999999</v>
      </c>
      <c r="E135" s="3">
        <v>4.9749999999999996</v>
      </c>
      <c r="F135" s="3">
        <v>52</v>
      </c>
    </row>
    <row r="136" spans="1:6" x14ac:dyDescent="0.25">
      <c r="A136" s="3" t="s">
        <v>40</v>
      </c>
      <c r="B136" s="3">
        <v>58</v>
      </c>
      <c r="C136" s="3">
        <v>1</v>
      </c>
      <c r="D136" s="3">
        <v>35271.334999999999</v>
      </c>
      <c r="E136" s="3">
        <v>4.976</v>
      </c>
      <c r="F136" s="3">
        <v>52</v>
      </c>
    </row>
    <row r="137" spans="1:6" x14ac:dyDescent="0.25">
      <c r="A137" s="3" t="s">
        <v>40</v>
      </c>
      <c r="B137" s="3">
        <v>58</v>
      </c>
      <c r="C137" s="3">
        <v>1</v>
      </c>
      <c r="D137" s="3">
        <v>35271.311000000002</v>
      </c>
      <c r="E137" s="3">
        <v>4.992</v>
      </c>
      <c r="F137" s="3">
        <v>52</v>
      </c>
    </row>
    <row r="138" spans="1:6" x14ac:dyDescent="0.25">
      <c r="A138" s="3" t="s">
        <v>40</v>
      </c>
      <c r="B138" s="3">
        <v>58</v>
      </c>
      <c r="C138" s="3">
        <v>1</v>
      </c>
      <c r="D138" s="3">
        <v>35271.334999999999</v>
      </c>
      <c r="E138" s="3">
        <v>4.9619999999999997</v>
      </c>
      <c r="F138" s="3">
        <v>51</v>
      </c>
    </row>
    <row r="139" spans="1:6" x14ac:dyDescent="0.25">
      <c r="A139" s="3" t="s">
        <v>40</v>
      </c>
      <c r="B139" s="3">
        <v>58</v>
      </c>
      <c r="C139" s="3">
        <v>1</v>
      </c>
      <c r="D139" s="3">
        <v>35271.334999999999</v>
      </c>
      <c r="E139" s="3">
        <v>4.9420000000000002</v>
      </c>
      <c r="F139" s="3">
        <v>51</v>
      </c>
    </row>
    <row r="140" spans="1:6" x14ac:dyDescent="0.25">
      <c r="A140" s="3" t="s">
        <v>40</v>
      </c>
      <c r="B140" s="3">
        <v>58</v>
      </c>
      <c r="C140" s="3">
        <v>1</v>
      </c>
      <c r="D140" s="3">
        <v>35271.311000000002</v>
      </c>
      <c r="E140" s="3">
        <v>4.9660000000000002</v>
      </c>
      <c r="F140" s="3">
        <v>51</v>
      </c>
    </row>
    <row r="141" spans="1:6" x14ac:dyDescent="0.25">
      <c r="A141" s="3" t="s">
        <v>40</v>
      </c>
      <c r="B141" s="3">
        <v>97</v>
      </c>
      <c r="C141" s="3">
        <v>1</v>
      </c>
      <c r="D141" s="3">
        <v>52439.39</v>
      </c>
      <c r="E141" s="3">
        <v>15.308999999999999</v>
      </c>
      <c r="F141" s="3">
        <v>47</v>
      </c>
    </row>
    <row r="142" spans="1:6" x14ac:dyDescent="0.25">
      <c r="A142" s="3" t="s">
        <v>40</v>
      </c>
      <c r="B142" s="3">
        <v>97</v>
      </c>
      <c r="C142" s="3">
        <v>1</v>
      </c>
      <c r="D142" s="3">
        <v>52439.218000000001</v>
      </c>
      <c r="E142" s="3">
        <v>15.215999999999999</v>
      </c>
      <c r="F142" s="3">
        <v>47</v>
      </c>
    </row>
    <row r="143" spans="1:6" x14ac:dyDescent="0.25">
      <c r="A143" s="3" t="s">
        <v>40</v>
      </c>
      <c r="B143" s="3">
        <v>97</v>
      </c>
      <c r="C143" s="3">
        <v>1</v>
      </c>
      <c r="D143" s="3">
        <v>52439.464</v>
      </c>
      <c r="E143" s="3">
        <v>15.294</v>
      </c>
      <c r="F143" s="3">
        <v>48</v>
      </c>
    </row>
    <row r="144" spans="1:6" x14ac:dyDescent="0.25">
      <c r="A144" s="3" t="s">
        <v>40</v>
      </c>
      <c r="B144" s="3">
        <v>97</v>
      </c>
      <c r="C144" s="3">
        <v>1</v>
      </c>
      <c r="D144" s="3">
        <v>52439.453000000001</v>
      </c>
      <c r="E144" s="3">
        <v>15.347</v>
      </c>
      <c r="F144" s="3">
        <v>48</v>
      </c>
    </row>
    <row r="145" spans="1:6" x14ac:dyDescent="0.25">
      <c r="A145" s="3" t="s">
        <v>40</v>
      </c>
      <c r="B145" s="3">
        <v>97</v>
      </c>
      <c r="C145" s="3">
        <v>1</v>
      </c>
      <c r="D145" s="3">
        <v>52439.411999999997</v>
      </c>
      <c r="E145" s="3">
        <v>15.340999999999999</v>
      </c>
      <c r="F145" s="3">
        <v>48</v>
      </c>
    </row>
    <row r="146" spans="1:6" x14ac:dyDescent="0.25">
      <c r="A146" s="3" t="s">
        <v>40</v>
      </c>
      <c r="B146" s="3">
        <v>97</v>
      </c>
      <c r="C146" s="3">
        <v>1</v>
      </c>
      <c r="D146" s="3">
        <v>52439.472999999998</v>
      </c>
      <c r="E146" s="3">
        <v>15.259</v>
      </c>
      <c r="F146" s="3">
        <v>47</v>
      </c>
    </row>
    <row r="147" spans="1:6" x14ac:dyDescent="0.25">
      <c r="A147" s="3" t="s">
        <v>40</v>
      </c>
      <c r="B147" s="3">
        <v>97</v>
      </c>
      <c r="C147" s="3">
        <v>1</v>
      </c>
      <c r="D147" s="3">
        <v>52440.021000000001</v>
      </c>
      <c r="E147" s="3">
        <v>15.180999999999999</v>
      </c>
      <c r="F147" s="3">
        <v>47</v>
      </c>
    </row>
    <row r="148" spans="1:6" x14ac:dyDescent="0.25">
      <c r="A148" s="3" t="s">
        <v>40</v>
      </c>
      <c r="B148" s="3">
        <v>97</v>
      </c>
      <c r="C148" s="3">
        <v>1</v>
      </c>
      <c r="D148" s="3">
        <v>52440.046999999999</v>
      </c>
      <c r="E148" s="3">
        <v>15.212999999999999</v>
      </c>
      <c r="F148" s="3">
        <v>47</v>
      </c>
    </row>
    <row r="149" spans="1:6" x14ac:dyDescent="0.25">
      <c r="A149" s="3" t="s">
        <v>40</v>
      </c>
      <c r="B149" s="3">
        <v>97</v>
      </c>
      <c r="C149" s="3">
        <v>1</v>
      </c>
      <c r="D149" s="3">
        <v>52439.222000000002</v>
      </c>
      <c r="E149" s="3">
        <v>15.348000000000001</v>
      </c>
      <c r="F149" s="3">
        <v>48</v>
      </c>
    </row>
    <row r="150" spans="1:6" x14ac:dyDescent="0.25">
      <c r="A150" s="3" t="s">
        <v>40</v>
      </c>
      <c r="B150" s="3">
        <v>97</v>
      </c>
      <c r="C150" s="3">
        <v>1</v>
      </c>
      <c r="D150" s="3">
        <v>52439.425000000003</v>
      </c>
      <c r="E150" s="3">
        <v>15.304</v>
      </c>
      <c r="F150" s="3">
        <v>47</v>
      </c>
    </row>
  </sheetData>
  <phoneticPr fontId="1" type="noConversion"/>
  <pageMargins left="0.7" right="0.7" top="0.75" bottom="0.75" header="0.3" footer="0.3"/>
  <pageSetup paperSize="152" orientation="portrait" horizontalDpi="4294967293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50"/>
  <sheetViews>
    <sheetView zoomScale="85" zoomScaleNormal="85" workbookViewId="0">
      <selection sqref="A1:F1048576"/>
    </sheetView>
  </sheetViews>
  <sheetFormatPr defaultColWidth="9" defaultRowHeight="15" x14ac:dyDescent="0.25"/>
  <cols>
    <col min="1" max="1" width="7.5" style="3" customWidth="1"/>
    <col min="2" max="2" width="4.375" style="3" bestFit="1" customWidth="1"/>
    <col min="3" max="3" width="2.625" style="3" bestFit="1" customWidth="1"/>
    <col min="4" max="4" width="9" style="3"/>
    <col min="5" max="5" width="7" style="3" bestFit="1" customWidth="1"/>
    <col min="6" max="6" width="4.375" style="3" bestFit="1" customWidth="1"/>
    <col min="7" max="7" width="2.5" style="3" customWidth="1"/>
    <col min="8" max="8" width="8.625" style="3" customWidth="1"/>
    <col min="9" max="9" width="3.5" style="3" customWidth="1"/>
    <col min="10" max="10" width="3.125" style="3" bestFit="1" customWidth="1"/>
    <col min="11" max="11" width="2.375" style="3" customWidth="1"/>
    <col min="12" max="21" width="9" style="3"/>
    <col min="22" max="22" width="3.25" style="3" customWidth="1"/>
    <col min="23" max="23" width="9" style="3"/>
    <col min="24" max="24" width="2.5" style="3" customWidth="1"/>
    <col min="25" max="25" width="9" style="3"/>
    <col min="26" max="26" width="2.625" style="3" customWidth="1"/>
    <col min="27" max="27" width="2.5" style="3" customWidth="1"/>
    <col min="28" max="37" width="9" style="3"/>
    <col min="38" max="38" width="5.625" style="3" customWidth="1"/>
    <col min="39" max="16384" width="9" style="3"/>
  </cols>
  <sheetData>
    <row r="1" spans="1:39" x14ac:dyDescent="0.25">
      <c r="A1" s="3" t="s">
        <v>39</v>
      </c>
      <c r="B1" s="3">
        <v>30</v>
      </c>
      <c r="C1" s="3">
        <v>1</v>
      </c>
      <c r="D1" s="3">
        <v>4441.2250000000004</v>
      </c>
      <c r="E1" s="3">
        <v>1.3959999999999999</v>
      </c>
      <c r="F1" s="3">
        <v>56</v>
      </c>
      <c r="H1" s="4" t="s">
        <v>13</v>
      </c>
      <c r="I1" s="4" t="s">
        <v>14</v>
      </c>
      <c r="J1" s="4" t="s">
        <v>10</v>
      </c>
      <c r="K1" s="2"/>
      <c r="L1" s="2">
        <v>1</v>
      </c>
      <c r="M1" s="2">
        <v>2</v>
      </c>
      <c r="N1" s="2">
        <v>3</v>
      </c>
      <c r="O1" s="2">
        <v>4</v>
      </c>
      <c r="P1" s="2">
        <v>5</v>
      </c>
      <c r="Q1" s="2">
        <v>6</v>
      </c>
      <c r="R1" s="2">
        <v>7</v>
      </c>
      <c r="S1" s="2">
        <v>8</v>
      </c>
      <c r="T1" s="2">
        <v>9</v>
      </c>
      <c r="U1" s="2">
        <v>10</v>
      </c>
      <c r="W1" s="2" t="s">
        <v>11</v>
      </c>
      <c r="X1" s="2"/>
      <c r="Y1" s="2" t="s">
        <v>9</v>
      </c>
      <c r="Z1" s="2"/>
      <c r="AM1" s="4" t="s">
        <v>12</v>
      </c>
    </row>
    <row r="2" spans="1:39" x14ac:dyDescent="0.25">
      <c r="A2" s="3" t="s">
        <v>39</v>
      </c>
      <c r="B2" s="3">
        <v>30</v>
      </c>
      <c r="C2" s="3">
        <v>1</v>
      </c>
      <c r="D2" s="3">
        <v>4442.5200000000004</v>
      </c>
      <c r="E2" s="3">
        <v>1.391</v>
      </c>
      <c r="F2" s="3">
        <v>57</v>
      </c>
      <c r="H2" t="s">
        <v>31</v>
      </c>
      <c r="I2">
        <v>30</v>
      </c>
      <c r="J2">
        <v>1</v>
      </c>
      <c r="L2" s="3">
        <f ca="1">INDIRECT("D"&amp;1+(ROW(D1)-1)*10+COLUMN(A1)-1)</f>
        <v>4441.2250000000004</v>
      </c>
      <c r="M2" s="3">
        <f t="shared" ref="M2:U16" ca="1" si="0">INDIRECT("D"&amp;1+(ROW(E1)-1)*10+COLUMN(B1)-1)</f>
        <v>4442.5200000000004</v>
      </c>
      <c r="N2" s="3">
        <f t="shared" ca="1" si="0"/>
        <v>4441.1279999999997</v>
      </c>
      <c r="O2" s="3">
        <f t="shared" ca="1" si="0"/>
        <v>4442.0240000000003</v>
      </c>
      <c r="P2" s="3">
        <f t="shared" ca="1" si="0"/>
        <v>4441.0969999999998</v>
      </c>
      <c r="Q2" s="3">
        <f t="shared" ca="1" si="0"/>
        <v>4441.0969999999998</v>
      </c>
      <c r="R2" s="3">
        <f t="shared" ca="1" si="0"/>
        <v>4441.1030000000001</v>
      </c>
      <c r="S2" s="3">
        <f t="shared" ca="1" si="0"/>
        <v>4441.0959999999995</v>
      </c>
      <c r="T2" s="3">
        <f t="shared" ca="1" si="0"/>
        <v>4442.8959999999997</v>
      </c>
      <c r="U2" s="3">
        <f t="shared" ca="1" si="0"/>
        <v>4441.9390000000003</v>
      </c>
      <c r="W2" s="3">
        <f ca="1">AVERAGE(L2:U2)</f>
        <v>4441.6125000000002</v>
      </c>
      <c r="Y2" s="3">
        <f ca="1">Total!E2</f>
        <v>4441.0959999999995</v>
      </c>
      <c r="AB2" s="3">
        <f ca="1">(L2-$Y2)/$Y2</f>
        <v>2.9046883922530591E-5</v>
      </c>
      <c r="AC2" s="3">
        <f t="shared" ref="AB2:AK16" ca="1" si="1">(M2-$Y2)/$Y2</f>
        <v>3.2064157136006243E-4</v>
      </c>
      <c r="AD2" s="3">
        <f t="shared" ca="1" si="1"/>
        <v>7.2054285699189565E-6</v>
      </c>
      <c r="AE2" s="3">
        <f t="shared" ca="1" si="1"/>
        <v>2.0895742852683057E-4</v>
      </c>
      <c r="AF2" s="3">
        <f t="shared" ca="1" si="1"/>
        <v>2.2516964285476535E-7</v>
      </c>
      <c r="AG2" s="3">
        <f t="shared" ca="1" si="1"/>
        <v>2.2516964285476535E-7</v>
      </c>
      <c r="AH2" s="3">
        <f t="shared" ca="1" si="1"/>
        <v>1.5761874997785668E-6</v>
      </c>
      <c r="AI2" s="3">
        <f t="shared" ca="1" si="1"/>
        <v>0</v>
      </c>
      <c r="AJ2" s="3">
        <f t="shared" ca="1" si="1"/>
        <v>4.0530535705604701E-4</v>
      </c>
      <c r="AK2" s="3">
        <f t="shared" ca="1" si="1"/>
        <v>1.8981800888806654E-4</v>
      </c>
      <c r="AM2" s="3">
        <f ca="1">SUM(AB2:AK2)</f>
        <v>1.163001205108944E-3</v>
      </c>
    </row>
    <row r="3" spans="1:39" x14ac:dyDescent="0.25">
      <c r="A3" s="3" t="s">
        <v>39</v>
      </c>
      <c r="B3" s="3">
        <v>30</v>
      </c>
      <c r="C3" s="3">
        <v>1</v>
      </c>
      <c r="D3" s="3">
        <v>4441.1279999999997</v>
      </c>
      <c r="E3" s="3">
        <v>1.393</v>
      </c>
      <c r="F3" s="3">
        <v>56</v>
      </c>
      <c r="H3" t="s">
        <v>30</v>
      </c>
      <c r="I3">
        <v>50</v>
      </c>
      <c r="J3">
        <v>1</v>
      </c>
      <c r="L3" s="3">
        <f t="shared" ref="L3:L16" ca="1" si="2">INDIRECT("D"&amp;1+(ROW(D2)-1)*10+COLUMN(A2)-1)</f>
        <v>5961.817</v>
      </c>
      <c r="M3" s="3">
        <f t="shared" ca="1" si="0"/>
        <v>5962.3190000000004</v>
      </c>
      <c r="N3" s="3">
        <f t="shared" ca="1" si="0"/>
        <v>5962.8270000000002</v>
      </c>
      <c r="O3" s="3">
        <f t="shared" ca="1" si="0"/>
        <v>5982.9750000000004</v>
      </c>
      <c r="P3" s="3">
        <f t="shared" ca="1" si="0"/>
        <v>5961.9129999999996</v>
      </c>
      <c r="Q3" s="3">
        <f t="shared" ca="1" si="0"/>
        <v>5962.2960000000003</v>
      </c>
      <c r="R3" s="3">
        <f t="shared" ca="1" si="0"/>
        <v>5967.0209999999997</v>
      </c>
      <c r="S3" s="3">
        <f t="shared" ca="1" si="0"/>
        <v>5961.7539999999999</v>
      </c>
      <c r="T3" s="3">
        <f t="shared" ca="1" si="0"/>
        <v>5961.7640000000001</v>
      </c>
      <c r="U3" s="3">
        <f t="shared" ca="1" si="0"/>
        <v>5968.9520000000002</v>
      </c>
      <c r="W3" s="3">
        <f t="shared" ref="W3:W16" ca="1" si="3">AVERAGE(L3:U3)</f>
        <v>5965.363800000001</v>
      </c>
      <c r="Y3" s="3">
        <f ca="1">Total!E3</f>
        <v>5961.732</v>
      </c>
      <c r="AB3" s="3">
        <f t="shared" ca="1" si="1"/>
        <v>1.4257601649996407E-5</v>
      </c>
      <c r="AC3" s="3">
        <f t="shared" ca="1" si="1"/>
        <v>9.8461319630007498E-5</v>
      </c>
      <c r="AD3" s="3">
        <f t="shared" ca="1" si="1"/>
        <v>1.8367145654991782E-4</v>
      </c>
      <c r="AE3" s="3">
        <f t="shared" ca="1" si="1"/>
        <v>3.5632262570676428E-3</v>
      </c>
      <c r="AF3" s="3">
        <f t="shared" ca="1" si="1"/>
        <v>3.0360304689909791E-5</v>
      </c>
      <c r="AG3" s="3">
        <f t="shared" ca="1" si="1"/>
        <v>9.4603380359986931E-5</v>
      </c>
      <c r="AH3" s="3">
        <f t="shared" ca="1" si="1"/>
        <v>8.8715829560935642E-4</v>
      </c>
      <c r="AI3" s="3">
        <f t="shared" ca="1" si="1"/>
        <v>3.6902027799865065E-6</v>
      </c>
      <c r="AJ3" s="3">
        <f t="shared" ca="1" si="1"/>
        <v>5.3675676800219794E-6</v>
      </c>
      <c r="AK3" s="3">
        <f t="shared" ca="1" si="1"/>
        <v>1.2110574577992193E-3</v>
      </c>
      <c r="AM3" s="3">
        <f t="shared" ref="AM3:AM16" ca="1" si="4">SUM(AB3:AK3)</f>
        <v>6.0918538438160452E-3</v>
      </c>
    </row>
    <row r="4" spans="1:39" x14ac:dyDescent="0.25">
      <c r="A4" s="3" t="s">
        <v>39</v>
      </c>
      <c r="B4" s="3">
        <v>30</v>
      </c>
      <c r="C4" s="3">
        <v>1</v>
      </c>
      <c r="D4" s="3">
        <v>4442.0240000000003</v>
      </c>
      <c r="E4" s="3">
        <v>1.3959999999999999</v>
      </c>
      <c r="F4" s="3">
        <v>57</v>
      </c>
      <c r="H4" t="s">
        <v>30</v>
      </c>
      <c r="I4">
        <v>100</v>
      </c>
      <c r="J4">
        <v>1</v>
      </c>
      <c r="L4" s="3">
        <f t="shared" ca="1" si="2"/>
        <v>8809.7870000000003</v>
      </c>
      <c r="M4" s="3">
        <f t="shared" ca="1" si="0"/>
        <v>8783.9509999999991</v>
      </c>
      <c r="N4" s="3">
        <f t="shared" ca="1" si="0"/>
        <v>8770.348</v>
      </c>
      <c r="O4" s="3">
        <f t="shared" ca="1" si="0"/>
        <v>8765.3469999999998</v>
      </c>
      <c r="P4" s="3">
        <f t="shared" ca="1" si="0"/>
        <v>8797.9519999999993</v>
      </c>
      <c r="Q4" s="3">
        <f t="shared" ca="1" si="0"/>
        <v>8762.4110000000001</v>
      </c>
      <c r="R4" s="3">
        <f t="shared" ca="1" si="0"/>
        <v>8793.7540000000008</v>
      </c>
      <c r="S4" s="3">
        <f t="shared" ca="1" si="0"/>
        <v>8782.8349999999991</v>
      </c>
      <c r="T4" s="3">
        <f t="shared" ca="1" si="0"/>
        <v>8797.1550000000007</v>
      </c>
      <c r="U4" s="3">
        <f t="shared" ca="1" si="0"/>
        <v>8765.1309999999994</v>
      </c>
      <c r="W4" s="3">
        <f t="shared" ca="1" si="3"/>
        <v>8782.8670999999995</v>
      </c>
      <c r="Y4" s="3">
        <f ca="1">Total!E4</f>
        <v>8745.8989999999994</v>
      </c>
      <c r="AB4" s="3">
        <f t="shared" ca="1" si="1"/>
        <v>7.3049094209755722E-3</v>
      </c>
      <c r="AC4" s="3">
        <f t="shared" ca="1" si="1"/>
        <v>4.3508391761669877E-3</v>
      </c>
      <c r="AD4" s="3">
        <f t="shared" ca="1" si="1"/>
        <v>2.7954816308764286E-3</v>
      </c>
      <c r="AE4" s="3">
        <f t="shared" ca="1" si="1"/>
        <v>2.2236707741537286E-3</v>
      </c>
      <c r="AF4" s="3">
        <f t="shared" ca="1" si="1"/>
        <v>5.9517037642442348E-3</v>
      </c>
      <c r="AG4" s="3">
        <f t="shared" ca="1" si="1"/>
        <v>1.8879705791252136E-3</v>
      </c>
      <c r="AH4" s="3">
        <f t="shared" ca="1" si="1"/>
        <v>5.4717073682192521E-3</v>
      </c>
      <c r="AI4" s="3">
        <f t="shared" ca="1" si="1"/>
        <v>4.2232365134790258E-3</v>
      </c>
      <c r="AJ4" s="3">
        <f t="shared" ca="1" si="1"/>
        <v>5.8605753393677681E-3</v>
      </c>
      <c r="AK4" s="3">
        <f t="shared" ca="1" si="1"/>
        <v>2.1989734846011794E-3</v>
      </c>
      <c r="AM4" s="3">
        <f t="shared" ca="1" si="4"/>
        <v>4.2269068051209391E-2</v>
      </c>
    </row>
    <row r="5" spans="1:39" x14ac:dyDescent="0.25">
      <c r="A5" s="3" t="s">
        <v>39</v>
      </c>
      <c r="B5" s="3">
        <v>30</v>
      </c>
      <c r="C5" s="3">
        <v>1</v>
      </c>
      <c r="D5" s="3">
        <v>4441.0969999999998</v>
      </c>
      <c r="E5" s="3">
        <v>1.39</v>
      </c>
      <c r="F5" s="3">
        <v>57</v>
      </c>
      <c r="H5" t="s">
        <v>2</v>
      </c>
      <c r="I5">
        <v>24</v>
      </c>
      <c r="J5">
        <v>1</v>
      </c>
      <c r="L5" s="3">
        <f t="shared" ca="1" si="2"/>
        <v>54796.135999999999</v>
      </c>
      <c r="M5" s="3">
        <f t="shared" ca="1" si="0"/>
        <v>54806.735999999997</v>
      </c>
      <c r="N5" s="3">
        <f t="shared" ca="1" si="0"/>
        <v>54802.85</v>
      </c>
      <c r="O5" s="3">
        <f t="shared" ca="1" si="0"/>
        <v>54797.987999999998</v>
      </c>
      <c r="P5" s="3">
        <f t="shared" ca="1" si="0"/>
        <v>54794.686999999998</v>
      </c>
      <c r="Q5" s="3">
        <f t="shared" ca="1" si="0"/>
        <v>54812.409</v>
      </c>
      <c r="R5" s="3">
        <f t="shared" ca="1" si="0"/>
        <v>54801.658000000003</v>
      </c>
      <c r="S5" s="3">
        <f t="shared" ca="1" si="0"/>
        <v>54794.124000000003</v>
      </c>
      <c r="T5" s="3">
        <f t="shared" ca="1" si="0"/>
        <v>54809.885999999999</v>
      </c>
      <c r="U5" s="3">
        <f t="shared" ca="1" si="0"/>
        <v>54801.097000000002</v>
      </c>
      <c r="W5" s="3">
        <f t="shared" ca="1" si="3"/>
        <v>54801.757100000003</v>
      </c>
      <c r="Y5" s="3">
        <f ca="1">Total!E5</f>
        <v>54789.983</v>
      </c>
      <c r="AB5" s="3">
        <f t="shared" ca="1" si="1"/>
        <v>1.1230154971937897E-4</v>
      </c>
      <c r="AC5" s="3">
        <f t="shared" ca="1" si="1"/>
        <v>3.0576757068891542E-4</v>
      </c>
      <c r="AD5" s="3">
        <f t="shared" ca="1" si="1"/>
        <v>2.3484219734104262E-4</v>
      </c>
      <c r="AE5" s="3">
        <f t="shared" ca="1" si="1"/>
        <v>1.4610334885479669E-4</v>
      </c>
      <c r="AF5" s="3">
        <f t="shared" ca="1" si="1"/>
        <v>8.5855109683058382E-5</v>
      </c>
      <c r="AG5" s="3">
        <f t="shared" ca="1" si="1"/>
        <v>4.093083949305017E-4</v>
      </c>
      <c r="AH5" s="3">
        <f t="shared" ca="1" si="1"/>
        <v>2.1308639573775577E-4</v>
      </c>
      <c r="AI5" s="3">
        <f t="shared" ca="1" si="1"/>
        <v>7.5579508758074625E-5</v>
      </c>
      <c r="AJ5" s="3">
        <f t="shared" ca="1" si="1"/>
        <v>3.6325983163744418E-4</v>
      </c>
      <c r="AK5" s="3">
        <f t="shared" ca="1" si="1"/>
        <v>2.0284729783547108E-4</v>
      </c>
      <c r="AM5" s="3">
        <f t="shared" ca="1" si="4"/>
        <v>2.1489512051864395E-3</v>
      </c>
    </row>
    <row r="6" spans="1:39" x14ac:dyDescent="0.25">
      <c r="A6" s="3" t="s">
        <v>39</v>
      </c>
      <c r="B6" s="3">
        <v>30</v>
      </c>
      <c r="C6" s="3">
        <v>1</v>
      </c>
      <c r="D6" s="3">
        <v>4441.0969999999998</v>
      </c>
      <c r="E6" s="3">
        <v>1.3919999999999999</v>
      </c>
      <c r="F6" s="3">
        <v>56</v>
      </c>
      <c r="H6" t="s">
        <v>2</v>
      </c>
      <c r="I6">
        <v>47</v>
      </c>
      <c r="J6">
        <v>1</v>
      </c>
      <c r="L6" s="3">
        <f t="shared" ca="1" si="2"/>
        <v>126078.105</v>
      </c>
      <c r="M6" s="3">
        <f t="shared" ca="1" si="0"/>
        <v>126083.952</v>
      </c>
      <c r="N6" s="3">
        <f t="shared" ca="1" si="0"/>
        <v>126082.202</v>
      </c>
      <c r="O6" s="3">
        <f t="shared" ca="1" si="0"/>
        <v>126081.205</v>
      </c>
      <c r="P6" s="3">
        <f t="shared" ca="1" si="0"/>
        <v>126078.173</v>
      </c>
      <c r="Q6" s="3">
        <f t="shared" ca="1" si="0"/>
        <v>126085.51700000001</v>
      </c>
      <c r="R6" s="3">
        <f t="shared" ca="1" si="0"/>
        <v>126084.59</v>
      </c>
      <c r="S6" s="3">
        <f t="shared" ca="1" si="0"/>
        <v>126083.868</v>
      </c>
      <c r="T6" s="3">
        <f t="shared" ca="1" si="0"/>
        <v>126079.046</v>
      </c>
      <c r="U6" s="3">
        <f t="shared" ca="1" si="0"/>
        <v>126084.552</v>
      </c>
      <c r="W6" s="3">
        <f t="shared" ca="1" si="3"/>
        <v>126082.121</v>
      </c>
      <c r="Y6" s="3">
        <f ca="1">Total!E6</f>
        <v>126074.20299999999</v>
      </c>
      <c r="AB6" s="3">
        <f t="shared" ca="1" si="1"/>
        <v>3.0950027104290817E-5</v>
      </c>
      <c r="AC6" s="3">
        <f t="shared" ca="1" si="1"/>
        <v>7.7327476740112407E-5</v>
      </c>
      <c r="AD6" s="3">
        <f t="shared" ca="1" si="1"/>
        <v>6.3446762380173127E-5</v>
      </c>
      <c r="AE6" s="3">
        <f t="shared" ca="1" si="1"/>
        <v>5.5538721113372285E-5</v>
      </c>
      <c r="AF6" s="3">
        <f t="shared" ca="1" si="1"/>
        <v>3.1489392005128631E-5</v>
      </c>
      <c r="AG6" s="3">
        <f t="shared" ca="1" si="1"/>
        <v>8.9740801296305151E-5</v>
      </c>
      <c r="AH6" s="3">
        <f t="shared" ca="1" si="1"/>
        <v>8.2387988603841865E-5</v>
      </c>
      <c r="AI6" s="3">
        <f t="shared" ca="1" si="1"/>
        <v>7.6661202450815013E-5</v>
      </c>
      <c r="AJ6" s="3">
        <f t="shared" ca="1" si="1"/>
        <v>3.8413885511598536E-5</v>
      </c>
      <c r="AK6" s="3">
        <f t="shared" ca="1" si="1"/>
        <v>8.2086578806308058E-5</v>
      </c>
      <c r="AM6" s="3">
        <f t="shared" ca="1" si="4"/>
        <v>6.2804283601194597E-4</v>
      </c>
    </row>
    <row r="7" spans="1:39" x14ac:dyDescent="0.25">
      <c r="A7" s="3" t="s">
        <v>39</v>
      </c>
      <c r="B7" s="3">
        <v>30</v>
      </c>
      <c r="C7" s="3">
        <v>1</v>
      </c>
      <c r="D7" s="3">
        <v>4441.1030000000001</v>
      </c>
      <c r="E7" s="3">
        <v>1.39</v>
      </c>
      <c r="F7" s="3">
        <v>56</v>
      </c>
      <c r="H7" t="s">
        <v>2</v>
      </c>
      <c r="I7">
        <v>100</v>
      </c>
      <c r="J7">
        <v>1</v>
      </c>
      <c r="L7" s="3">
        <f t="shared" ca="1" si="2"/>
        <v>1222515.523</v>
      </c>
      <c r="M7" s="3">
        <f t="shared" ca="1" si="0"/>
        <v>1222515.4339999999</v>
      </c>
      <c r="N7" s="3">
        <f t="shared" ca="1" si="0"/>
        <v>1222523.7290000001</v>
      </c>
      <c r="O7" s="3">
        <f t="shared" ca="1" si="0"/>
        <v>1222515.0020000001</v>
      </c>
      <c r="P7" s="3">
        <f t="shared" ca="1" si="0"/>
        <v>1222515.2220000001</v>
      </c>
      <c r="Q7" s="3">
        <f t="shared" ca="1" si="0"/>
        <v>1222515.5870000001</v>
      </c>
      <c r="R7" s="3">
        <f t="shared" ca="1" si="0"/>
        <v>1222515.18</v>
      </c>
      <c r="S7" s="3">
        <f t="shared" ca="1" si="0"/>
        <v>1222516.2709999999</v>
      </c>
      <c r="T7" s="3">
        <f t="shared" ca="1" si="0"/>
        <v>1222515.5279999999</v>
      </c>
      <c r="U7" s="3">
        <f t="shared" ca="1" si="0"/>
        <v>1222522.8060000001</v>
      </c>
      <c r="W7" s="3">
        <f t="shared" ca="1" si="3"/>
        <v>1222517.0282000001</v>
      </c>
      <c r="Y7" s="3">
        <f ca="1">Total!E7</f>
        <v>1222509.9950000001</v>
      </c>
      <c r="AB7" s="3">
        <f t="shared" ca="1" si="1"/>
        <v>4.5218444205300294E-6</v>
      </c>
      <c r="AC7" s="3">
        <f t="shared" ca="1" si="1"/>
        <v>4.4490433796250536E-6</v>
      </c>
      <c r="AD7" s="3">
        <f t="shared" ca="1" si="1"/>
        <v>1.1234263978298625E-5</v>
      </c>
      <c r="AE7" s="3">
        <f t="shared" ca="1" si="1"/>
        <v>4.0956720357801537E-6</v>
      </c>
      <c r="AF7" s="3">
        <f t="shared" ca="1" si="1"/>
        <v>4.2756296646517777E-6</v>
      </c>
      <c r="AG7" s="3">
        <f t="shared" ca="1" si="1"/>
        <v>4.5741957307645427E-6</v>
      </c>
      <c r="AH7" s="3">
        <f t="shared" ca="1" si="1"/>
        <v>4.2412741172091997E-6</v>
      </c>
      <c r="AI7" s="3">
        <f t="shared" ca="1" si="1"/>
        <v>5.1337003586935492E-6</v>
      </c>
      <c r="AJ7" s="3">
        <f t="shared" ca="1" si="1"/>
        <v>4.5259343665498503E-6</v>
      </c>
      <c r="AK7" s="3">
        <f t="shared" ca="1" si="1"/>
        <v>1.047925992620368E-5</v>
      </c>
      <c r="AM7" s="3">
        <f t="shared" ca="1" si="4"/>
        <v>5.7530817978306467E-5</v>
      </c>
    </row>
    <row r="8" spans="1:39" x14ac:dyDescent="0.25">
      <c r="A8" s="3" t="s">
        <v>39</v>
      </c>
      <c r="B8" s="3">
        <v>30</v>
      </c>
      <c r="C8" s="3">
        <v>1</v>
      </c>
      <c r="D8" s="3">
        <v>4441.0959999999995</v>
      </c>
      <c r="E8" s="3">
        <v>1.4</v>
      </c>
      <c r="F8" s="3">
        <v>58</v>
      </c>
      <c r="H8" t="s">
        <v>1</v>
      </c>
      <c r="I8">
        <v>30</v>
      </c>
      <c r="J8">
        <v>1</v>
      </c>
      <c r="L8" s="3">
        <f t="shared" ca="1" si="2"/>
        <v>19981.152999999998</v>
      </c>
      <c r="M8" s="3">
        <f t="shared" ca="1" si="0"/>
        <v>19973.338</v>
      </c>
      <c r="N8" s="3">
        <f t="shared" ca="1" si="0"/>
        <v>19973.805</v>
      </c>
      <c r="O8" s="3">
        <f t="shared" ca="1" si="0"/>
        <v>19973.395</v>
      </c>
      <c r="P8" s="3">
        <f t="shared" ca="1" si="0"/>
        <v>19975.370999999999</v>
      </c>
      <c r="Q8" s="3">
        <f t="shared" ca="1" si="0"/>
        <v>19973.298999999999</v>
      </c>
      <c r="R8" s="3">
        <f t="shared" ca="1" si="0"/>
        <v>19972.927</v>
      </c>
      <c r="S8" s="3">
        <f t="shared" ca="1" si="0"/>
        <v>19975.446</v>
      </c>
      <c r="T8" s="3">
        <f t="shared" ca="1" si="0"/>
        <v>19973.013999999999</v>
      </c>
      <c r="U8" s="3">
        <f t="shared" ca="1" si="0"/>
        <v>19974.170999999998</v>
      </c>
      <c r="W8" s="3">
        <f t="shared" ca="1" si="3"/>
        <v>19974.591899999999</v>
      </c>
      <c r="Y8" s="3">
        <f ca="1">Total!E8</f>
        <v>19972.925999999999</v>
      </c>
      <c r="AB8" s="3">
        <f t="shared" ca="1" si="1"/>
        <v>4.1190759931714326E-4</v>
      </c>
      <c r="AC8" s="3">
        <f t="shared" ca="1" si="1"/>
        <v>2.062792402076E-5</v>
      </c>
      <c r="AD8" s="3">
        <f t="shared" ca="1" si="1"/>
        <v>4.4009575762750782E-5</v>
      </c>
      <c r="AE8" s="3">
        <f t="shared" ca="1" si="1"/>
        <v>2.3481787295509955E-5</v>
      </c>
      <c r="AF8" s="3">
        <f t="shared" ca="1" si="1"/>
        <v>1.2241571415223332E-4</v>
      </c>
      <c r="AG8" s="3">
        <f t="shared" ca="1" si="1"/>
        <v>1.8675280727500446E-5</v>
      </c>
      <c r="AH8" s="3">
        <f t="shared" ca="1" si="1"/>
        <v>5.0067776759585792E-8</v>
      </c>
      <c r="AI8" s="3">
        <f t="shared" ca="1" si="1"/>
        <v>1.2617079740847369E-4</v>
      </c>
      <c r="AJ8" s="3">
        <f t="shared" ca="1" si="1"/>
        <v>4.4059643539328226E-6</v>
      </c>
      <c r="AK8" s="3">
        <f t="shared" ca="1" si="1"/>
        <v>6.2334382052934133E-5</v>
      </c>
      <c r="AM8" s="3">
        <f t="shared" ca="1" si="4"/>
        <v>8.3407909286799795E-4</v>
      </c>
    </row>
    <row r="9" spans="1:39" x14ac:dyDescent="0.25">
      <c r="A9" s="3" t="s">
        <v>39</v>
      </c>
      <c r="B9" s="3">
        <v>30</v>
      </c>
      <c r="C9" s="3">
        <v>1</v>
      </c>
      <c r="D9" s="3">
        <v>4442.8959999999997</v>
      </c>
      <c r="E9" s="3">
        <v>1.389</v>
      </c>
      <c r="F9" s="3">
        <v>56</v>
      </c>
      <c r="H9" t="s">
        <v>1</v>
      </c>
      <c r="I9">
        <v>50</v>
      </c>
      <c r="J9">
        <v>1</v>
      </c>
      <c r="L9" s="3">
        <f t="shared" ca="1" si="2"/>
        <v>35504.716</v>
      </c>
      <c r="M9" s="3">
        <f t="shared" ca="1" si="0"/>
        <v>35509.392999999996</v>
      </c>
      <c r="N9" s="3">
        <f t="shared" ca="1" si="0"/>
        <v>35503.103999999999</v>
      </c>
      <c r="O9" s="3">
        <f t="shared" ca="1" si="0"/>
        <v>35500.214</v>
      </c>
      <c r="P9" s="3">
        <f t="shared" ca="1" si="0"/>
        <v>35503.095000000001</v>
      </c>
      <c r="Q9" s="3">
        <f t="shared" ca="1" si="0"/>
        <v>35498.932999999997</v>
      </c>
      <c r="R9" s="3">
        <f t="shared" ca="1" si="0"/>
        <v>35505.908000000003</v>
      </c>
      <c r="S9" s="3">
        <f t="shared" ca="1" si="0"/>
        <v>35508.04</v>
      </c>
      <c r="T9" s="3">
        <f t="shared" ca="1" si="0"/>
        <v>35502.709000000003</v>
      </c>
      <c r="U9" s="3">
        <f t="shared" ca="1" si="0"/>
        <v>35496.300999999999</v>
      </c>
      <c r="W9" s="3">
        <f t="shared" ca="1" si="3"/>
        <v>35503.241299999994</v>
      </c>
      <c r="Y9" s="3">
        <f ca="1">Total!E9</f>
        <v>35495.587</v>
      </c>
      <c r="AB9" s="3">
        <f t="shared" ca="1" si="1"/>
        <v>2.5718690044485856E-4</v>
      </c>
      <c r="AC9" s="3">
        <f t="shared" ca="1" si="1"/>
        <v>3.8894975874034305E-4</v>
      </c>
      <c r="AD9" s="3">
        <f t="shared" ca="1" si="1"/>
        <v>2.1177280432071248E-4</v>
      </c>
      <c r="AE9" s="3">
        <f t="shared" ca="1" si="1"/>
        <v>1.3035423248530605E-4</v>
      </c>
      <c r="AF9" s="3">
        <f t="shared" ca="1" si="1"/>
        <v>2.1151925167490904E-4</v>
      </c>
      <c r="AG9" s="3">
        <f t="shared" ca="1" si="1"/>
        <v>9.4265239225307918E-5</v>
      </c>
      <c r="AH9" s="3">
        <f t="shared" ca="1" si="1"/>
        <v>2.9076853976252179E-4</v>
      </c>
      <c r="AI9" s="3">
        <f t="shared" ca="1" si="1"/>
        <v>3.5083234431371256E-4</v>
      </c>
      <c r="AJ9" s="3">
        <f t="shared" ca="1" si="1"/>
        <v>2.0064466041942134E-4</v>
      </c>
      <c r="AK9" s="3">
        <f t="shared" ca="1" si="1"/>
        <v>2.0115176571102818E-5</v>
      </c>
      <c r="AM9" s="3">
        <f t="shared" ca="1" si="4"/>
        <v>2.1564089079581959E-3</v>
      </c>
    </row>
    <row r="10" spans="1:39" x14ac:dyDescent="0.25">
      <c r="A10" s="3" t="s">
        <v>39</v>
      </c>
      <c r="B10" s="3">
        <v>30</v>
      </c>
      <c r="C10" s="3">
        <v>1</v>
      </c>
      <c r="D10" s="3">
        <v>4441.9390000000003</v>
      </c>
      <c r="E10" s="3">
        <v>1.3919999999999999</v>
      </c>
      <c r="F10" s="3">
        <v>56</v>
      </c>
      <c r="H10" t="s">
        <v>1</v>
      </c>
      <c r="I10">
        <v>100</v>
      </c>
      <c r="J10">
        <v>1</v>
      </c>
      <c r="L10" s="3">
        <f t="shared" ca="1" si="2"/>
        <v>63452.214</v>
      </c>
      <c r="M10" s="3">
        <f t="shared" ca="1" si="0"/>
        <v>63442.879000000001</v>
      </c>
      <c r="N10" s="3">
        <f t="shared" ca="1" si="0"/>
        <v>63445.482000000004</v>
      </c>
      <c r="O10" s="3">
        <f t="shared" ca="1" si="0"/>
        <v>63449.228000000003</v>
      </c>
      <c r="P10" s="3">
        <f t="shared" ca="1" si="0"/>
        <v>63443.281000000003</v>
      </c>
      <c r="Q10" s="3">
        <f t="shared" ca="1" si="0"/>
        <v>63442.828000000001</v>
      </c>
      <c r="R10" s="3">
        <f t="shared" ca="1" si="0"/>
        <v>63447.48</v>
      </c>
      <c r="S10" s="3">
        <f t="shared" ca="1" si="0"/>
        <v>63443.533000000003</v>
      </c>
      <c r="T10" s="3">
        <f t="shared" ca="1" si="0"/>
        <v>63445.915999999997</v>
      </c>
      <c r="U10" s="3">
        <f t="shared" ca="1" si="0"/>
        <v>63444.938000000002</v>
      </c>
      <c r="W10" s="3">
        <f t="shared" ca="1" si="3"/>
        <v>63445.777900000001</v>
      </c>
      <c r="Y10" s="3">
        <f ca="1">Total!E10</f>
        <v>63442.616000000002</v>
      </c>
      <c r="AB10" s="3">
        <f t="shared" ca="1" si="1"/>
        <v>1.5128632148457021E-4</v>
      </c>
      <c r="AC10" s="3">
        <f t="shared" ca="1" si="1"/>
        <v>4.1454784903417364E-6</v>
      </c>
      <c r="AD10" s="3">
        <f t="shared" ca="1" si="1"/>
        <v>4.5174681951983258E-5</v>
      </c>
      <c r="AE10" s="3">
        <f t="shared" ca="1" si="1"/>
        <v>1.0422016645721212E-4</v>
      </c>
      <c r="AF10" s="3">
        <f t="shared" ca="1" si="1"/>
        <v>1.0481913293122608E-5</v>
      </c>
      <c r="AG10" s="3">
        <f t="shared" ca="1" si="1"/>
        <v>3.3416024332845029E-6</v>
      </c>
      <c r="AH10" s="3">
        <f t="shared" ca="1" si="1"/>
        <v>7.6667708658189587E-5</v>
      </c>
      <c r="AI10" s="3">
        <f t="shared" ca="1" si="1"/>
        <v>1.4454006751570278E-5</v>
      </c>
      <c r="AJ10" s="3">
        <f t="shared" ca="1" si="1"/>
        <v>5.201550957475704E-5</v>
      </c>
      <c r="AK10" s="3">
        <f t="shared" ca="1" si="1"/>
        <v>3.6600004009924752E-5</v>
      </c>
      <c r="AM10" s="3">
        <f t="shared" ca="1" si="4"/>
        <v>4.9838739310495612E-4</v>
      </c>
    </row>
    <row r="11" spans="1:39" x14ac:dyDescent="0.25">
      <c r="A11" s="3" t="s">
        <v>39</v>
      </c>
      <c r="B11" s="3">
        <v>50</v>
      </c>
      <c r="C11" s="3">
        <v>1</v>
      </c>
      <c r="D11" s="3">
        <v>5961.817</v>
      </c>
      <c r="E11" s="3">
        <v>2.335</v>
      </c>
      <c r="F11" s="3">
        <v>30</v>
      </c>
      <c r="H11" t="s">
        <v>0</v>
      </c>
      <c r="I11">
        <v>25</v>
      </c>
      <c r="J11">
        <v>1</v>
      </c>
      <c r="L11" s="3">
        <f t="shared" ca="1" si="2"/>
        <v>705.50300000000004</v>
      </c>
      <c r="M11" s="3">
        <f t="shared" ca="1" si="0"/>
        <v>705.65700000000004</v>
      </c>
      <c r="N11" s="3">
        <f t="shared" ca="1" si="0"/>
        <v>705.72799999999995</v>
      </c>
      <c r="O11" s="3">
        <f t="shared" ca="1" si="0"/>
        <v>705.50300000000004</v>
      </c>
      <c r="P11" s="3">
        <f t="shared" ca="1" si="0"/>
        <v>705.72799999999995</v>
      </c>
      <c r="Q11" s="3">
        <f t="shared" ca="1" si="0"/>
        <v>705.50300000000004</v>
      </c>
      <c r="R11" s="3">
        <f t="shared" ca="1" si="0"/>
        <v>705.50300000000004</v>
      </c>
      <c r="S11" s="3">
        <f t="shared" ca="1" si="0"/>
        <v>705.50300000000004</v>
      </c>
      <c r="T11" s="3">
        <f t="shared" ca="1" si="0"/>
        <v>705.65499999999997</v>
      </c>
      <c r="U11" s="3">
        <f t="shared" ca="1" si="0"/>
        <v>705.72799999999995</v>
      </c>
      <c r="W11" s="3">
        <f t="shared" ca="1" si="3"/>
        <v>705.60109999999997</v>
      </c>
      <c r="Y11" s="3">
        <f ca="1">Total!E11</f>
        <v>705.50300000000004</v>
      </c>
      <c r="AB11" s="3">
        <f t="shared" ca="1" si="1"/>
        <v>0</v>
      </c>
      <c r="AC11" s="3">
        <f t="shared" ca="1" si="1"/>
        <v>2.1828397611349117E-4</v>
      </c>
      <c r="AD11" s="3">
        <f t="shared" ca="1" si="1"/>
        <v>3.1892139367218714E-4</v>
      </c>
      <c r="AE11" s="3">
        <f t="shared" ca="1" si="1"/>
        <v>0</v>
      </c>
      <c r="AF11" s="3">
        <f t="shared" ca="1" si="1"/>
        <v>3.1892139367218714E-4</v>
      </c>
      <c r="AG11" s="3">
        <f t="shared" ca="1" si="1"/>
        <v>0</v>
      </c>
      <c r="AH11" s="3">
        <f t="shared" ca="1" si="1"/>
        <v>0</v>
      </c>
      <c r="AI11" s="3">
        <f t="shared" ca="1" si="1"/>
        <v>0</v>
      </c>
      <c r="AJ11" s="3">
        <f t="shared" ca="1" si="1"/>
        <v>2.1544911928075424E-4</v>
      </c>
      <c r="AK11" s="3">
        <f t="shared" ca="1" si="1"/>
        <v>3.1892139367218714E-4</v>
      </c>
      <c r="AM11" s="3">
        <f t="shared" ca="1" si="4"/>
        <v>1.3904972764108069E-3</v>
      </c>
    </row>
    <row r="12" spans="1:39" x14ac:dyDescent="0.25">
      <c r="A12" s="3" t="s">
        <v>39</v>
      </c>
      <c r="B12" s="3">
        <v>50</v>
      </c>
      <c r="C12" s="3">
        <v>1</v>
      </c>
      <c r="D12" s="3">
        <v>5962.3190000000004</v>
      </c>
      <c r="E12" s="3">
        <v>2.351</v>
      </c>
      <c r="F12" s="3">
        <v>32</v>
      </c>
      <c r="H12" t="s">
        <v>0</v>
      </c>
      <c r="I12">
        <v>50</v>
      </c>
      <c r="J12">
        <v>1</v>
      </c>
      <c r="L12" s="3">
        <f t="shared" ca="1" si="2"/>
        <v>1556.319</v>
      </c>
      <c r="M12" s="3">
        <f t="shared" ca="1" si="0"/>
        <v>1556.4839999999999</v>
      </c>
      <c r="N12" s="3">
        <f t="shared" ca="1" si="0"/>
        <v>1556.808</v>
      </c>
      <c r="O12" s="3">
        <f t="shared" ca="1" si="0"/>
        <v>1556.78</v>
      </c>
      <c r="P12" s="3">
        <f t="shared" ca="1" si="0"/>
        <v>1556.539</v>
      </c>
      <c r="Q12" s="3">
        <f t="shared" ca="1" si="0"/>
        <v>1556.3720000000001</v>
      </c>
      <c r="R12" s="3">
        <f t="shared" ca="1" si="0"/>
        <v>1556.346</v>
      </c>
      <c r="S12" s="3">
        <f t="shared" ca="1" si="0"/>
        <v>1555.83</v>
      </c>
      <c r="T12" s="3">
        <f t="shared" ca="1" si="0"/>
        <v>1556.548</v>
      </c>
      <c r="U12" s="3">
        <f t="shared" ca="1" si="0"/>
        <v>1556.1510000000001</v>
      </c>
      <c r="W12" s="3">
        <f t="shared" ca="1" si="3"/>
        <v>1556.4177</v>
      </c>
      <c r="Y12" s="3">
        <f ca="1">Total!E12</f>
        <v>1555.607</v>
      </c>
      <c r="AB12" s="3">
        <f t="shared" ca="1" si="1"/>
        <v>4.5769914894956703E-4</v>
      </c>
      <c r="AC12" s="3">
        <f t="shared" ca="1" si="1"/>
        <v>5.6376706970330732E-4</v>
      </c>
      <c r="AD12" s="3">
        <f t="shared" ca="1" si="1"/>
        <v>7.7204589591074214E-4</v>
      </c>
      <c r="AE12" s="3">
        <f t="shared" ca="1" si="1"/>
        <v>7.5404649117675722E-4</v>
      </c>
      <c r="AF12" s="3">
        <f t="shared" ca="1" si="1"/>
        <v>5.9912304328793608E-4</v>
      </c>
      <c r="AG12" s="3">
        <f t="shared" ca="1" si="1"/>
        <v>4.9176945076751389E-4</v>
      </c>
      <c r="AH12" s="3">
        <f t="shared" ca="1" si="1"/>
        <v>4.7505571780021092E-4</v>
      </c>
      <c r="AI12" s="3">
        <f t="shared" ca="1" si="1"/>
        <v>1.4335240198839189E-4</v>
      </c>
      <c r="AJ12" s="3">
        <f t="shared" ca="1" si="1"/>
        <v>6.0490856623815069E-4</v>
      </c>
      <c r="AK12" s="3">
        <f t="shared" ca="1" si="1"/>
        <v>3.4970272054580392E-4</v>
      </c>
      <c r="AM12" s="3">
        <f t="shared" ca="1" si="4"/>
        <v>5.2114705063683806E-3</v>
      </c>
    </row>
    <row r="13" spans="1:39" x14ac:dyDescent="0.25">
      <c r="A13" s="3" t="s">
        <v>39</v>
      </c>
      <c r="B13" s="3">
        <v>50</v>
      </c>
      <c r="C13" s="3">
        <v>1</v>
      </c>
      <c r="D13" s="3">
        <v>5962.8270000000002</v>
      </c>
      <c r="E13" s="3">
        <v>2.36</v>
      </c>
      <c r="F13" s="3">
        <v>33</v>
      </c>
      <c r="H13" t="s">
        <v>0</v>
      </c>
      <c r="I13">
        <v>100</v>
      </c>
      <c r="J13">
        <v>1</v>
      </c>
      <c r="L13" s="3">
        <f t="shared" ca="1" si="2"/>
        <v>3295.873</v>
      </c>
      <c r="M13" s="3">
        <f t="shared" ca="1" si="0"/>
        <v>3294.6709999999998</v>
      </c>
      <c r="N13" s="3">
        <f t="shared" ca="1" si="0"/>
        <v>3294.846</v>
      </c>
      <c r="O13" s="3">
        <f t="shared" ca="1" si="0"/>
        <v>3295.982</v>
      </c>
      <c r="P13" s="3">
        <f t="shared" ca="1" si="0"/>
        <v>3295.7179999999998</v>
      </c>
      <c r="Q13" s="3">
        <f t="shared" ca="1" si="0"/>
        <v>3296.2849999999999</v>
      </c>
      <c r="R13" s="3">
        <f t="shared" ca="1" si="0"/>
        <v>3296.0819999999999</v>
      </c>
      <c r="S13" s="3">
        <f t="shared" ca="1" si="0"/>
        <v>3295.7669999999998</v>
      </c>
      <c r="T13" s="3">
        <f t="shared" ca="1" si="0"/>
        <v>3295.4740000000002</v>
      </c>
      <c r="U13" s="3">
        <f t="shared" ca="1" si="0"/>
        <v>3296.0129999999999</v>
      </c>
      <c r="W13" s="3">
        <f t="shared" ca="1" si="3"/>
        <v>3295.6710999999996</v>
      </c>
      <c r="Y13" s="3">
        <f ca="1">Total!E13</f>
        <v>3292.8870000000002</v>
      </c>
      <c r="AB13" s="3">
        <f t="shared" ca="1" si="1"/>
        <v>9.0680305762082822E-4</v>
      </c>
      <c r="AC13" s="3">
        <f t="shared" ca="1" si="1"/>
        <v>5.4177382946929268E-4</v>
      </c>
      <c r="AD13" s="3">
        <f t="shared" ca="1" si="1"/>
        <v>5.9491868381752317E-4</v>
      </c>
      <c r="AE13" s="3">
        <f t="shared" ca="1" si="1"/>
        <v>9.3990470975766852E-4</v>
      </c>
      <c r="AF13" s="3">
        <f t="shared" ca="1" si="1"/>
        <v>8.5973190091238362E-4</v>
      </c>
      <c r="AG13" s="3">
        <f t="shared" ca="1" si="1"/>
        <v>1.0319212290004738E-3</v>
      </c>
      <c r="AH13" s="3">
        <f t="shared" ca="1" si="1"/>
        <v>9.7027319795659817E-4</v>
      </c>
      <c r="AI13" s="3">
        <f t="shared" ca="1" si="1"/>
        <v>8.7461246012986605E-4</v>
      </c>
      <c r="AJ13" s="3">
        <f t="shared" ca="1" si="1"/>
        <v>7.8563278970702273E-4</v>
      </c>
      <c r="AK13" s="3">
        <f t="shared" ca="1" si="1"/>
        <v>9.4931894109932975E-4</v>
      </c>
      <c r="AM13" s="3">
        <f t="shared" ca="1" si="4"/>
        <v>8.4548907994709856E-3</v>
      </c>
    </row>
    <row r="14" spans="1:39" x14ac:dyDescent="0.25">
      <c r="A14" s="3" t="s">
        <v>39</v>
      </c>
      <c r="B14" s="3">
        <v>50</v>
      </c>
      <c r="C14" s="3">
        <v>1</v>
      </c>
      <c r="D14" s="3">
        <v>5982.9750000000004</v>
      </c>
      <c r="E14" s="3">
        <v>2.35</v>
      </c>
      <c r="F14" s="3">
        <v>30</v>
      </c>
      <c r="H14" t="s">
        <v>32</v>
      </c>
      <c r="I14">
        <v>29</v>
      </c>
      <c r="J14">
        <v>1</v>
      </c>
      <c r="L14" s="3">
        <f t="shared" ca="1" si="2"/>
        <v>18152.432000000001</v>
      </c>
      <c r="M14" s="3">
        <f t="shared" ca="1" si="0"/>
        <v>18152.432000000001</v>
      </c>
      <c r="N14" s="3">
        <f t="shared" ca="1" si="0"/>
        <v>18152.432000000001</v>
      </c>
      <c r="O14" s="3">
        <f t="shared" ca="1" si="0"/>
        <v>18152.432000000001</v>
      </c>
      <c r="P14" s="3">
        <f t="shared" ca="1" si="0"/>
        <v>18152.432000000001</v>
      </c>
      <c r="Q14" s="3">
        <f t="shared" ca="1" si="0"/>
        <v>18152.432000000001</v>
      </c>
      <c r="R14" s="3">
        <f t="shared" ca="1" si="0"/>
        <v>18152.432000000001</v>
      </c>
      <c r="S14" s="3">
        <f t="shared" ca="1" si="0"/>
        <v>18152.432000000001</v>
      </c>
      <c r="T14" s="3">
        <f t="shared" ca="1" si="0"/>
        <v>18152.432000000001</v>
      </c>
      <c r="U14" s="3">
        <f t="shared" ca="1" si="0"/>
        <v>18152.432000000001</v>
      </c>
      <c r="W14" s="3">
        <f t="shared" ca="1" si="3"/>
        <v>18152.432000000001</v>
      </c>
      <c r="Y14" s="3">
        <f ca="1">Total!E14</f>
        <v>18152.432000000001</v>
      </c>
      <c r="AB14" s="3">
        <f t="shared" ca="1" si="1"/>
        <v>0</v>
      </c>
      <c r="AC14" s="3">
        <f t="shared" ca="1" si="1"/>
        <v>0</v>
      </c>
      <c r="AD14" s="3">
        <f t="shared" ca="1" si="1"/>
        <v>0</v>
      </c>
      <c r="AE14" s="3">
        <f t="shared" ca="1" si="1"/>
        <v>0</v>
      </c>
      <c r="AF14" s="3">
        <f t="shared" ca="1" si="1"/>
        <v>0</v>
      </c>
      <c r="AG14" s="3">
        <f t="shared" ca="1" si="1"/>
        <v>0</v>
      </c>
      <c r="AH14" s="3">
        <f t="shared" ca="1" si="1"/>
        <v>0</v>
      </c>
      <c r="AI14" s="3">
        <f t="shared" ca="1" si="1"/>
        <v>0</v>
      </c>
      <c r="AJ14" s="3">
        <f t="shared" ca="1" si="1"/>
        <v>0</v>
      </c>
      <c r="AK14" s="3">
        <f t="shared" ca="1" si="1"/>
        <v>0</v>
      </c>
      <c r="AM14" s="3">
        <f t="shared" ca="1" si="4"/>
        <v>0</v>
      </c>
    </row>
    <row r="15" spans="1:39" x14ac:dyDescent="0.25">
      <c r="A15" s="3" t="s">
        <v>39</v>
      </c>
      <c r="B15" s="3">
        <v>50</v>
      </c>
      <c r="C15" s="3">
        <v>1</v>
      </c>
      <c r="D15" s="3">
        <v>5961.9129999999996</v>
      </c>
      <c r="E15" s="3">
        <v>2.3380000000000001</v>
      </c>
      <c r="F15" s="3">
        <v>30</v>
      </c>
      <c r="H15" t="s">
        <v>32</v>
      </c>
      <c r="I15">
        <v>58</v>
      </c>
      <c r="J15">
        <v>1</v>
      </c>
      <c r="L15" s="3">
        <f t="shared" ca="1" si="2"/>
        <v>35269.370000000003</v>
      </c>
      <c r="M15" s="3">
        <f t="shared" ca="1" si="0"/>
        <v>35271.311000000002</v>
      </c>
      <c r="N15" s="3">
        <f t="shared" ca="1" si="0"/>
        <v>35271.334999999999</v>
      </c>
      <c r="O15" s="3">
        <f t="shared" ca="1" si="0"/>
        <v>35264.129999999997</v>
      </c>
      <c r="P15" s="3">
        <f t="shared" ca="1" si="0"/>
        <v>35269.370000000003</v>
      </c>
      <c r="Q15" s="3">
        <f t="shared" ca="1" si="0"/>
        <v>35264.042999999998</v>
      </c>
      <c r="R15" s="3">
        <f t="shared" ca="1" si="0"/>
        <v>35269.370000000003</v>
      </c>
      <c r="S15" s="3">
        <f t="shared" ca="1" si="0"/>
        <v>35265.89</v>
      </c>
      <c r="T15" s="3">
        <f t="shared" ca="1" si="0"/>
        <v>35269.396999999997</v>
      </c>
      <c r="U15" s="3">
        <f t="shared" ca="1" si="0"/>
        <v>35264.154000000002</v>
      </c>
      <c r="W15" s="3">
        <f t="shared" ca="1" si="3"/>
        <v>35267.837</v>
      </c>
      <c r="Y15" s="3">
        <f ca="1">Total!E15</f>
        <v>35259.963000000003</v>
      </c>
      <c r="AB15" s="3">
        <f t="shared" ca="1" si="1"/>
        <v>2.6678984319975727E-4</v>
      </c>
      <c r="AC15" s="3">
        <f t="shared" ca="1" si="1"/>
        <v>3.2183811423733304E-4</v>
      </c>
      <c r="AD15" s="3">
        <f t="shared" ca="1" si="1"/>
        <v>3.2251877292088337E-4</v>
      </c>
      <c r="AE15" s="3">
        <f t="shared" ca="1" si="1"/>
        <v>1.1817936394300823E-4</v>
      </c>
      <c r="AF15" s="3">
        <f t="shared" ca="1" si="1"/>
        <v>2.6678984319975727E-4</v>
      </c>
      <c r="AG15" s="3">
        <f t="shared" ca="1" si="1"/>
        <v>1.1571197621490612E-4</v>
      </c>
      <c r="AH15" s="3">
        <f t="shared" ca="1" si="1"/>
        <v>2.6678984319975727E-4</v>
      </c>
      <c r="AI15" s="3">
        <f t="shared" ca="1" si="1"/>
        <v>1.6809433407505395E-4</v>
      </c>
      <c r="AJ15" s="3">
        <f t="shared" ca="1" si="1"/>
        <v>2.6755558421867398E-4</v>
      </c>
      <c r="AK15" s="3">
        <f t="shared" ca="1" si="1"/>
        <v>1.1886002262676492E-4</v>
      </c>
      <c r="AM15" s="3">
        <f t="shared" ca="1" si="4"/>
        <v>2.2331276978358955E-3</v>
      </c>
    </row>
    <row r="16" spans="1:39" x14ac:dyDescent="0.25">
      <c r="A16" s="3" t="s">
        <v>39</v>
      </c>
      <c r="B16" s="3">
        <v>50</v>
      </c>
      <c r="C16" s="3">
        <v>1</v>
      </c>
      <c r="D16" s="3">
        <v>5962.2960000000003</v>
      </c>
      <c r="E16" s="3">
        <v>2.335</v>
      </c>
      <c r="F16" s="3">
        <v>30</v>
      </c>
      <c r="H16" t="s">
        <v>32</v>
      </c>
      <c r="I16">
        <v>97</v>
      </c>
      <c r="J16">
        <v>1</v>
      </c>
      <c r="L16" s="3">
        <f t="shared" ca="1" si="2"/>
        <v>52439.231</v>
      </c>
      <c r="M16" s="3">
        <f t="shared" ca="1" si="0"/>
        <v>52439.506000000001</v>
      </c>
      <c r="N16" s="3">
        <f t="shared" ca="1" si="0"/>
        <v>52439.45</v>
      </c>
      <c r="O16" s="3">
        <f t="shared" ca="1" si="0"/>
        <v>52439.495999999999</v>
      </c>
      <c r="P16" s="3">
        <f t="shared" ca="1" si="0"/>
        <v>52439.252999999997</v>
      </c>
      <c r="Q16" s="3">
        <f t="shared" ca="1" si="0"/>
        <v>52439.315000000002</v>
      </c>
      <c r="R16" s="3">
        <f t="shared" ca="1" si="0"/>
        <v>52439.32</v>
      </c>
      <c r="S16" s="3">
        <f t="shared" ca="1" si="0"/>
        <v>52439.506999999998</v>
      </c>
      <c r="T16" s="3">
        <f t="shared" ca="1" si="0"/>
        <v>52439.192000000003</v>
      </c>
      <c r="U16" s="3">
        <f t="shared" ca="1" si="0"/>
        <v>52439.256000000001</v>
      </c>
      <c r="W16" s="3">
        <f t="shared" ca="1" si="3"/>
        <v>52439.352599999998</v>
      </c>
      <c r="Y16" s="3">
        <f ca="1">Total!E16</f>
        <v>52439.15</v>
      </c>
      <c r="AB16" s="3">
        <f t="shared" ca="1" si="1"/>
        <v>1.5446474627890036E-6</v>
      </c>
      <c r="AC16" s="3">
        <f t="shared" ca="1" si="1"/>
        <v>6.7888209477035227E-6</v>
      </c>
      <c r="AD16" s="3">
        <f t="shared" ca="1" si="1"/>
        <v>5.7209165288841334E-6</v>
      </c>
      <c r="AE16" s="3">
        <f t="shared" ca="1" si="1"/>
        <v>6.598123730032426E-6</v>
      </c>
      <c r="AF16" s="3">
        <f t="shared" ca="1" si="1"/>
        <v>1.9641813415266649E-6</v>
      </c>
      <c r="AG16" s="3">
        <f t="shared" ca="1" si="1"/>
        <v>3.1465040909487113E-6</v>
      </c>
      <c r="AH16" s="3">
        <f t="shared" ca="1" si="1"/>
        <v>3.2418526997148842E-6</v>
      </c>
      <c r="AI16" s="3">
        <f t="shared" ca="1" si="1"/>
        <v>6.8078906694012569E-6</v>
      </c>
      <c r="AJ16" s="3">
        <f t="shared" ca="1" si="1"/>
        <v>8.0092831407985386E-7</v>
      </c>
      <c r="AK16" s="3">
        <f t="shared" ca="1" si="1"/>
        <v>2.0213905068973691E-6</v>
      </c>
      <c r="AM16" s="3">
        <f t="shared" ca="1" si="4"/>
        <v>3.8635256291977826E-5</v>
      </c>
    </row>
    <row r="17" spans="1:6" x14ac:dyDescent="0.25">
      <c r="A17" s="3" t="s">
        <v>39</v>
      </c>
      <c r="B17" s="3">
        <v>50</v>
      </c>
      <c r="C17" s="3">
        <v>1</v>
      </c>
      <c r="D17" s="3">
        <v>5967.0209999999997</v>
      </c>
      <c r="E17" s="3">
        <v>2.3380000000000001</v>
      </c>
      <c r="F17" s="3">
        <v>30</v>
      </c>
    </row>
    <row r="18" spans="1:6" x14ac:dyDescent="0.25">
      <c r="A18" s="3" t="s">
        <v>39</v>
      </c>
      <c r="B18" s="3">
        <v>50</v>
      </c>
      <c r="C18" s="3">
        <v>1</v>
      </c>
      <c r="D18" s="3">
        <v>5961.7539999999999</v>
      </c>
      <c r="E18" s="3">
        <v>2.3340000000000001</v>
      </c>
      <c r="F18" s="3">
        <v>30</v>
      </c>
    </row>
    <row r="19" spans="1:6" x14ac:dyDescent="0.25">
      <c r="A19" s="3" t="s">
        <v>39</v>
      </c>
      <c r="B19" s="3">
        <v>50</v>
      </c>
      <c r="C19" s="3">
        <v>1</v>
      </c>
      <c r="D19" s="3">
        <v>5961.7640000000001</v>
      </c>
      <c r="E19" s="3">
        <v>2.3679999999999999</v>
      </c>
      <c r="F19" s="3">
        <v>31</v>
      </c>
    </row>
    <row r="20" spans="1:6" x14ac:dyDescent="0.25">
      <c r="A20" s="3" t="s">
        <v>39</v>
      </c>
      <c r="B20" s="3">
        <v>50</v>
      </c>
      <c r="C20" s="3">
        <v>1</v>
      </c>
      <c r="D20" s="3">
        <v>5968.9520000000002</v>
      </c>
      <c r="E20" s="3">
        <v>2.359</v>
      </c>
      <c r="F20" s="3">
        <v>32</v>
      </c>
    </row>
    <row r="21" spans="1:6" x14ac:dyDescent="0.25">
      <c r="A21" s="3" t="s">
        <v>39</v>
      </c>
      <c r="B21" s="3">
        <v>100</v>
      </c>
      <c r="C21" s="3">
        <v>1</v>
      </c>
      <c r="D21" s="3">
        <v>8809.7870000000003</v>
      </c>
      <c r="E21" s="3">
        <v>8.0860000000000003</v>
      </c>
      <c r="F21" s="3">
        <v>20</v>
      </c>
    </row>
    <row r="22" spans="1:6" x14ac:dyDescent="0.25">
      <c r="A22" s="3" t="s">
        <v>39</v>
      </c>
      <c r="B22" s="3">
        <v>100</v>
      </c>
      <c r="C22" s="3">
        <v>1</v>
      </c>
      <c r="D22" s="3">
        <v>8783.9509999999991</v>
      </c>
      <c r="E22" s="3">
        <v>8.0050000000000008</v>
      </c>
      <c r="F22" s="3">
        <v>20</v>
      </c>
    </row>
    <row r="23" spans="1:6" x14ac:dyDescent="0.25">
      <c r="A23" s="3" t="s">
        <v>39</v>
      </c>
      <c r="B23" s="3">
        <v>100</v>
      </c>
      <c r="C23" s="3">
        <v>1</v>
      </c>
      <c r="D23" s="3">
        <v>8770.348</v>
      </c>
      <c r="E23" s="3">
        <v>8.0860000000000003</v>
      </c>
      <c r="F23" s="3">
        <v>20</v>
      </c>
    </row>
    <row r="24" spans="1:6" x14ac:dyDescent="0.25">
      <c r="A24" s="3" t="s">
        <v>39</v>
      </c>
      <c r="B24" s="3">
        <v>100</v>
      </c>
      <c r="C24" s="3">
        <v>1</v>
      </c>
      <c r="D24" s="3">
        <v>8765.3469999999998</v>
      </c>
      <c r="E24" s="3">
        <v>8.0920000000000005</v>
      </c>
      <c r="F24" s="3">
        <v>20</v>
      </c>
    </row>
    <row r="25" spans="1:6" x14ac:dyDescent="0.25">
      <c r="A25" s="3" t="s">
        <v>39</v>
      </c>
      <c r="B25" s="3">
        <v>100</v>
      </c>
      <c r="C25" s="3">
        <v>1</v>
      </c>
      <c r="D25" s="3">
        <v>8797.9519999999993</v>
      </c>
      <c r="E25" s="3">
        <v>8.0809999999999995</v>
      </c>
      <c r="F25" s="3">
        <v>20</v>
      </c>
    </row>
    <row r="26" spans="1:6" x14ac:dyDescent="0.25">
      <c r="A26" s="3" t="s">
        <v>39</v>
      </c>
      <c r="B26" s="3">
        <v>100</v>
      </c>
      <c r="C26" s="3">
        <v>1</v>
      </c>
      <c r="D26" s="3">
        <v>8762.4110000000001</v>
      </c>
      <c r="E26" s="3">
        <v>8.07</v>
      </c>
      <c r="F26" s="3">
        <v>20</v>
      </c>
    </row>
    <row r="27" spans="1:6" x14ac:dyDescent="0.25">
      <c r="A27" s="3" t="s">
        <v>39</v>
      </c>
      <c r="B27" s="3">
        <v>100</v>
      </c>
      <c r="C27" s="3">
        <v>1</v>
      </c>
      <c r="D27" s="3">
        <v>8793.7540000000008</v>
      </c>
      <c r="E27" s="3">
        <v>8.1199999999999992</v>
      </c>
      <c r="F27" s="3">
        <v>20</v>
      </c>
    </row>
    <row r="28" spans="1:6" x14ac:dyDescent="0.25">
      <c r="A28" s="3" t="s">
        <v>39</v>
      </c>
      <c r="B28" s="3">
        <v>100</v>
      </c>
      <c r="C28" s="3">
        <v>1</v>
      </c>
      <c r="D28" s="3">
        <v>8782.8349999999991</v>
      </c>
      <c r="E28" s="3">
        <v>8.0449999999999999</v>
      </c>
      <c r="F28" s="3">
        <v>20</v>
      </c>
    </row>
    <row r="29" spans="1:6" x14ac:dyDescent="0.25">
      <c r="A29" s="3" t="s">
        <v>39</v>
      </c>
      <c r="B29" s="3">
        <v>100</v>
      </c>
      <c r="C29" s="3">
        <v>1</v>
      </c>
      <c r="D29" s="3">
        <v>8797.1550000000007</v>
      </c>
      <c r="E29" s="3">
        <v>7.9660000000000002</v>
      </c>
      <c r="F29" s="3">
        <v>20</v>
      </c>
    </row>
    <row r="30" spans="1:6" x14ac:dyDescent="0.25">
      <c r="A30" s="3" t="s">
        <v>39</v>
      </c>
      <c r="B30" s="3">
        <v>100</v>
      </c>
      <c r="C30" s="3">
        <v>1</v>
      </c>
      <c r="D30" s="3">
        <v>8765.1309999999994</v>
      </c>
      <c r="E30" s="3">
        <v>7.9950000000000001</v>
      </c>
      <c r="F30" s="3">
        <v>20</v>
      </c>
    </row>
    <row r="31" spans="1:6" x14ac:dyDescent="0.25">
      <c r="A31" s="3" t="s">
        <v>2</v>
      </c>
      <c r="B31" s="3">
        <v>24</v>
      </c>
      <c r="C31" s="3">
        <v>1</v>
      </c>
      <c r="D31" s="3">
        <v>54796.135999999999</v>
      </c>
      <c r="E31" s="3">
        <v>0.82499999999999996</v>
      </c>
      <c r="F31" s="3">
        <v>54</v>
      </c>
    </row>
    <row r="32" spans="1:6" x14ac:dyDescent="0.25">
      <c r="A32" s="3" t="s">
        <v>2</v>
      </c>
      <c r="B32" s="3">
        <v>24</v>
      </c>
      <c r="C32" s="3">
        <v>1</v>
      </c>
      <c r="D32" s="3">
        <v>54806.735999999997</v>
      </c>
      <c r="E32" s="3">
        <v>0.82099999999999995</v>
      </c>
      <c r="F32" s="3">
        <v>53</v>
      </c>
    </row>
    <row r="33" spans="1:6" x14ac:dyDescent="0.25">
      <c r="A33" s="3" t="s">
        <v>2</v>
      </c>
      <c r="B33" s="3">
        <v>24</v>
      </c>
      <c r="C33" s="3">
        <v>1</v>
      </c>
      <c r="D33" s="3">
        <v>54802.85</v>
      </c>
      <c r="E33" s="3">
        <v>0.82499999999999996</v>
      </c>
      <c r="F33" s="3">
        <v>53</v>
      </c>
    </row>
    <row r="34" spans="1:6" x14ac:dyDescent="0.25">
      <c r="A34" s="3" t="s">
        <v>2</v>
      </c>
      <c r="B34" s="3">
        <v>24</v>
      </c>
      <c r="C34" s="3">
        <v>1</v>
      </c>
      <c r="D34" s="3">
        <v>54797.987999999998</v>
      </c>
      <c r="E34" s="3">
        <v>0.82</v>
      </c>
      <c r="F34" s="3">
        <v>54</v>
      </c>
    </row>
    <row r="35" spans="1:6" x14ac:dyDescent="0.25">
      <c r="A35" s="3" t="s">
        <v>2</v>
      </c>
      <c r="B35" s="3">
        <v>24</v>
      </c>
      <c r="C35" s="3">
        <v>1</v>
      </c>
      <c r="D35" s="3">
        <v>54794.686999999998</v>
      </c>
      <c r="E35" s="3">
        <v>0.82299999999999995</v>
      </c>
      <c r="F35" s="3">
        <v>55</v>
      </c>
    </row>
    <row r="36" spans="1:6" x14ac:dyDescent="0.25">
      <c r="A36" s="3" t="s">
        <v>2</v>
      </c>
      <c r="B36" s="3">
        <v>24</v>
      </c>
      <c r="C36" s="3">
        <v>1</v>
      </c>
      <c r="D36" s="3">
        <v>54812.409</v>
      </c>
      <c r="E36" s="3">
        <v>0.82399999999999995</v>
      </c>
      <c r="F36" s="3">
        <v>53</v>
      </c>
    </row>
    <row r="37" spans="1:6" x14ac:dyDescent="0.25">
      <c r="A37" s="3" t="s">
        <v>2</v>
      </c>
      <c r="B37" s="3">
        <v>24</v>
      </c>
      <c r="C37" s="3">
        <v>1</v>
      </c>
      <c r="D37" s="3">
        <v>54801.658000000003</v>
      </c>
      <c r="E37" s="3">
        <v>0.81899999999999995</v>
      </c>
      <c r="F37" s="3">
        <v>53</v>
      </c>
    </row>
    <row r="38" spans="1:6" x14ac:dyDescent="0.25">
      <c r="A38" s="3" t="s">
        <v>2</v>
      </c>
      <c r="B38" s="3">
        <v>24</v>
      </c>
      <c r="C38" s="3">
        <v>1</v>
      </c>
      <c r="D38" s="3">
        <v>54794.124000000003</v>
      </c>
      <c r="E38" s="3">
        <v>0.82799999999999996</v>
      </c>
      <c r="F38" s="3">
        <v>52</v>
      </c>
    </row>
    <row r="39" spans="1:6" x14ac:dyDescent="0.25">
      <c r="A39" s="3" t="s">
        <v>2</v>
      </c>
      <c r="B39" s="3">
        <v>24</v>
      </c>
      <c r="C39" s="3">
        <v>1</v>
      </c>
      <c r="D39" s="3">
        <v>54809.885999999999</v>
      </c>
      <c r="E39" s="3">
        <v>0.82099999999999995</v>
      </c>
      <c r="F39" s="3">
        <v>53</v>
      </c>
    </row>
    <row r="40" spans="1:6" x14ac:dyDescent="0.25">
      <c r="A40" s="3" t="s">
        <v>2</v>
      </c>
      <c r="B40" s="3">
        <v>24</v>
      </c>
      <c r="C40" s="3">
        <v>1</v>
      </c>
      <c r="D40" s="3">
        <v>54801.097000000002</v>
      </c>
      <c r="E40" s="3">
        <v>0.82099999999999995</v>
      </c>
      <c r="F40" s="3">
        <v>53</v>
      </c>
    </row>
    <row r="41" spans="1:6" x14ac:dyDescent="0.25">
      <c r="A41" s="3" t="s">
        <v>2</v>
      </c>
      <c r="B41" s="3">
        <v>47</v>
      </c>
      <c r="C41" s="3">
        <v>1</v>
      </c>
      <c r="D41" s="3">
        <v>126078.105</v>
      </c>
      <c r="E41" s="3">
        <v>2.6019999999999999</v>
      </c>
      <c r="F41" s="3">
        <v>40</v>
      </c>
    </row>
    <row r="42" spans="1:6" x14ac:dyDescent="0.25">
      <c r="A42" s="3" t="s">
        <v>2</v>
      </c>
      <c r="B42" s="3">
        <v>47</v>
      </c>
      <c r="C42" s="3">
        <v>1</v>
      </c>
      <c r="D42" s="3">
        <v>126083.952</v>
      </c>
      <c r="E42" s="3">
        <v>2.6269999999999998</v>
      </c>
      <c r="F42" s="3">
        <v>41</v>
      </c>
    </row>
    <row r="43" spans="1:6" x14ac:dyDescent="0.25">
      <c r="A43" s="3" t="s">
        <v>2</v>
      </c>
      <c r="B43" s="3">
        <v>47</v>
      </c>
      <c r="C43" s="3">
        <v>1</v>
      </c>
      <c r="D43" s="3">
        <v>126082.202</v>
      </c>
      <c r="E43" s="3">
        <v>2.6269999999999998</v>
      </c>
      <c r="F43" s="3">
        <v>41</v>
      </c>
    </row>
    <row r="44" spans="1:6" x14ac:dyDescent="0.25">
      <c r="A44" s="3" t="s">
        <v>2</v>
      </c>
      <c r="B44" s="3">
        <v>47</v>
      </c>
      <c r="C44" s="3">
        <v>1</v>
      </c>
      <c r="D44" s="3">
        <v>126081.205</v>
      </c>
      <c r="E44" s="3">
        <v>2.6240000000000001</v>
      </c>
      <c r="F44" s="3">
        <v>40</v>
      </c>
    </row>
    <row r="45" spans="1:6" x14ac:dyDescent="0.25">
      <c r="A45" s="3" t="s">
        <v>2</v>
      </c>
      <c r="B45" s="3">
        <v>47</v>
      </c>
      <c r="C45" s="3">
        <v>1</v>
      </c>
      <c r="D45" s="3">
        <v>126078.173</v>
      </c>
      <c r="E45" s="3">
        <v>2.6080000000000001</v>
      </c>
      <c r="F45" s="3">
        <v>40</v>
      </c>
    </row>
    <row r="46" spans="1:6" x14ac:dyDescent="0.25">
      <c r="A46" s="3" t="s">
        <v>2</v>
      </c>
      <c r="B46" s="3">
        <v>47</v>
      </c>
      <c r="C46" s="3">
        <v>1</v>
      </c>
      <c r="D46" s="3">
        <v>126085.51700000001</v>
      </c>
      <c r="E46" s="3">
        <v>2.6269999999999998</v>
      </c>
      <c r="F46" s="3">
        <v>41</v>
      </c>
    </row>
    <row r="47" spans="1:6" x14ac:dyDescent="0.25">
      <c r="A47" s="3" t="s">
        <v>2</v>
      </c>
      <c r="B47" s="3">
        <v>47</v>
      </c>
      <c r="C47" s="3">
        <v>1</v>
      </c>
      <c r="D47" s="3">
        <v>126084.59</v>
      </c>
      <c r="E47" s="3">
        <v>2.6190000000000002</v>
      </c>
      <c r="F47" s="3">
        <v>42</v>
      </c>
    </row>
    <row r="48" spans="1:6" x14ac:dyDescent="0.25">
      <c r="A48" s="3" t="s">
        <v>2</v>
      </c>
      <c r="B48" s="3">
        <v>47</v>
      </c>
      <c r="C48" s="3">
        <v>1</v>
      </c>
      <c r="D48" s="3">
        <v>126083.868</v>
      </c>
      <c r="E48" s="3">
        <v>2.6080000000000001</v>
      </c>
      <c r="F48" s="3">
        <v>39</v>
      </c>
    </row>
    <row r="49" spans="1:6" x14ac:dyDescent="0.25">
      <c r="A49" s="3" t="s">
        <v>2</v>
      </c>
      <c r="B49" s="3">
        <v>47</v>
      </c>
      <c r="C49" s="3">
        <v>1</v>
      </c>
      <c r="D49" s="3">
        <v>126079.046</v>
      </c>
      <c r="E49" s="3">
        <v>2.6280000000000001</v>
      </c>
      <c r="F49" s="3">
        <v>42</v>
      </c>
    </row>
    <row r="50" spans="1:6" x14ac:dyDescent="0.25">
      <c r="A50" s="3" t="s">
        <v>2</v>
      </c>
      <c r="B50" s="3">
        <v>47</v>
      </c>
      <c r="C50" s="3">
        <v>1</v>
      </c>
      <c r="D50" s="3">
        <v>126084.552</v>
      </c>
      <c r="E50" s="3">
        <v>2.625</v>
      </c>
      <c r="F50" s="3">
        <v>41</v>
      </c>
    </row>
    <row r="51" spans="1:6" x14ac:dyDescent="0.25">
      <c r="A51" s="3" t="s">
        <v>2</v>
      </c>
      <c r="B51" s="3">
        <v>100</v>
      </c>
      <c r="C51" s="3">
        <v>1</v>
      </c>
      <c r="D51" s="3">
        <v>1222515.523</v>
      </c>
      <c r="E51" s="3">
        <v>8.1660000000000004</v>
      </c>
      <c r="F51" s="3">
        <v>21</v>
      </c>
    </row>
    <row r="52" spans="1:6" x14ac:dyDescent="0.25">
      <c r="A52" s="3" t="s">
        <v>2</v>
      </c>
      <c r="B52" s="3">
        <v>100</v>
      </c>
      <c r="C52" s="3">
        <v>1</v>
      </c>
      <c r="D52" s="3">
        <v>1222515.4339999999</v>
      </c>
      <c r="E52" s="3">
        <v>8.2629999999999999</v>
      </c>
      <c r="F52" s="3">
        <v>22</v>
      </c>
    </row>
    <row r="53" spans="1:6" x14ac:dyDescent="0.25">
      <c r="A53" s="3" t="s">
        <v>2</v>
      </c>
      <c r="B53" s="3">
        <v>100</v>
      </c>
      <c r="C53" s="3">
        <v>1</v>
      </c>
      <c r="D53" s="3">
        <v>1222523.7290000001</v>
      </c>
      <c r="E53" s="3">
        <v>8.2539999999999996</v>
      </c>
      <c r="F53" s="3">
        <v>22</v>
      </c>
    </row>
    <row r="54" spans="1:6" x14ac:dyDescent="0.25">
      <c r="A54" s="3" t="s">
        <v>2</v>
      </c>
      <c r="B54" s="3">
        <v>100</v>
      </c>
      <c r="C54" s="3">
        <v>1</v>
      </c>
      <c r="D54" s="3">
        <v>1222515.0020000001</v>
      </c>
      <c r="E54" s="3">
        <v>8.1319999999999997</v>
      </c>
      <c r="F54" s="3">
        <v>21</v>
      </c>
    </row>
    <row r="55" spans="1:6" x14ac:dyDescent="0.25">
      <c r="A55" s="3" t="s">
        <v>2</v>
      </c>
      <c r="B55" s="3">
        <v>100</v>
      </c>
      <c r="C55" s="3">
        <v>1</v>
      </c>
      <c r="D55" s="3">
        <v>1222515.2220000001</v>
      </c>
      <c r="E55" s="3">
        <v>8.19</v>
      </c>
      <c r="F55" s="3">
        <v>21</v>
      </c>
    </row>
    <row r="56" spans="1:6" x14ac:dyDescent="0.25">
      <c r="A56" s="3" t="s">
        <v>2</v>
      </c>
      <c r="B56" s="3">
        <v>100</v>
      </c>
      <c r="C56" s="3">
        <v>1</v>
      </c>
      <c r="D56" s="3">
        <v>1222515.5870000001</v>
      </c>
      <c r="E56" s="3">
        <v>8.1170000000000009</v>
      </c>
      <c r="F56" s="3">
        <v>21</v>
      </c>
    </row>
    <row r="57" spans="1:6" x14ac:dyDescent="0.25">
      <c r="A57" s="3" t="s">
        <v>2</v>
      </c>
      <c r="B57" s="3">
        <v>100</v>
      </c>
      <c r="C57" s="3">
        <v>1</v>
      </c>
      <c r="D57" s="3">
        <v>1222515.18</v>
      </c>
      <c r="E57" s="3">
        <v>8.141</v>
      </c>
      <c r="F57" s="3">
        <v>21</v>
      </c>
    </row>
    <row r="58" spans="1:6" x14ac:dyDescent="0.25">
      <c r="A58" s="3" t="s">
        <v>2</v>
      </c>
      <c r="B58" s="3">
        <v>100</v>
      </c>
      <c r="C58" s="3">
        <v>1</v>
      </c>
      <c r="D58" s="3">
        <v>1222516.2709999999</v>
      </c>
      <c r="E58" s="3">
        <v>8.2799999999999994</v>
      </c>
      <c r="F58" s="3">
        <v>22</v>
      </c>
    </row>
    <row r="59" spans="1:6" x14ac:dyDescent="0.25">
      <c r="A59" s="3" t="s">
        <v>2</v>
      </c>
      <c r="B59" s="3">
        <v>100</v>
      </c>
      <c r="C59" s="3">
        <v>1</v>
      </c>
      <c r="D59" s="3">
        <v>1222515.5279999999</v>
      </c>
      <c r="E59" s="3">
        <v>8.17</v>
      </c>
      <c r="F59" s="3">
        <v>22</v>
      </c>
    </row>
    <row r="60" spans="1:6" x14ac:dyDescent="0.25">
      <c r="A60" s="3" t="s">
        <v>2</v>
      </c>
      <c r="B60" s="3">
        <v>100</v>
      </c>
      <c r="C60" s="3">
        <v>1</v>
      </c>
      <c r="D60" s="3">
        <v>1222522.8060000001</v>
      </c>
      <c r="E60" s="3">
        <v>8.1760000000000002</v>
      </c>
      <c r="F60" s="3">
        <v>21</v>
      </c>
    </row>
    <row r="61" spans="1:6" x14ac:dyDescent="0.25">
      <c r="A61" s="3" t="s">
        <v>1</v>
      </c>
      <c r="B61" s="3">
        <v>30</v>
      </c>
      <c r="C61" s="3">
        <v>1</v>
      </c>
      <c r="D61" s="3">
        <v>19981.152999999998</v>
      </c>
      <c r="E61" s="3">
        <v>1.07</v>
      </c>
      <c r="F61" s="3">
        <v>40</v>
      </c>
    </row>
    <row r="62" spans="1:6" x14ac:dyDescent="0.25">
      <c r="A62" s="3" t="s">
        <v>1</v>
      </c>
      <c r="B62" s="3">
        <v>30</v>
      </c>
      <c r="C62" s="3">
        <v>1</v>
      </c>
      <c r="D62" s="3">
        <v>19973.338</v>
      </c>
      <c r="E62" s="3">
        <v>1.08</v>
      </c>
      <c r="F62" s="3">
        <v>43</v>
      </c>
    </row>
    <row r="63" spans="1:6" x14ac:dyDescent="0.25">
      <c r="A63" s="3" t="s">
        <v>1</v>
      </c>
      <c r="B63" s="3">
        <v>30</v>
      </c>
      <c r="C63" s="3">
        <v>1</v>
      </c>
      <c r="D63" s="3">
        <v>19973.805</v>
      </c>
      <c r="E63" s="3">
        <v>1.075</v>
      </c>
      <c r="F63" s="3">
        <v>43</v>
      </c>
    </row>
    <row r="64" spans="1:6" x14ac:dyDescent="0.25">
      <c r="A64" s="3" t="s">
        <v>1</v>
      </c>
      <c r="B64" s="3">
        <v>30</v>
      </c>
      <c r="C64" s="3">
        <v>1</v>
      </c>
      <c r="D64" s="3">
        <v>19973.395</v>
      </c>
      <c r="E64" s="3">
        <v>1.075</v>
      </c>
      <c r="F64" s="3">
        <v>42</v>
      </c>
    </row>
    <row r="65" spans="1:6" x14ac:dyDescent="0.25">
      <c r="A65" s="3" t="s">
        <v>1</v>
      </c>
      <c r="B65" s="3">
        <v>30</v>
      </c>
      <c r="C65" s="3">
        <v>1</v>
      </c>
      <c r="D65" s="3">
        <v>19975.370999999999</v>
      </c>
      <c r="E65" s="3">
        <v>1.0780000000000001</v>
      </c>
      <c r="F65" s="3">
        <v>43</v>
      </c>
    </row>
    <row r="66" spans="1:6" x14ac:dyDescent="0.25">
      <c r="A66" s="3" t="s">
        <v>1</v>
      </c>
      <c r="B66" s="3">
        <v>30</v>
      </c>
      <c r="C66" s="3">
        <v>1</v>
      </c>
      <c r="D66" s="3">
        <v>19973.298999999999</v>
      </c>
      <c r="E66" s="3">
        <v>1.07</v>
      </c>
      <c r="F66" s="3">
        <v>42</v>
      </c>
    </row>
    <row r="67" spans="1:6" x14ac:dyDescent="0.25">
      <c r="A67" s="3" t="s">
        <v>1</v>
      </c>
      <c r="B67" s="3">
        <v>30</v>
      </c>
      <c r="C67" s="3">
        <v>1</v>
      </c>
      <c r="D67" s="3">
        <v>19972.927</v>
      </c>
      <c r="E67" s="3">
        <v>1.071</v>
      </c>
      <c r="F67" s="3">
        <v>43</v>
      </c>
    </row>
    <row r="68" spans="1:6" x14ac:dyDescent="0.25">
      <c r="A68" s="3" t="s">
        <v>1</v>
      </c>
      <c r="B68" s="3">
        <v>30</v>
      </c>
      <c r="C68" s="3">
        <v>1</v>
      </c>
      <c r="D68" s="3">
        <v>19975.446</v>
      </c>
      <c r="E68" s="3">
        <v>1.075</v>
      </c>
      <c r="F68" s="3">
        <v>42</v>
      </c>
    </row>
    <row r="69" spans="1:6" x14ac:dyDescent="0.25">
      <c r="A69" s="3" t="s">
        <v>1</v>
      </c>
      <c r="B69" s="3">
        <v>30</v>
      </c>
      <c r="C69" s="3">
        <v>1</v>
      </c>
      <c r="D69" s="3">
        <v>19973.013999999999</v>
      </c>
      <c r="E69" s="3">
        <v>1.081</v>
      </c>
      <c r="F69" s="3">
        <v>44</v>
      </c>
    </row>
    <row r="70" spans="1:6" x14ac:dyDescent="0.25">
      <c r="A70" s="3" t="s">
        <v>1</v>
      </c>
      <c r="B70" s="3">
        <v>30</v>
      </c>
      <c r="C70" s="3">
        <v>1</v>
      </c>
      <c r="D70" s="3">
        <v>19974.170999999998</v>
      </c>
      <c r="E70" s="3">
        <v>1.079</v>
      </c>
      <c r="F70" s="3">
        <v>43</v>
      </c>
    </row>
    <row r="71" spans="1:6" x14ac:dyDescent="0.25">
      <c r="A71" s="3" t="s">
        <v>1</v>
      </c>
      <c r="B71" s="3">
        <v>50</v>
      </c>
      <c r="C71" s="3">
        <v>1</v>
      </c>
      <c r="D71" s="3">
        <v>35504.716</v>
      </c>
      <c r="E71" s="3">
        <v>1.9630000000000001</v>
      </c>
      <c r="F71" s="3">
        <v>26</v>
      </c>
    </row>
    <row r="72" spans="1:6" x14ac:dyDescent="0.25">
      <c r="A72" s="3" t="s">
        <v>1</v>
      </c>
      <c r="B72" s="3">
        <v>50</v>
      </c>
      <c r="C72" s="3">
        <v>1</v>
      </c>
      <c r="D72" s="3">
        <v>35509.392999999996</v>
      </c>
      <c r="E72" s="3">
        <v>1.9690000000000001</v>
      </c>
      <c r="F72" s="3">
        <v>26</v>
      </c>
    </row>
    <row r="73" spans="1:6" x14ac:dyDescent="0.25">
      <c r="A73" s="3" t="s">
        <v>1</v>
      </c>
      <c r="B73" s="3">
        <v>50</v>
      </c>
      <c r="C73" s="3">
        <v>1</v>
      </c>
      <c r="D73" s="3">
        <v>35503.103999999999</v>
      </c>
      <c r="E73" s="3">
        <v>1.972</v>
      </c>
      <c r="F73" s="3">
        <v>26</v>
      </c>
    </row>
    <row r="74" spans="1:6" x14ac:dyDescent="0.25">
      <c r="A74" s="3" t="s">
        <v>1</v>
      </c>
      <c r="B74" s="3">
        <v>50</v>
      </c>
      <c r="C74" s="3">
        <v>1</v>
      </c>
      <c r="D74" s="3">
        <v>35500.214</v>
      </c>
      <c r="E74" s="3">
        <v>1.9570000000000001</v>
      </c>
      <c r="F74" s="3">
        <v>26</v>
      </c>
    </row>
    <row r="75" spans="1:6" x14ac:dyDescent="0.25">
      <c r="A75" s="3" t="s">
        <v>1</v>
      </c>
      <c r="B75" s="3">
        <v>50</v>
      </c>
      <c r="C75" s="3">
        <v>1</v>
      </c>
      <c r="D75" s="3">
        <v>35503.095000000001</v>
      </c>
      <c r="E75" s="3">
        <v>1.9510000000000001</v>
      </c>
      <c r="F75" s="3">
        <v>25</v>
      </c>
    </row>
    <row r="76" spans="1:6" x14ac:dyDescent="0.25">
      <c r="A76" s="3" t="s">
        <v>1</v>
      </c>
      <c r="B76" s="3">
        <v>50</v>
      </c>
      <c r="C76" s="3">
        <v>1</v>
      </c>
      <c r="D76" s="3">
        <v>35498.932999999997</v>
      </c>
      <c r="E76" s="3">
        <v>1.958</v>
      </c>
      <c r="F76" s="3">
        <v>26</v>
      </c>
    </row>
    <row r="77" spans="1:6" x14ac:dyDescent="0.25">
      <c r="A77" s="3" t="s">
        <v>1</v>
      </c>
      <c r="B77" s="3">
        <v>50</v>
      </c>
      <c r="C77" s="3">
        <v>1</v>
      </c>
      <c r="D77" s="3">
        <v>35505.908000000003</v>
      </c>
      <c r="E77" s="3">
        <v>1.966</v>
      </c>
      <c r="F77" s="3">
        <v>26</v>
      </c>
    </row>
    <row r="78" spans="1:6" x14ac:dyDescent="0.25">
      <c r="A78" s="3" t="s">
        <v>1</v>
      </c>
      <c r="B78" s="3">
        <v>50</v>
      </c>
      <c r="C78" s="3">
        <v>1</v>
      </c>
      <c r="D78" s="3">
        <v>35508.04</v>
      </c>
      <c r="E78" s="3">
        <v>1.96</v>
      </c>
      <c r="F78" s="3">
        <v>26</v>
      </c>
    </row>
    <row r="79" spans="1:6" x14ac:dyDescent="0.25">
      <c r="A79" s="3" t="s">
        <v>1</v>
      </c>
      <c r="B79" s="3">
        <v>50</v>
      </c>
      <c r="C79" s="3">
        <v>1</v>
      </c>
      <c r="D79" s="3">
        <v>35502.709000000003</v>
      </c>
      <c r="E79" s="3">
        <v>1.97</v>
      </c>
      <c r="F79" s="3">
        <v>26</v>
      </c>
    </row>
    <row r="80" spans="1:6" x14ac:dyDescent="0.25">
      <c r="A80" s="3" t="s">
        <v>1</v>
      </c>
      <c r="B80" s="3">
        <v>50</v>
      </c>
      <c r="C80" s="3">
        <v>1</v>
      </c>
      <c r="D80" s="3">
        <v>35496.300999999999</v>
      </c>
      <c r="E80" s="3">
        <v>1.958</v>
      </c>
      <c r="F80" s="3">
        <v>26</v>
      </c>
    </row>
    <row r="81" spans="1:6" x14ac:dyDescent="0.25">
      <c r="A81" s="3" t="s">
        <v>1</v>
      </c>
      <c r="B81" s="3">
        <v>100</v>
      </c>
      <c r="C81" s="3">
        <v>1</v>
      </c>
      <c r="D81" s="3">
        <v>63452.214</v>
      </c>
      <c r="E81" s="3">
        <v>6.2880000000000003</v>
      </c>
      <c r="F81" s="3">
        <v>17</v>
      </c>
    </row>
    <row r="82" spans="1:6" x14ac:dyDescent="0.25">
      <c r="A82" s="3" t="s">
        <v>1</v>
      </c>
      <c r="B82" s="3">
        <v>100</v>
      </c>
      <c r="C82" s="3">
        <v>1</v>
      </c>
      <c r="D82" s="3">
        <v>63442.879000000001</v>
      </c>
      <c r="E82" s="3">
        <v>6.1680000000000001</v>
      </c>
      <c r="F82" s="3">
        <v>16</v>
      </c>
    </row>
    <row r="83" spans="1:6" x14ac:dyDescent="0.25">
      <c r="A83" s="3" t="s">
        <v>1</v>
      </c>
      <c r="B83" s="3">
        <v>100</v>
      </c>
      <c r="C83" s="3">
        <v>1</v>
      </c>
      <c r="D83" s="3">
        <v>63445.482000000004</v>
      </c>
      <c r="E83" s="3">
        <v>6.17</v>
      </c>
      <c r="F83" s="3">
        <v>16</v>
      </c>
    </row>
    <row r="84" spans="1:6" x14ac:dyDescent="0.25">
      <c r="A84" s="3" t="s">
        <v>1</v>
      </c>
      <c r="B84" s="3">
        <v>100</v>
      </c>
      <c r="C84" s="3">
        <v>1</v>
      </c>
      <c r="D84" s="3">
        <v>63449.228000000003</v>
      </c>
      <c r="E84" s="3">
        <v>6.181</v>
      </c>
      <c r="F84" s="3">
        <v>16</v>
      </c>
    </row>
    <row r="85" spans="1:6" x14ac:dyDescent="0.25">
      <c r="A85" s="3" t="s">
        <v>1</v>
      </c>
      <c r="B85" s="3">
        <v>100</v>
      </c>
      <c r="C85" s="3">
        <v>1</v>
      </c>
      <c r="D85" s="3">
        <v>63443.281000000003</v>
      </c>
      <c r="E85" s="3">
        <v>6.1749999999999998</v>
      </c>
      <c r="F85" s="3">
        <v>16</v>
      </c>
    </row>
    <row r="86" spans="1:6" x14ac:dyDescent="0.25">
      <c r="A86" s="3" t="s">
        <v>1</v>
      </c>
      <c r="B86" s="3">
        <v>100</v>
      </c>
      <c r="C86" s="3">
        <v>1</v>
      </c>
      <c r="D86" s="3">
        <v>63442.828000000001</v>
      </c>
      <c r="E86" s="3">
        <v>6.31</v>
      </c>
      <c r="F86" s="3">
        <v>17</v>
      </c>
    </row>
    <row r="87" spans="1:6" x14ac:dyDescent="0.25">
      <c r="A87" s="3" t="s">
        <v>1</v>
      </c>
      <c r="B87" s="3">
        <v>100</v>
      </c>
      <c r="C87" s="3">
        <v>1</v>
      </c>
      <c r="D87" s="3">
        <v>63447.48</v>
      </c>
      <c r="E87" s="3">
        <v>6.3070000000000004</v>
      </c>
      <c r="F87" s="3">
        <v>17</v>
      </c>
    </row>
    <row r="88" spans="1:6" x14ac:dyDescent="0.25">
      <c r="A88" s="3" t="s">
        <v>1</v>
      </c>
      <c r="B88" s="3">
        <v>100</v>
      </c>
      <c r="C88" s="3">
        <v>1</v>
      </c>
      <c r="D88" s="3">
        <v>63443.533000000003</v>
      </c>
      <c r="E88" s="3">
        <v>6.1669999999999998</v>
      </c>
      <c r="F88" s="3">
        <v>16</v>
      </c>
    </row>
    <row r="89" spans="1:6" x14ac:dyDescent="0.25">
      <c r="A89" s="3" t="s">
        <v>1</v>
      </c>
      <c r="B89" s="3">
        <v>100</v>
      </c>
      <c r="C89" s="3">
        <v>1</v>
      </c>
      <c r="D89" s="3">
        <v>63445.915999999997</v>
      </c>
      <c r="E89" s="3">
        <v>6.1870000000000003</v>
      </c>
      <c r="F89" s="3">
        <v>16</v>
      </c>
    </row>
    <row r="90" spans="1:6" x14ac:dyDescent="0.25">
      <c r="A90" s="3" t="s">
        <v>1</v>
      </c>
      <c r="B90" s="3">
        <v>100</v>
      </c>
      <c r="C90" s="3">
        <v>1</v>
      </c>
      <c r="D90" s="3">
        <v>63444.938000000002</v>
      </c>
      <c r="E90" s="3">
        <v>6.1689999999999996</v>
      </c>
      <c r="F90" s="3">
        <v>16</v>
      </c>
    </row>
    <row r="91" spans="1:6" x14ac:dyDescent="0.25">
      <c r="A91" s="3" t="s">
        <v>0</v>
      </c>
      <c r="B91" s="3">
        <v>25</v>
      </c>
      <c r="C91" s="3">
        <v>1</v>
      </c>
      <c r="D91" s="3">
        <v>705.50300000000004</v>
      </c>
      <c r="E91" s="3">
        <v>0.80500000000000005</v>
      </c>
      <c r="F91" s="3">
        <v>46</v>
      </c>
    </row>
    <row r="92" spans="1:6" x14ac:dyDescent="0.25">
      <c r="A92" s="3" t="s">
        <v>0</v>
      </c>
      <c r="B92" s="3">
        <v>25</v>
      </c>
      <c r="C92" s="3">
        <v>1</v>
      </c>
      <c r="D92" s="3">
        <v>705.65700000000004</v>
      </c>
      <c r="E92" s="3">
        <v>0.79800000000000004</v>
      </c>
      <c r="F92" s="3">
        <v>47</v>
      </c>
    </row>
    <row r="93" spans="1:6" x14ac:dyDescent="0.25">
      <c r="A93" s="3" t="s">
        <v>0</v>
      </c>
      <c r="B93" s="3">
        <v>25</v>
      </c>
      <c r="C93" s="3">
        <v>1</v>
      </c>
      <c r="D93" s="3">
        <v>705.72799999999995</v>
      </c>
      <c r="E93" s="3">
        <v>0.79500000000000004</v>
      </c>
      <c r="F93" s="3">
        <v>47</v>
      </c>
    </row>
    <row r="94" spans="1:6" x14ac:dyDescent="0.25">
      <c r="A94" s="3" t="s">
        <v>0</v>
      </c>
      <c r="B94" s="3">
        <v>25</v>
      </c>
      <c r="C94" s="3">
        <v>1</v>
      </c>
      <c r="D94" s="3">
        <v>705.50300000000004</v>
      </c>
      <c r="E94" s="3">
        <v>0.79500000000000004</v>
      </c>
      <c r="F94" s="3">
        <v>46</v>
      </c>
    </row>
    <row r="95" spans="1:6" x14ac:dyDescent="0.25">
      <c r="A95" s="3" t="s">
        <v>0</v>
      </c>
      <c r="B95" s="3">
        <v>25</v>
      </c>
      <c r="C95" s="3">
        <v>1</v>
      </c>
      <c r="D95" s="3">
        <v>705.72799999999995</v>
      </c>
      <c r="E95" s="3">
        <v>0.79600000000000004</v>
      </c>
      <c r="F95" s="3">
        <v>45</v>
      </c>
    </row>
    <row r="96" spans="1:6" x14ac:dyDescent="0.25">
      <c r="A96" s="3" t="s">
        <v>0</v>
      </c>
      <c r="B96" s="3">
        <v>25</v>
      </c>
      <c r="C96" s="3">
        <v>1</v>
      </c>
      <c r="D96" s="3">
        <v>705.50300000000004</v>
      </c>
      <c r="E96" s="3">
        <v>0.80300000000000005</v>
      </c>
      <c r="F96" s="3">
        <v>47</v>
      </c>
    </row>
    <row r="97" spans="1:6" x14ac:dyDescent="0.25">
      <c r="A97" s="3" t="s">
        <v>0</v>
      </c>
      <c r="B97" s="3">
        <v>25</v>
      </c>
      <c r="C97" s="3">
        <v>1</v>
      </c>
      <c r="D97" s="3">
        <v>705.50300000000004</v>
      </c>
      <c r="E97" s="3">
        <v>0.79400000000000004</v>
      </c>
      <c r="F97" s="3">
        <v>45</v>
      </c>
    </row>
    <row r="98" spans="1:6" x14ac:dyDescent="0.25">
      <c r="A98" s="3" t="s">
        <v>0</v>
      </c>
      <c r="B98" s="3">
        <v>25</v>
      </c>
      <c r="C98" s="3">
        <v>1</v>
      </c>
      <c r="D98" s="3">
        <v>705.50300000000004</v>
      </c>
      <c r="E98" s="3">
        <v>0.80200000000000005</v>
      </c>
      <c r="F98" s="3">
        <v>47</v>
      </c>
    </row>
    <row r="99" spans="1:6" x14ac:dyDescent="0.25">
      <c r="A99" s="3" t="s">
        <v>0</v>
      </c>
      <c r="B99" s="3">
        <v>25</v>
      </c>
      <c r="C99" s="3">
        <v>1</v>
      </c>
      <c r="D99" s="3">
        <v>705.65499999999997</v>
      </c>
      <c r="E99" s="3">
        <v>0.80300000000000005</v>
      </c>
      <c r="F99" s="3">
        <v>46</v>
      </c>
    </row>
    <row r="100" spans="1:6" x14ac:dyDescent="0.25">
      <c r="A100" s="3" t="s">
        <v>0</v>
      </c>
      <c r="B100" s="3">
        <v>25</v>
      </c>
      <c r="C100" s="3">
        <v>1</v>
      </c>
      <c r="D100" s="3">
        <v>705.72799999999995</v>
      </c>
      <c r="E100" s="3">
        <v>0.8</v>
      </c>
      <c r="F100" s="3">
        <v>46</v>
      </c>
    </row>
    <row r="101" spans="1:6" x14ac:dyDescent="0.25">
      <c r="A101" s="3" t="s">
        <v>0</v>
      </c>
      <c r="B101" s="3">
        <v>50</v>
      </c>
      <c r="C101" s="3">
        <v>1</v>
      </c>
      <c r="D101" s="3">
        <v>1556.319</v>
      </c>
      <c r="E101" s="3">
        <v>1.84</v>
      </c>
      <c r="F101" s="3">
        <v>25</v>
      </c>
    </row>
    <row r="102" spans="1:6" x14ac:dyDescent="0.25">
      <c r="A102" s="3" t="s">
        <v>0</v>
      </c>
      <c r="B102" s="3">
        <v>50</v>
      </c>
      <c r="C102" s="3">
        <v>1</v>
      </c>
      <c r="D102" s="3">
        <v>1556.4839999999999</v>
      </c>
      <c r="E102" s="3">
        <v>1.827</v>
      </c>
      <c r="F102" s="3">
        <v>24</v>
      </c>
    </row>
    <row r="103" spans="1:6" x14ac:dyDescent="0.25">
      <c r="A103" s="3" t="s">
        <v>0</v>
      </c>
      <c r="B103" s="3">
        <v>50</v>
      </c>
      <c r="C103" s="3">
        <v>1</v>
      </c>
      <c r="D103" s="3">
        <v>1556.808</v>
      </c>
      <c r="E103" s="3">
        <v>1.819</v>
      </c>
      <c r="F103" s="3">
        <v>24</v>
      </c>
    </row>
    <row r="104" spans="1:6" x14ac:dyDescent="0.25">
      <c r="A104" s="3" t="s">
        <v>0</v>
      </c>
      <c r="B104" s="3">
        <v>50</v>
      </c>
      <c r="C104" s="3">
        <v>1</v>
      </c>
      <c r="D104" s="3">
        <v>1556.78</v>
      </c>
      <c r="E104" s="3">
        <v>1.8360000000000001</v>
      </c>
      <c r="F104" s="3">
        <v>24</v>
      </c>
    </row>
    <row r="105" spans="1:6" x14ac:dyDescent="0.25">
      <c r="A105" s="3" t="s">
        <v>0</v>
      </c>
      <c r="B105" s="3">
        <v>50</v>
      </c>
      <c r="C105" s="3">
        <v>1</v>
      </c>
      <c r="D105" s="3">
        <v>1556.539</v>
      </c>
      <c r="E105" s="3">
        <v>1.8220000000000001</v>
      </c>
      <c r="F105" s="3">
        <v>24</v>
      </c>
    </row>
    <row r="106" spans="1:6" x14ac:dyDescent="0.25">
      <c r="A106" s="3" t="s">
        <v>0</v>
      </c>
      <c r="B106" s="3">
        <v>50</v>
      </c>
      <c r="C106" s="3">
        <v>1</v>
      </c>
      <c r="D106" s="3">
        <v>1556.3720000000001</v>
      </c>
      <c r="E106" s="3">
        <v>1.8360000000000001</v>
      </c>
      <c r="F106" s="3">
        <v>24</v>
      </c>
    </row>
    <row r="107" spans="1:6" x14ac:dyDescent="0.25">
      <c r="A107" s="3" t="s">
        <v>0</v>
      </c>
      <c r="B107" s="3">
        <v>50</v>
      </c>
      <c r="C107" s="3">
        <v>1</v>
      </c>
      <c r="D107" s="3">
        <v>1556.346</v>
      </c>
      <c r="E107" s="3">
        <v>1.825</v>
      </c>
      <c r="F107" s="3">
        <v>24</v>
      </c>
    </row>
    <row r="108" spans="1:6" x14ac:dyDescent="0.25">
      <c r="A108" s="3" t="s">
        <v>0</v>
      </c>
      <c r="B108" s="3">
        <v>50</v>
      </c>
      <c r="C108" s="3">
        <v>1</v>
      </c>
      <c r="D108" s="3">
        <v>1555.83</v>
      </c>
      <c r="E108" s="3">
        <v>1.8069999999999999</v>
      </c>
      <c r="F108" s="3">
        <v>23</v>
      </c>
    </row>
    <row r="109" spans="1:6" x14ac:dyDescent="0.25">
      <c r="A109" s="3" t="s">
        <v>0</v>
      </c>
      <c r="B109" s="3">
        <v>50</v>
      </c>
      <c r="C109" s="3">
        <v>1</v>
      </c>
      <c r="D109" s="3">
        <v>1556.548</v>
      </c>
      <c r="E109" s="3">
        <v>1.8120000000000001</v>
      </c>
      <c r="F109" s="3">
        <v>23</v>
      </c>
    </row>
    <row r="110" spans="1:6" x14ac:dyDescent="0.25">
      <c r="A110" s="3" t="s">
        <v>0</v>
      </c>
      <c r="B110" s="3">
        <v>50</v>
      </c>
      <c r="C110" s="3">
        <v>1</v>
      </c>
      <c r="D110" s="3">
        <v>1556.1510000000001</v>
      </c>
      <c r="E110" s="3">
        <v>1.823</v>
      </c>
      <c r="F110" s="3">
        <v>24</v>
      </c>
    </row>
    <row r="111" spans="1:6" x14ac:dyDescent="0.25">
      <c r="A111" s="3" t="s">
        <v>0</v>
      </c>
      <c r="B111" s="3">
        <v>100</v>
      </c>
      <c r="C111" s="3">
        <v>1</v>
      </c>
      <c r="D111" s="3">
        <v>3295.873</v>
      </c>
      <c r="E111" s="3">
        <v>5.2830000000000004</v>
      </c>
      <c r="F111" s="3">
        <v>12</v>
      </c>
    </row>
    <row r="112" spans="1:6" x14ac:dyDescent="0.25">
      <c r="A112" s="3" t="s">
        <v>0</v>
      </c>
      <c r="B112" s="3">
        <v>100</v>
      </c>
      <c r="C112" s="3">
        <v>1</v>
      </c>
      <c r="D112" s="3">
        <v>3294.6709999999998</v>
      </c>
      <c r="E112" s="3">
        <v>5.2869999999999999</v>
      </c>
      <c r="F112" s="3">
        <v>12</v>
      </c>
    </row>
    <row r="113" spans="1:6" x14ac:dyDescent="0.25">
      <c r="A113" s="3" t="s">
        <v>0</v>
      </c>
      <c r="B113" s="3">
        <v>100</v>
      </c>
      <c r="C113" s="3">
        <v>1</v>
      </c>
      <c r="D113" s="3">
        <v>3294.846</v>
      </c>
      <c r="E113" s="3">
        <v>5.2789999999999999</v>
      </c>
      <c r="F113" s="3">
        <v>12</v>
      </c>
    </row>
    <row r="114" spans="1:6" x14ac:dyDescent="0.25">
      <c r="A114" s="3" t="s">
        <v>0</v>
      </c>
      <c r="B114" s="3">
        <v>100</v>
      </c>
      <c r="C114" s="3">
        <v>1</v>
      </c>
      <c r="D114" s="3">
        <v>3295.982</v>
      </c>
      <c r="E114" s="3">
        <v>5.3049999999999997</v>
      </c>
      <c r="F114" s="3">
        <v>12</v>
      </c>
    </row>
    <row r="115" spans="1:6" x14ac:dyDescent="0.25">
      <c r="A115" s="3" t="s">
        <v>0</v>
      </c>
      <c r="B115" s="3">
        <v>100</v>
      </c>
      <c r="C115" s="3">
        <v>1</v>
      </c>
      <c r="D115" s="3">
        <v>3295.7179999999998</v>
      </c>
      <c r="E115" s="3">
        <v>5.2930000000000001</v>
      </c>
      <c r="F115" s="3">
        <v>12</v>
      </c>
    </row>
    <row r="116" spans="1:6" x14ac:dyDescent="0.25">
      <c r="A116" s="3" t="s">
        <v>0</v>
      </c>
      <c r="B116" s="3">
        <v>100</v>
      </c>
      <c r="C116" s="3">
        <v>1</v>
      </c>
      <c r="D116" s="3">
        <v>3296.2849999999999</v>
      </c>
      <c r="E116" s="3">
        <v>5.28</v>
      </c>
      <c r="F116" s="3">
        <v>12</v>
      </c>
    </row>
    <row r="117" spans="1:6" x14ac:dyDescent="0.25">
      <c r="A117" s="3" t="s">
        <v>0</v>
      </c>
      <c r="B117" s="3">
        <v>100</v>
      </c>
      <c r="C117" s="3">
        <v>1</v>
      </c>
      <c r="D117" s="3">
        <v>3296.0819999999999</v>
      </c>
      <c r="E117" s="3">
        <v>5.2839999999999998</v>
      </c>
      <c r="F117" s="3">
        <v>12</v>
      </c>
    </row>
    <row r="118" spans="1:6" x14ac:dyDescent="0.25">
      <c r="A118" s="3" t="s">
        <v>0</v>
      </c>
      <c r="B118" s="3">
        <v>100</v>
      </c>
      <c r="C118" s="3">
        <v>1</v>
      </c>
      <c r="D118" s="3">
        <v>3295.7669999999998</v>
      </c>
      <c r="E118" s="3">
        <v>5.3019999999999996</v>
      </c>
      <c r="F118" s="3">
        <v>12</v>
      </c>
    </row>
    <row r="119" spans="1:6" x14ac:dyDescent="0.25">
      <c r="A119" s="3" t="s">
        <v>0</v>
      </c>
      <c r="B119" s="3">
        <v>100</v>
      </c>
      <c r="C119" s="3">
        <v>1</v>
      </c>
      <c r="D119" s="3">
        <v>3295.4740000000002</v>
      </c>
      <c r="E119" s="3">
        <v>5.2910000000000004</v>
      </c>
      <c r="F119" s="3">
        <v>12</v>
      </c>
    </row>
    <row r="120" spans="1:6" x14ac:dyDescent="0.25">
      <c r="A120" s="3" t="s">
        <v>0</v>
      </c>
      <c r="B120" s="3">
        <v>100</v>
      </c>
      <c r="C120" s="3">
        <v>1</v>
      </c>
      <c r="D120" s="3">
        <v>3296.0129999999999</v>
      </c>
      <c r="E120" s="3">
        <v>5.2859999999999996</v>
      </c>
      <c r="F120" s="3">
        <v>12</v>
      </c>
    </row>
    <row r="121" spans="1:6" x14ac:dyDescent="0.25">
      <c r="A121" s="3" t="s">
        <v>40</v>
      </c>
      <c r="B121" s="3">
        <v>29</v>
      </c>
      <c r="C121" s="3">
        <v>1</v>
      </c>
      <c r="D121" s="3">
        <v>18152.432000000001</v>
      </c>
      <c r="E121" s="3">
        <v>1.45</v>
      </c>
      <c r="F121" s="3">
        <v>66</v>
      </c>
    </row>
    <row r="122" spans="1:6" x14ac:dyDescent="0.25">
      <c r="A122" s="3" t="s">
        <v>40</v>
      </c>
      <c r="B122" s="3">
        <v>29</v>
      </c>
      <c r="C122" s="3">
        <v>1</v>
      </c>
      <c r="D122" s="3">
        <v>18152.432000000001</v>
      </c>
      <c r="E122" s="3">
        <v>1.4450000000000001</v>
      </c>
      <c r="F122" s="3">
        <v>65</v>
      </c>
    </row>
    <row r="123" spans="1:6" x14ac:dyDescent="0.25">
      <c r="A123" s="3" t="s">
        <v>40</v>
      </c>
      <c r="B123" s="3">
        <v>29</v>
      </c>
      <c r="C123" s="3">
        <v>1</v>
      </c>
      <c r="D123" s="3">
        <v>18152.432000000001</v>
      </c>
      <c r="E123" s="3">
        <v>1.4450000000000001</v>
      </c>
      <c r="F123" s="3">
        <v>65</v>
      </c>
    </row>
    <row r="124" spans="1:6" x14ac:dyDescent="0.25">
      <c r="A124" s="3" t="s">
        <v>40</v>
      </c>
      <c r="B124" s="3">
        <v>29</v>
      </c>
      <c r="C124" s="3">
        <v>1</v>
      </c>
      <c r="D124" s="3">
        <v>18152.432000000001</v>
      </c>
      <c r="E124" s="3">
        <v>1.4410000000000001</v>
      </c>
      <c r="F124" s="3">
        <v>66</v>
      </c>
    </row>
    <row r="125" spans="1:6" x14ac:dyDescent="0.25">
      <c r="A125" s="3" t="s">
        <v>40</v>
      </c>
      <c r="B125" s="3">
        <v>29</v>
      </c>
      <c r="C125" s="3">
        <v>1</v>
      </c>
      <c r="D125" s="3">
        <v>18152.432000000001</v>
      </c>
      <c r="E125" s="3">
        <v>1.4410000000000001</v>
      </c>
      <c r="F125" s="3">
        <v>66</v>
      </c>
    </row>
    <row r="126" spans="1:6" x14ac:dyDescent="0.25">
      <c r="A126" s="3" t="s">
        <v>40</v>
      </c>
      <c r="B126" s="3">
        <v>29</v>
      </c>
      <c r="C126" s="3">
        <v>1</v>
      </c>
      <c r="D126" s="3">
        <v>18152.432000000001</v>
      </c>
      <c r="E126" s="3">
        <v>1.4470000000000001</v>
      </c>
      <c r="F126" s="3">
        <v>66</v>
      </c>
    </row>
    <row r="127" spans="1:6" x14ac:dyDescent="0.25">
      <c r="A127" s="3" t="s">
        <v>40</v>
      </c>
      <c r="B127" s="3">
        <v>29</v>
      </c>
      <c r="C127" s="3">
        <v>1</v>
      </c>
      <c r="D127" s="3">
        <v>18152.432000000001</v>
      </c>
      <c r="E127" s="3">
        <v>1.4430000000000001</v>
      </c>
      <c r="F127" s="3">
        <v>65</v>
      </c>
    </row>
    <row r="128" spans="1:6" x14ac:dyDescent="0.25">
      <c r="A128" s="3" t="s">
        <v>40</v>
      </c>
      <c r="B128" s="3">
        <v>29</v>
      </c>
      <c r="C128" s="3">
        <v>1</v>
      </c>
      <c r="D128" s="3">
        <v>18152.432000000001</v>
      </c>
      <c r="E128" s="3">
        <v>1.4419999999999999</v>
      </c>
      <c r="F128" s="3">
        <v>66</v>
      </c>
    </row>
    <row r="129" spans="1:6" x14ac:dyDescent="0.25">
      <c r="A129" s="3" t="s">
        <v>40</v>
      </c>
      <c r="B129" s="3">
        <v>29</v>
      </c>
      <c r="C129" s="3">
        <v>1</v>
      </c>
      <c r="D129" s="3">
        <v>18152.432000000001</v>
      </c>
      <c r="E129" s="3">
        <v>1.4430000000000001</v>
      </c>
      <c r="F129" s="3">
        <v>66</v>
      </c>
    </row>
    <row r="130" spans="1:6" x14ac:dyDescent="0.25">
      <c r="A130" s="3" t="s">
        <v>40</v>
      </c>
      <c r="B130" s="3">
        <v>29</v>
      </c>
      <c r="C130" s="3">
        <v>1</v>
      </c>
      <c r="D130" s="3">
        <v>18152.432000000001</v>
      </c>
      <c r="E130" s="3">
        <v>1.4419999999999999</v>
      </c>
      <c r="F130" s="3">
        <v>65</v>
      </c>
    </row>
    <row r="131" spans="1:6" x14ac:dyDescent="0.25">
      <c r="A131" s="3" t="s">
        <v>40</v>
      </c>
      <c r="B131" s="3">
        <v>58</v>
      </c>
      <c r="C131" s="3">
        <v>1</v>
      </c>
      <c r="D131" s="3">
        <v>35269.370000000003</v>
      </c>
      <c r="E131" s="3">
        <v>4.9489999999999998</v>
      </c>
      <c r="F131" s="3">
        <v>49</v>
      </c>
    </row>
    <row r="132" spans="1:6" x14ac:dyDescent="0.25">
      <c r="A132" s="3" t="s">
        <v>40</v>
      </c>
      <c r="B132" s="3">
        <v>58</v>
      </c>
      <c r="C132" s="3">
        <v>1</v>
      </c>
      <c r="D132" s="3">
        <v>35271.311000000002</v>
      </c>
      <c r="E132" s="3">
        <v>4.976</v>
      </c>
      <c r="F132" s="3">
        <v>50</v>
      </c>
    </row>
    <row r="133" spans="1:6" x14ac:dyDescent="0.25">
      <c r="A133" s="3" t="s">
        <v>40</v>
      </c>
      <c r="B133" s="3">
        <v>58</v>
      </c>
      <c r="C133" s="3">
        <v>1</v>
      </c>
      <c r="D133" s="3">
        <v>35271.334999999999</v>
      </c>
      <c r="E133" s="3">
        <v>4.9589999999999996</v>
      </c>
      <c r="F133" s="3">
        <v>50</v>
      </c>
    </row>
    <row r="134" spans="1:6" x14ac:dyDescent="0.25">
      <c r="A134" s="3" t="s">
        <v>40</v>
      </c>
      <c r="B134" s="3">
        <v>58</v>
      </c>
      <c r="C134" s="3">
        <v>1</v>
      </c>
      <c r="D134" s="3">
        <v>35264.129999999997</v>
      </c>
      <c r="E134" s="3">
        <v>4.9749999999999996</v>
      </c>
      <c r="F134" s="3">
        <v>51</v>
      </c>
    </row>
    <row r="135" spans="1:6" x14ac:dyDescent="0.25">
      <c r="A135" s="3" t="s">
        <v>40</v>
      </c>
      <c r="B135" s="3">
        <v>58</v>
      </c>
      <c r="C135" s="3">
        <v>1</v>
      </c>
      <c r="D135" s="3">
        <v>35269.370000000003</v>
      </c>
      <c r="E135" s="3">
        <v>4.9850000000000003</v>
      </c>
      <c r="F135" s="3">
        <v>50</v>
      </c>
    </row>
    <row r="136" spans="1:6" x14ac:dyDescent="0.25">
      <c r="A136" s="3" t="s">
        <v>40</v>
      </c>
      <c r="B136" s="3">
        <v>58</v>
      </c>
      <c r="C136" s="3">
        <v>1</v>
      </c>
      <c r="D136" s="3">
        <v>35264.042999999998</v>
      </c>
      <c r="E136" s="3">
        <v>4.97</v>
      </c>
      <c r="F136" s="3">
        <v>50</v>
      </c>
    </row>
    <row r="137" spans="1:6" x14ac:dyDescent="0.25">
      <c r="A137" s="3" t="s">
        <v>40</v>
      </c>
      <c r="B137" s="3">
        <v>58</v>
      </c>
      <c r="C137" s="3">
        <v>1</v>
      </c>
      <c r="D137" s="3">
        <v>35269.370000000003</v>
      </c>
      <c r="E137" s="3">
        <v>4.944</v>
      </c>
      <c r="F137" s="3">
        <v>49</v>
      </c>
    </row>
    <row r="138" spans="1:6" x14ac:dyDescent="0.25">
      <c r="A138" s="3" t="s">
        <v>40</v>
      </c>
      <c r="B138" s="3">
        <v>58</v>
      </c>
      <c r="C138" s="3">
        <v>1</v>
      </c>
      <c r="D138" s="3">
        <v>35265.89</v>
      </c>
      <c r="E138" s="3">
        <v>4.9530000000000003</v>
      </c>
      <c r="F138" s="3">
        <v>50</v>
      </c>
    </row>
    <row r="139" spans="1:6" x14ac:dyDescent="0.25">
      <c r="A139" s="3" t="s">
        <v>40</v>
      </c>
      <c r="B139" s="3">
        <v>58</v>
      </c>
      <c r="C139" s="3">
        <v>1</v>
      </c>
      <c r="D139" s="3">
        <v>35269.396999999997</v>
      </c>
      <c r="E139" s="3">
        <v>4.9829999999999997</v>
      </c>
      <c r="F139" s="3">
        <v>50</v>
      </c>
    </row>
    <row r="140" spans="1:6" x14ac:dyDescent="0.25">
      <c r="A140" s="3" t="s">
        <v>40</v>
      </c>
      <c r="B140" s="3">
        <v>58</v>
      </c>
      <c r="C140" s="3">
        <v>1</v>
      </c>
      <c r="D140" s="3">
        <v>35264.154000000002</v>
      </c>
      <c r="E140" s="3">
        <v>4.9400000000000004</v>
      </c>
      <c r="F140" s="3">
        <v>49</v>
      </c>
    </row>
    <row r="141" spans="1:6" x14ac:dyDescent="0.25">
      <c r="A141" s="3" t="s">
        <v>40</v>
      </c>
      <c r="B141" s="3">
        <v>97</v>
      </c>
      <c r="C141" s="3">
        <v>1</v>
      </c>
      <c r="D141" s="3">
        <v>52439.231</v>
      </c>
      <c r="E141" s="3">
        <v>15.327</v>
      </c>
      <c r="F141" s="3">
        <v>45</v>
      </c>
    </row>
    <row r="142" spans="1:6" x14ac:dyDescent="0.25">
      <c r="A142" s="3" t="s">
        <v>40</v>
      </c>
      <c r="B142" s="3">
        <v>97</v>
      </c>
      <c r="C142" s="3">
        <v>1</v>
      </c>
      <c r="D142" s="3">
        <v>52439.506000000001</v>
      </c>
      <c r="E142" s="3">
        <v>15.207000000000001</v>
      </c>
      <c r="F142" s="3">
        <v>43</v>
      </c>
    </row>
    <row r="143" spans="1:6" x14ac:dyDescent="0.25">
      <c r="A143" s="3" t="s">
        <v>40</v>
      </c>
      <c r="B143" s="3">
        <v>97</v>
      </c>
      <c r="C143" s="3">
        <v>1</v>
      </c>
      <c r="D143" s="3">
        <v>52439.45</v>
      </c>
      <c r="E143" s="3">
        <v>15.331</v>
      </c>
      <c r="F143" s="3">
        <v>44</v>
      </c>
    </row>
    <row r="144" spans="1:6" x14ac:dyDescent="0.25">
      <c r="A144" s="3" t="s">
        <v>40</v>
      </c>
      <c r="B144" s="3">
        <v>97</v>
      </c>
      <c r="C144" s="3">
        <v>1</v>
      </c>
      <c r="D144" s="3">
        <v>52439.495999999999</v>
      </c>
      <c r="E144" s="3">
        <v>15.231999999999999</v>
      </c>
      <c r="F144" s="3">
        <v>43</v>
      </c>
    </row>
    <row r="145" spans="1:6" x14ac:dyDescent="0.25">
      <c r="A145" s="3" t="s">
        <v>40</v>
      </c>
      <c r="B145" s="3">
        <v>97</v>
      </c>
      <c r="C145" s="3">
        <v>1</v>
      </c>
      <c r="D145" s="3">
        <v>52439.252999999997</v>
      </c>
      <c r="E145" s="3">
        <v>15.265000000000001</v>
      </c>
      <c r="F145" s="3">
        <v>43</v>
      </c>
    </row>
    <row r="146" spans="1:6" x14ac:dyDescent="0.25">
      <c r="A146" s="3" t="s">
        <v>40</v>
      </c>
      <c r="B146" s="3">
        <v>97</v>
      </c>
      <c r="C146" s="3">
        <v>1</v>
      </c>
      <c r="D146" s="3">
        <v>52439.315000000002</v>
      </c>
      <c r="E146" s="3">
        <v>15.239000000000001</v>
      </c>
      <c r="F146" s="3">
        <v>44</v>
      </c>
    </row>
    <row r="147" spans="1:6" x14ac:dyDescent="0.25">
      <c r="A147" s="3" t="s">
        <v>40</v>
      </c>
      <c r="B147" s="3">
        <v>97</v>
      </c>
      <c r="C147" s="3">
        <v>1</v>
      </c>
      <c r="D147" s="3">
        <v>52439.32</v>
      </c>
      <c r="E147" s="3">
        <v>15.305999999999999</v>
      </c>
      <c r="F147" s="3">
        <v>43</v>
      </c>
    </row>
    <row r="148" spans="1:6" x14ac:dyDescent="0.25">
      <c r="A148" s="3" t="s">
        <v>40</v>
      </c>
      <c r="B148" s="3">
        <v>97</v>
      </c>
      <c r="C148" s="3">
        <v>1</v>
      </c>
      <c r="D148" s="3">
        <v>52439.506999999998</v>
      </c>
      <c r="E148" s="3">
        <v>15.27</v>
      </c>
      <c r="F148" s="3">
        <v>43</v>
      </c>
    </row>
    <row r="149" spans="1:6" x14ac:dyDescent="0.25">
      <c r="A149" s="3" t="s">
        <v>40</v>
      </c>
      <c r="B149" s="3">
        <v>97</v>
      </c>
      <c r="C149" s="3">
        <v>1</v>
      </c>
      <c r="D149" s="3">
        <v>52439.192000000003</v>
      </c>
      <c r="E149" s="3">
        <v>15.188000000000001</v>
      </c>
      <c r="F149" s="3">
        <v>42</v>
      </c>
    </row>
    <row r="150" spans="1:6" x14ac:dyDescent="0.25">
      <c r="A150" s="3" t="s">
        <v>40</v>
      </c>
      <c r="B150" s="3">
        <v>97</v>
      </c>
      <c r="C150" s="3">
        <v>1</v>
      </c>
      <c r="D150" s="3">
        <v>52439.256000000001</v>
      </c>
      <c r="E150" s="3">
        <v>15.222</v>
      </c>
      <c r="F150" s="3">
        <v>43</v>
      </c>
    </row>
  </sheetData>
  <phoneticPr fontId="1" type="noConversion"/>
  <pageMargins left="0.7" right="0.7" top="0.75" bottom="0.75" header="0.3" footer="0.3"/>
  <pageSetup paperSize="152" orientation="portrait" horizontalDpi="4294967293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50"/>
  <sheetViews>
    <sheetView zoomScale="85" zoomScaleNormal="85" workbookViewId="0">
      <selection sqref="A1:F151"/>
    </sheetView>
  </sheetViews>
  <sheetFormatPr defaultColWidth="9" defaultRowHeight="15" x14ac:dyDescent="0.25"/>
  <cols>
    <col min="1" max="1" width="7.5" style="3" customWidth="1"/>
    <col min="2" max="2" width="4.375" style="3" bestFit="1" customWidth="1"/>
    <col min="3" max="3" width="2.625" style="3" bestFit="1" customWidth="1"/>
    <col min="4" max="4" width="9" style="3"/>
    <col min="5" max="5" width="7" style="3" bestFit="1" customWidth="1"/>
    <col min="6" max="6" width="4.375" style="3" bestFit="1" customWidth="1"/>
    <col min="7" max="7" width="2.5" style="3" customWidth="1"/>
    <col min="8" max="8" width="8.625" style="3" customWidth="1"/>
    <col min="9" max="9" width="3.5" style="3" customWidth="1"/>
    <col min="10" max="10" width="3.125" style="3" bestFit="1" customWidth="1"/>
    <col min="11" max="11" width="2.375" style="3" customWidth="1"/>
    <col min="12" max="21" width="9" style="3"/>
    <col min="22" max="22" width="3.25" style="3" customWidth="1"/>
    <col min="23" max="23" width="9" style="3"/>
    <col min="24" max="24" width="2.5" style="3" customWidth="1"/>
    <col min="25" max="25" width="9" style="3"/>
    <col min="26" max="26" width="2.625" style="3" customWidth="1"/>
    <col min="27" max="27" width="2.5" style="3" customWidth="1"/>
    <col min="28" max="37" width="9" style="3"/>
    <col min="38" max="38" width="5.625" style="3" customWidth="1"/>
    <col min="39" max="16384" width="9" style="3"/>
  </cols>
  <sheetData>
    <row r="1" spans="1:39" x14ac:dyDescent="0.25">
      <c r="A1" s="3" t="s">
        <v>39</v>
      </c>
      <c r="B1" s="3">
        <v>30</v>
      </c>
      <c r="C1" s="3">
        <v>1</v>
      </c>
      <c r="D1" s="3">
        <v>4441.277</v>
      </c>
      <c r="E1" s="3">
        <v>1.3919999999999999</v>
      </c>
      <c r="F1" s="3">
        <v>50</v>
      </c>
      <c r="H1" s="4" t="s">
        <v>13</v>
      </c>
      <c r="I1" s="4" t="s">
        <v>14</v>
      </c>
      <c r="J1" s="4" t="s">
        <v>10</v>
      </c>
      <c r="K1" s="2"/>
      <c r="L1" s="2">
        <v>1</v>
      </c>
      <c r="M1" s="2">
        <v>2</v>
      </c>
      <c r="N1" s="2">
        <v>3</v>
      </c>
      <c r="O1" s="2">
        <v>4</v>
      </c>
      <c r="P1" s="2">
        <v>5</v>
      </c>
      <c r="Q1" s="2">
        <v>6</v>
      </c>
      <c r="R1" s="2">
        <v>7</v>
      </c>
      <c r="S1" s="2">
        <v>8</v>
      </c>
      <c r="T1" s="2">
        <v>9</v>
      </c>
      <c r="U1" s="2">
        <v>10</v>
      </c>
      <c r="W1" s="2" t="s">
        <v>11</v>
      </c>
      <c r="X1" s="2"/>
      <c r="Y1" s="2" t="s">
        <v>9</v>
      </c>
      <c r="Z1" s="2"/>
      <c r="AM1" s="4" t="s">
        <v>12</v>
      </c>
    </row>
    <row r="2" spans="1:39" x14ac:dyDescent="0.25">
      <c r="A2" s="3" t="s">
        <v>39</v>
      </c>
      <c r="B2" s="3">
        <v>30</v>
      </c>
      <c r="C2" s="3">
        <v>1</v>
      </c>
      <c r="D2" s="3">
        <v>4441.0959999999995</v>
      </c>
      <c r="E2" s="3">
        <v>1.3959999999999999</v>
      </c>
      <c r="F2" s="3">
        <v>50</v>
      </c>
      <c r="H2" t="s">
        <v>31</v>
      </c>
      <c r="I2">
        <v>30</v>
      </c>
      <c r="J2">
        <v>1</v>
      </c>
      <c r="L2" s="3">
        <f ca="1">INDIRECT("D"&amp;1+(ROW(D1)-1)*10+COLUMN(A1)-1)</f>
        <v>4441.277</v>
      </c>
      <c r="M2" s="3">
        <f t="shared" ref="M2:U16" ca="1" si="0">INDIRECT("D"&amp;1+(ROW(E1)-1)*10+COLUMN(B1)-1)</f>
        <v>4441.0959999999995</v>
      </c>
      <c r="N2" s="3">
        <f t="shared" ca="1" si="0"/>
        <v>4441.1000000000004</v>
      </c>
      <c r="O2" s="3">
        <f t="shared" ca="1" si="0"/>
        <v>4442.2209999999995</v>
      </c>
      <c r="P2" s="3">
        <f t="shared" ca="1" si="0"/>
        <v>4442.2190000000001</v>
      </c>
      <c r="Q2" s="3">
        <f t="shared" ca="1" si="0"/>
        <v>4441.5020000000004</v>
      </c>
      <c r="R2" s="3">
        <f t="shared" ca="1" si="0"/>
        <v>4442.2209999999995</v>
      </c>
      <c r="S2" s="3">
        <f t="shared" ca="1" si="0"/>
        <v>4441.5290000000005</v>
      </c>
      <c r="T2" s="3">
        <f t="shared" ca="1" si="0"/>
        <v>4441.0969999999998</v>
      </c>
      <c r="U2" s="3">
        <f t="shared" ca="1" si="0"/>
        <v>4441.098</v>
      </c>
      <c r="W2" s="3">
        <f ca="1">AVERAGE(L2:U2)</f>
        <v>4441.5360000000001</v>
      </c>
      <c r="Y2" s="3">
        <f ca="1">Total!E2</f>
        <v>4441.0959999999995</v>
      </c>
      <c r="AB2" s="3">
        <f ca="1">(L2-$Y2)/$Y2</f>
        <v>4.0755705348520902E-5</v>
      </c>
      <c r="AC2" s="3">
        <f t="shared" ref="AB2:AK16" ca="1" si="1">(M2-$Y2)/$Y2</f>
        <v>0</v>
      </c>
      <c r="AD2" s="3">
        <f t="shared" ca="1" si="1"/>
        <v>9.0067857141906139E-7</v>
      </c>
      <c r="AE2" s="3">
        <f t="shared" ca="1" si="1"/>
        <v>2.5331584816000376E-4</v>
      </c>
      <c r="AF2" s="3">
        <f t="shared" ca="1" si="1"/>
        <v>2.5286550887449903E-4</v>
      </c>
      <c r="AG2" s="3">
        <f t="shared" ca="1" si="1"/>
        <v>9.1418874980603567E-5</v>
      </c>
      <c r="AH2" s="3">
        <f t="shared" ca="1" si="1"/>
        <v>2.5331584816000376E-4</v>
      </c>
      <c r="AI2" s="3">
        <f t="shared" ca="1" si="1"/>
        <v>9.74984553364535E-5</v>
      </c>
      <c r="AJ2" s="3">
        <f t="shared" ca="1" si="1"/>
        <v>2.2516964285476535E-7</v>
      </c>
      <c r="AK2" s="3">
        <f t="shared" ca="1" si="1"/>
        <v>4.503392857095307E-7</v>
      </c>
      <c r="AM2" s="3">
        <f ca="1">SUM(AB2:AK2)</f>
        <v>9.9074642836006793E-4</v>
      </c>
    </row>
    <row r="3" spans="1:39" x14ac:dyDescent="0.25">
      <c r="A3" s="3" t="s">
        <v>39</v>
      </c>
      <c r="B3" s="3">
        <v>30</v>
      </c>
      <c r="C3" s="3">
        <v>1</v>
      </c>
      <c r="D3" s="3">
        <v>4441.1000000000004</v>
      </c>
      <c r="E3" s="3">
        <v>1.3919999999999999</v>
      </c>
      <c r="F3" s="3">
        <v>51</v>
      </c>
      <c r="H3" t="s">
        <v>30</v>
      </c>
      <c r="I3">
        <v>50</v>
      </c>
      <c r="J3">
        <v>1</v>
      </c>
      <c r="L3" s="3">
        <f t="shared" ref="L3:L16" ca="1" si="2">INDIRECT("D"&amp;1+(ROW(D2)-1)*10+COLUMN(A2)-1)</f>
        <v>5963.2290000000003</v>
      </c>
      <c r="M3" s="3">
        <f t="shared" ca="1" si="0"/>
        <v>5968.7889999999998</v>
      </c>
      <c r="N3" s="3">
        <f t="shared" ca="1" si="0"/>
        <v>5962.86</v>
      </c>
      <c r="O3" s="3">
        <f t="shared" ca="1" si="0"/>
        <v>5962.0820000000003</v>
      </c>
      <c r="P3" s="3">
        <f t="shared" ca="1" si="0"/>
        <v>5961.7439999999997</v>
      </c>
      <c r="Q3" s="3">
        <f t="shared" ca="1" si="0"/>
        <v>5963.1239999999998</v>
      </c>
      <c r="R3" s="3">
        <f t="shared" ca="1" si="0"/>
        <v>5969.3559999999998</v>
      </c>
      <c r="S3" s="3">
        <f t="shared" ca="1" si="0"/>
        <v>5961.9440000000004</v>
      </c>
      <c r="T3" s="3">
        <f t="shared" ca="1" si="0"/>
        <v>5961.89</v>
      </c>
      <c r="U3" s="3">
        <f t="shared" ca="1" si="0"/>
        <v>5971.7960000000003</v>
      </c>
      <c r="W3" s="3">
        <f t="shared" ref="W3:W16" ca="1" si="3">AVERAGE(L3:U3)</f>
        <v>5964.6813999999995</v>
      </c>
      <c r="Y3" s="3">
        <f ca="1">Total!E3</f>
        <v>5961.732</v>
      </c>
      <c r="AB3" s="3">
        <f t="shared" ca="1" si="1"/>
        <v>2.5110152552987926E-4</v>
      </c>
      <c r="AC3" s="3">
        <f t="shared" ca="1" si="1"/>
        <v>1.1837164099291596E-3</v>
      </c>
      <c r="AD3" s="3">
        <f t="shared" ca="1" si="1"/>
        <v>1.8920676071982131E-4</v>
      </c>
      <c r="AE3" s="3">
        <f t="shared" ca="1" si="1"/>
        <v>5.8707771500021101E-5</v>
      </c>
      <c r="AF3" s="3">
        <f t="shared" ca="1" si="1"/>
        <v>2.0128378799510341E-6</v>
      </c>
      <c r="AG3" s="3">
        <f t="shared" ca="1" si="1"/>
        <v>2.3348919407981193E-4</v>
      </c>
      <c r="AH3" s="3">
        <f t="shared" ca="1" si="1"/>
        <v>1.2788229997590962E-3</v>
      </c>
      <c r="AI3" s="3">
        <f t="shared" ca="1" si="1"/>
        <v>3.5560135880050265E-5</v>
      </c>
      <c r="AJ3" s="3">
        <f t="shared" ca="1" si="1"/>
        <v>2.6502365420041782E-5</v>
      </c>
      <c r="AK3" s="3">
        <f t="shared" ca="1" si="1"/>
        <v>1.6881000353589034E-3</v>
      </c>
      <c r="AM3" s="3">
        <f t="shared" ref="AM3:AM16" ca="1" si="4">SUM(AB3:AK3)</f>
        <v>4.9472200360567362E-3</v>
      </c>
    </row>
    <row r="4" spans="1:39" x14ac:dyDescent="0.25">
      <c r="A4" s="3" t="s">
        <v>39</v>
      </c>
      <c r="B4" s="3">
        <v>30</v>
      </c>
      <c r="C4" s="3">
        <v>1</v>
      </c>
      <c r="D4" s="3">
        <v>4442.2209999999995</v>
      </c>
      <c r="E4" s="3">
        <v>1.39</v>
      </c>
      <c r="F4" s="3">
        <v>50</v>
      </c>
      <c r="H4" t="s">
        <v>30</v>
      </c>
      <c r="I4">
        <v>100</v>
      </c>
      <c r="J4">
        <v>1</v>
      </c>
      <c r="L4" s="3">
        <f t="shared" ca="1" si="2"/>
        <v>8770.0830000000005</v>
      </c>
      <c r="M4" s="3">
        <f t="shared" ca="1" si="0"/>
        <v>8778.973</v>
      </c>
      <c r="N4" s="3">
        <f t="shared" ca="1" si="0"/>
        <v>8811.6990000000005</v>
      </c>
      <c r="O4" s="3">
        <f t="shared" ca="1" si="0"/>
        <v>8807.0689999999995</v>
      </c>
      <c r="P4" s="3">
        <f t="shared" ca="1" si="0"/>
        <v>8816.2260000000006</v>
      </c>
      <c r="Q4" s="3">
        <f t="shared" ca="1" si="0"/>
        <v>8762.5079999999998</v>
      </c>
      <c r="R4" s="3">
        <f t="shared" ca="1" si="0"/>
        <v>8760.9189999999999</v>
      </c>
      <c r="S4" s="3">
        <f t="shared" ca="1" si="0"/>
        <v>8792.4050000000007</v>
      </c>
      <c r="T4" s="3">
        <f t="shared" ca="1" si="0"/>
        <v>8798.3369999999995</v>
      </c>
      <c r="U4" s="3">
        <f t="shared" ca="1" si="0"/>
        <v>8812.6650000000009</v>
      </c>
      <c r="W4" s="3">
        <f t="shared" ca="1" si="3"/>
        <v>8791.0884000000024</v>
      </c>
      <c r="Y4" s="3">
        <f ca="1">Total!E4</f>
        <v>8745.8989999999994</v>
      </c>
      <c r="AB4" s="3">
        <f t="shared" ca="1" si="1"/>
        <v>2.765181715453278E-3</v>
      </c>
      <c r="AC4" s="3">
        <f t="shared" ca="1" si="1"/>
        <v>3.781658123424536E-3</v>
      </c>
      <c r="AD4" s="3">
        <f t="shared" ca="1" si="1"/>
        <v>7.523526169236701E-3</v>
      </c>
      <c r="AE4" s="3">
        <f t="shared" ca="1" si="1"/>
        <v>6.9941351941064126E-3</v>
      </c>
      <c r="AF4" s="3">
        <f t="shared" ca="1" si="1"/>
        <v>8.0411401961080434E-3</v>
      </c>
      <c r="AG4" s="3">
        <f t="shared" ca="1" si="1"/>
        <v>1.8990614915631177E-3</v>
      </c>
      <c r="AH4" s="3">
        <f t="shared" ca="1" si="1"/>
        <v>1.7173763383273048E-3</v>
      </c>
      <c r="AI4" s="3">
        <f t="shared" ca="1" si="1"/>
        <v>5.3174636478195356E-3</v>
      </c>
      <c r="AJ4" s="3">
        <f t="shared" ca="1" si="1"/>
        <v>5.9957243960855377E-3</v>
      </c>
      <c r="AK4" s="3">
        <f t="shared" ca="1" si="1"/>
        <v>7.6339779364021296E-3</v>
      </c>
      <c r="AM4" s="3">
        <f t="shared" ca="1" si="4"/>
        <v>5.1669245208526594E-2</v>
      </c>
    </row>
    <row r="5" spans="1:39" x14ac:dyDescent="0.25">
      <c r="A5" s="3" t="s">
        <v>39</v>
      </c>
      <c r="B5" s="3">
        <v>30</v>
      </c>
      <c r="C5" s="3">
        <v>1</v>
      </c>
      <c r="D5" s="3">
        <v>4442.2190000000001</v>
      </c>
      <c r="E5" s="3">
        <v>1.4039999999999999</v>
      </c>
      <c r="F5" s="3">
        <v>52</v>
      </c>
      <c r="H5" t="s">
        <v>2</v>
      </c>
      <c r="I5">
        <v>24</v>
      </c>
      <c r="J5">
        <v>1</v>
      </c>
      <c r="L5" s="3">
        <f t="shared" ca="1" si="2"/>
        <v>54803.074000000001</v>
      </c>
      <c r="M5" s="3">
        <f t="shared" ca="1" si="0"/>
        <v>54802.561000000002</v>
      </c>
      <c r="N5" s="3">
        <f t="shared" ca="1" si="0"/>
        <v>54805.377</v>
      </c>
      <c r="O5" s="3">
        <f t="shared" ca="1" si="0"/>
        <v>54808.574999999997</v>
      </c>
      <c r="P5" s="3">
        <f t="shared" ca="1" si="0"/>
        <v>54801.917999999998</v>
      </c>
      <c r="Q5" s="3">
        <f t="shared" ca="1" si="0"/>
        <v>54810.629000000001</v>
      </c>
      <c r="R5" s="3">
        <f t="shared" ca="1" si="0"/>
        <v>54797.311000000002</v>
      </c>
      <c r="S5" s="3">
        <f t="shared" ca="1" si="0"/>
        <v>54806.968000000001</v>
      </c>
      <c r="T5" s="3">
        <f t="shared" ca="1" si="0"/>
        <v>54806.798000000003</v>
      </c>
      <c r="U5" s="3">
        <f t="shared" ca="1" si="0"/>
        <v>54801.097000000002</v>
      </c>
      <c r="W5" s="3">
        <f t="shared" ca="1" si="3"/>
        <v>54804.430799999995</v>
      </c>
      <c r="Y5" s="3">
        <f ca="1">Total!E5</f>
        <v>54789.983</v>
      </c>
      <c r="AB5" s="3">
        <f t="shared" ca="1" si="1"/>
        <v>2.3893053589741668E-4</v>
      </c>
      <c r="AC5" s="3">
        <f t="shared" ca="1" si="1"/>
        <v>2.2956751054296437E-4</v>
      </c>
      <c r="AD5" s="3">
        <f t="shared" ca="1" si="1"/>
        <v>2.8096376667976396E-4</v>
      </c>
      <c r="AE5" s="3">
        <f t="shared" ca="1" si="1"/>
        <v>3.3933210017599231E-4</v>
      </c>
      <c r="AF5" s="3">
        <f t="shared" ca="1" si="1"/>
        <v>2.178317887048381E-4</v>
      </c>
      <c r="AG5" s="3">
        <f t="shared" ca="1" si="1"/>
        <v>3.7682070461676618E-4</v>
      </c>
      <c r="AH5" s="3">
        <f t="shared" ca="1" si="1"/>
        <v>1.3374707562879403E-4</v>
      </c>
      <c r="AI5" s="3">
        <f t="shared" ca="1" si="1"/>
        <v>3.1000192133661699E-4</v>
      </c>
      <c r="AJ5" s="3">
        <f t="shared" ca="1" si="1"/>
        <v>3.0689916439657097E-4</v>
      </c>
      <c r="AK5" s="3">
        <f t="shared" ca="1" si="1"/>
        <v>2.0284729783547108E-4</v>
      </c>
      <c r="AM5" s="3">
        <f t="shared" ca="1" si="4"/>
        <v>2.6369418658151946E-3</v>
      </c>
    </row>
    <row r="6" spans="1:39" x14ac:dyDescent="0.25">
      <c r="A6" s="3" t="s">
        <v>39</v>
      </c>
      <c r="B6" s="3">
        <v>30</v>
      </c>
      <c r="C6" s="3">
        <v>1</v>
      </c>
      <c r="D6" s="3">
        <v>4441.5020000000004</v>
      </c>
      <c r="E6" s="3">
        <v>1.3959999999999999</v>
      </c>
      <c r="F6" s="3">
        <v>50</v>
      </c>
      <c r="H6" t="s">
        <v>2</v>
      </c>
      <c r="I6">
        <v>47</v>
      </c>
      <c r="J6">
        <v>1</v>
      </c>
      <c r="L6" s="3">
        <f t="shared" ca="1" si="2"/>
        <v>126076.838</v>
      </c>
      <c r="M6" s="3">
        <f t="shared" ca="1" si="0"/>
        <v>126083.194</v>
      </c>
      <c r="N6" s="3">
        <f t="shared" ca="1" si="0"/>
        <v>126077.481</v>
      </c>
      <c r="O6" s="3">
        <f t="shared" ca="1" si="0"/>
        <v>126083.526</v>
      </c>
      <c r="P6" s="3">
        <f t="shared" ca="1" si="0"/>
        <v>126081.38</v>
      </c>
      <c r="Q6" s="3">
        <f t="shared" ca="1" si="0"/>
        <v>126081.988</v>
      </c>
      <c r="R6" s="3">
        <f t="shared" ca="1" si="0"/>
        <v>126076.444</v>
      </c>
      <c r="S6" s="3">
        <f t="shared" ca="1" si="0"/>
        <v>126078.908</v>
      </c>
      <c r="T6" s="3">
        <f t="shared" ca="1" si="0"/>
        <v>126078.09600000001</v>
      </c>
      <c r="U6" s="3">
        <f t="shared" ca="1" si="0"/>
        <v>126080.016</v>
      </c>
      <c r="W6" s="3">
        <f t="shared" ca="1" si="3"/>
        <v>126079.7871</v>
      </c>
      <c r="Y6" s="3">
        <f ca="1">Total!E6</f>
        <v>126074.20299999999</v>
      </c>
      <c r="AB6" s="3">
        <f t="shared" ca="1" si="1"/>
        <v>2.0900389907753877E-5</v>
      </c>
      <c r="AC6" s="3">
        <f t="shared" ca="1" si="1"/>
        <v>7.1315144463051497E-5</v>
      </c>
      <c r="AD6" s="3">
        <f t="shared" ca="1" si="1"/>
        <v>2.6000560955405799E-5</v>
      </c>
      <c r="AE6" s="3">
        <f t="shared" ca="1" si="1"/>
        <v>7.3948514273010777E-5</v>
      </c>
      <c r="AF6" s="3">
        <f t="shared" ca="1" si="1"/>
        <v>5.69267925493893E-5</v>
      </c>
      <c r="AG6" s="3">
        <f t="shared" ca="1" si="1"/>
        <v>6.1749349309814737E-5</v>
      </c>
      <c r="AH6" s="3">
        <f t="shared" ca="1" si="1"/>
        <v>1.7775246217571412E-5</v>
      </c>
      <c r="AI6" s="3">
        <f t="shared" ca="1" si="1"/>
        <v>3.7319292036307747E-5</v>
      </c>
      <c r="AJ6" s="3">
        <f t="shared" ca="1" si="1"/>
        <v>3.0878640573368869E-5</v>
      </c>
      <c r="AK6" s="3">
        <f t="shared" ca="1" si="1"/>
        <v>4.6107767185402687E-5</v>
      </c>
      <c r="AM6" s="3">
        <f t="shared" ca="1" si="4"/>
        <v>4.429216974710767E-4</v>
      </c>
    </row>
    <row r="7" spans="1:39" x14ac:dyDescent="0.25">
      <c r="A7" s="3" t="s">
        <v>39</v>
      </c>
      <c r="B7" s="3">
        <v>30</v>
      </c>
      <c r="C7" s="3">
        <v>1</v>
      </c>
      <c r="D7" s="3">
        <v>4442.2209999999995</v>
      </c>
      <c r="E7" s="3">
        <v>1.399</v>
      </c>
      <c r="F7" s="3">
        <v>50</v>
      </c>
      <c r="H7" t="s">
        <v>2</v>
      </c>
      <c r="I7">
        <v>100</v>
      </c>
      <c r="J7">
        <v>1</v>
      </c>
      <c r="L7" s="3">
        <f t="shared" ca="1" si="2"/>
        <v>1222512.3119999999</v>
      </c>
      <c r="M7" s="3">
        <f t="shared" ca="1" si="0"/>
        <v>1222517.152</v>
      </c>
      <c r="N7" s="3">
        <f t="shared" ca="1" si="0"/>
        <v>1222516.94</v>
      </c>
      <c r="O7" s="3">
        <f t="shared" ca="1" si="0"/>
        <v>1222516.814</v>
      </c>
      <c r="P7" s="3">
        <f t="shared" ca="1" si="0"/>
        <v>1222512.2949999999</v>
      </c>
      <c r="Q7" s="3">
        <f t="shared" ca="1" si="0"/>
        <v>1222520.1939999999</v>
      </c>
      <c r="R7" s="3">
        <f t="shared" ca="1" si="0"/>
        <v>1222514.7849999999</v>
      </c>
      <c r="S7" s="3">
        <f t="shared" ca="1" si="0"/>
        <v>1222519.922</v>
      </c>
      <c r="T7" s="3">
        <f t="shared" ca="1" si="0"/>
        <v>1222512.4639999999</v>
      </c>
      <c r="U7" s="3">
        <f t="shared" ca="1" si="0"/>
        <v>1222516.561</v>
      </c>
      <c r="W7" s="3">
        <f t="shared" ca="1" si="3"/>
        <v>1222515.9438999998</v>
      </c>
      <c r="Y7" s="3">
        <f ca="1">Total!E7</f>
        <v>1222509.9950000001</v>
      </c>
      <c r="AB7" s="3">
        <f t="shared" ca="1" si="1"/>
        <v>1.8952810277892941E-6</v>
      </c>
      <c r="AC7" s="3">
        <f t="shared" ca="1" si="1"/>
        <v>5.85434886353637E-6</v>
      </c>
      <c r="AD7" s="3">
        <f t="shared" ca="1" si="1"/>
        <v>5.6809351483726404E-6</v>
      </c>
      <c r="AE7" s="3">
        <f t="shared" ca="1" si="1"/>
        <v>5.5778685064258139E-6</v>
      </c>
      <c r="AF7" s="3">
        <f t="shared" ca="1" si="1"/>
        <v>1.881375211017179E-6</v>
      </c>
      <c r="AG7" s="3">
        <f t="shared" ca="1" si="1"/>
        <v>8.3426720775313743E-6</v>
      </c>
      <c r="AH7" s="3">
        <f t="shared" ca="1" si="1"/>
        <v>3.9181683744061513E-6</v>
      </c>
      <c r="AI7" s="3">
        <f t="shared" ca="1" si="1"/>
        <v>8.1201790091775324E-6</v>
      </c>
      <c r="AJ7" s="3">
        <f t="shared" ca="1" si="1"/>
        <v>2.019615389572457E-6</v>
      </c>
      <c r="AK7" s="3">
        <f t="shared" ca="1" si="1"/>
        <v>5.3709172331758337E-6</v>
      </c>
      <c r="AM7" s="3">
        <f t="shared" ca="1" si="4"/>
        <v>4.8661360841004646E-5</v>
      </c>
    </row>
    <row r="8" spans="1:39" x14ac:dyDescent="0.25">
      <c r="A8" s="3" t="s">
        <v>39</v>
      </c>
      <c r="B8" s="3">
        <v>30</v>
      </c>
      <c r="C8" s="3">
        <v>1</v>
      </c>
      <c r="D8" s="3">
        <v>4441.5290000000005</v>
      </c>
      <c r="E8" s="3">
        <v>1.4019999999999999</v>
      </c>
      <c r="F8" s="3">
        <v>51</v>
      </c>
      <c r="H8" t="s">
        <v>1</v>
      </c>
      <c r="I8">
        <v>30</v>
      </c>
      <c r="J8">
        <v>1</v>
      </c>
      <c r="L8" s="3">
        <f t="shared" ca="1" si="2"/>
        <v>19975.114000000001</v>
      </c>
      <c r="M8" s="3">
        <f t="shared" ca="1" si="0"/>
        <v>19973.387999999999</v>
      </c>
      <c r="N8" s="3">
        <f t="shared" ca="1" si="0"/>
        <v>19974.556</v>
      </c>
      <c r="O8" s="3">
        <f t="shared" ca="1" si="0"/>
        <v>19972.965</v>
      </c>
      <c r="P8" s="3">
        <f t="shared" ca="1" si="0"/>
        <v>19973.521000000001</v>
      </c>
      <c r="Q8" s="3">
        <f t="shared" ca="1" si="0"/>
        <v>19973.654999999999</v>
      </c>
      <c r="R8" s="3">
        <f t="shared" ca="1" si="0"/>
        <v>19973.651000000002</v>
      </c>
      <c r="S8" s="3">
        <f t="shared" ca="1" si="0"/>
        <v>19973.025000000001</v>
      </c>
      <c r="T8" s="3">
        <f t="shared" ca="1" si="0"/>
        <v>19972.967000000001</v>
      </c>
      <c r="U8" s="3">
        <f t="shared" ca="1" si="0"/>
        <v>19972.964</v>
      </c>
      <c r="W8" s="3">
        <f t="shared" ca="1" si="3"/>
        <v>19973.580600000001</v>
      </c>
      <c r="Y8" s="3">
        <f ca="1">Total!E8</f>
        <v>19972.925999999999</v>
      </c>
      <c r="AB8" s="3">
        <f t="shared" ca="1" si="1"/>
        <v>1.0954829552775196E-4</v>
      </c>
      <c r="AC8" s="3">
        <f t="shared" ca="1" si="1"/>
        <v>2.3131312858192853E-5</v>
      </c>
      <c r="AD8" s="3">
        <f t="shared" ca="1" si="1"/>
        <v>8.1610476101549596E-5</v>
      </c>
      <c r="AE8" s="3">
        <f t="shared" ca="1" si="1"/>
        <v>1.952643293259555E-6</v>
      </c>
      <c r="AF8" s="3">
        <f t="shared" ca="1" si="1"/>
        <v>2.9790327165942745E-5</v>
      </c>
      <c r="AG8" s="3">
        <f t="shared" ca="1" si="1"/>
        <v>3.6499409250270077E-5</v>
      </c>
      <c r="AH8" s="3">
        <f t="shared" ca="1" si="1"/>
        <v>3.6299138143413883E-5</v>
      </c>
      <c r="AI8" s="3">
        <f t="shared" ca="1" si="1"/>
        <v>4.9567098982882661E-6</v>
      </c>
      <c r="AJ8" s="3">
        <f t="shared" ca="1" si="1"/>
        <v>2.0527788467787267E-6</v>
      </c>
      <c r="AK8" s="3">
        <f t="shared" ca="1" si="1"/>
        <v>1.9025755164999692E-6</v>
      </c>
      <c r="AM8" s="3">
        <f t="shared" ca="1" si="4"/>
        <v>3.2774366660194765E-4</v>
      </c>
    </row>
    <row r="9" spans="1:39" x14ac:dyDescent="0.25">
      <c r="A9" s="3" t="s">
        <v>39</v>
      </c>
      <c r="B9" s="3">
        <v>30</v>
      </c>
      <c r="C9" s="3">
        <v>1</v>
      </c>
      <c r="D9" s="3">
        <v>4441.0969999999998</v>
      </c>
      <c r="E9" s="3">
        <v>1.395</v>
      </c>
      <c r="F9" s="3">
        <v>51</v>
      </c>
      <c r="H9" t="s">
        <v>1</v>
      </c>
      <c r="I9">
        <v>50</v>
      </c>
      <c r="J9">
        <v>1</v>
      </c>
      <c r="L9" s="3">
        <f t="shared" ca="1" si="2"/>
        <v>35502.987000000001</v>
      </c>
      <c r="M9" s="3">
        <f t="shared" ca="1" si="0"/>
        <v>35496.718999999997</v>
      </c>
      <c r="N9" s="3">
        <f t="shared" ca="1" si="0"/>
        <v>35507.796000000002</v>
      </c>
      <c r="O9" s="3">
        <f t="shared" ca="1" si="0"/>
        <v>35497.64</v>
      </c>
      <c r="P9" s="3">
        <f t="shared" ca="1" si="0"/>
        <v>35496.044999999998</v>
      </c>
      <c r="Q9" s="3">
        <f t="shared" ca="1" si="0"/>
        <v>35502.894999999997</v>
      </c>
      <c r="R9" s="3">
        <f t="shared" ca="1" si="0"/>
        <v>35500.559999999998</v>
      </c>
      <c r="S9" s="3">
        <f t="shared" ca="1" si="0"/>
        <v>35500.925000000003</v>
      </c>
      <c r="T9" s="3">
        <f t="shared" ca="1" si="0"/>
        <v>35499.459000000003</v>
      </c>
      <c r="U9" s="3">
        <f t="shared" ca="1" si="0"/>
        <v>35497.567999999999</v>
      </c>
      <c r="W9" s="3">
        <f t="shared" ca="1" si="3"/>
        <v>35500.259399999995</v>
      </c>
      <c r="Y9" s="3">
        <f ca="1">Total!E9</f>
        <v>35495.587</v>
      </c>
      <c r="AB9" s="3">
        <f t="shared" ca="1" si="1"/>
        <v>2.0847661992465303E-4</v>
      </c>
      <c r="AC9" s="3">
        <f t="shared" ca="1" si="1"/>
        <v>3.1891288345162122E-5</v>
      </c>
      <c r="AD9" s="3">
        <f t="shared" ca="1" si="1"/>
        <v>3.4395825035947599E-4</v>
      </c>
      <c r="AE9" s="3">
        <f t="shared" ca="1" si="1"/>
        <v>5.7838175770973545E-5</v>
      </c>
      <c r="AF9" s="3">
        <f t="shared" ca="1" si="1"/>
        <v>1.2903012422325047E-5</v>
      </c>
      <c r="AG9" s="3">
        <f t="shared" ca="1" si="1"/>
        <v>2.0588474843358034E-4</v>
      </c>
      <c r="AH9" s="3">
        <f t="shared" ca="1" si="1"/>
        <v>1.4010192309252801E-4</v>
      </c>
      <c r="AI9" s="3">
        <f t="shared" ca="1" si="1"/>
        <v>1.5038489150787606E-4</v>
      </c>
      <c r="AJ9" s="3">
        <f t="shared" ca="1" si="1"/>
        <v>1.0908398274982822E-4</v>
      </c>
      <c r="AK9" s="3">
        <f t="shared" ca="1" si="1"/>
        <v>5.5809754604136204E-5</v>
      </c>
      <c r="AM9" s="3">
        <f t="shared" ca="1" si="4"/>
        <v>1.3163326472105386E-3</v>
      </c>
    </row>
    <row r="10" spans="1:39" x14ac:dyDescent="0.25">
      <c r="A10" s="3" t="s">
        <v>39</v>
      </c>
      <c r="B10" s="3">
        <v>30</v>
      </c>
      <c r="C10" s="3">
        <v>1</v>
      </c>
      <c r="D10" s="3">
        <v>4441.098</v>
      </c>
      <c r="E10" s="3">
        <v>1.399</v>
      </c>
      <c r="F10" s="3">
        <v>50</v>
      </c>
      <c r="H10" t="s">
        <v>1</v>
      </c>
      <c r="I10">
        <v>100</v>
      </c>
      <c r="J10">
        <v>1</v>
      </c>
      <c r="L10" s="3">
        <f t="shared" ca="1" si="2"/>
        <v>63444.527999999998</v>
      </c>
      <c r="M10" s="3">
        <f t="shared" ca="1" si="0"/>
        <v>63446.824000000001</v>
      </c>
      <c r="N10" s="3">
        <f t="shared" ca="1" si="0"/>
        <v>63444.945</v>
      </c>
      <c r="O10" s="3">
        <f t="shared" ca="1" si="0"/>
        <v>63450.51</v>
      </c>
      <c r="P10" s="3">
        <f t="shared" ca="1" si="0"/>
        <v>63445.762000000002</v>
      </c>
      <c r="Q10" s="3">
        <f t="shared" ca="1" si="0"/>
        <v>63446.364000000001</v>
      </c>
      <c r="R10" s="3">
        <f t="shared" ca="1" si="0"/>
        <v>63443.955000000002</v>
      </c>
      <c r="S10" s="3">
        <f t="shared" ca="1" si="0"/>
        <v>63447.252</v>
      </c>
      <c r="T10" s="3">
        <f t="shared" ca="1" si="0"/>
        <v>63444.68</v>
      </c>
      <c r="U10" s="3">
        <f t="shared" ca="1" si="0"/>
        <v>63443.415999999997</v>
      </c>
      <c r="W10" s="3">
        <f t="shared" ca="1" si="3"/>
        <v>63445.823600000003</v>
      </c>
      <c r="Y10" s="3">
        <f ca="1">Total!E10</f>
        <v>63442.616000000002</v>
      </c>
      <c r="AB10" s="3">
        <f t="shared" ca="1" si="1"/>
        <v>3.013747100208831E-5</v>
      </c>
      <c r="AC10" s="3">
        <f t="shared" ca="1" si="1"/>
        <v>6.6327655845697145E-5</v>
      </c>
      <c r="AD10" s="3">
        <f t="shared" ca="1" si="1"/>
        <v>3.6710339939291037E-5</v>
      </c>
      <c r="AE10" s="3">
        <f t="shared" ca="1" si="1"/>
        <v>1.244274038132386E-4</v>
      </c>
      <c r="AF10" s="3">
        <f t="shared" ca="1" si="1"/>
        <v>4.958811912801074E-5</v>
      </c>
      <c r="AG10" s="3">
        <f t="shared" ca="1" si="1"/>
        <v>5.9077009056492762E-5</v>
      </c>
      <c r="AH10" s="3">
        <f t="shared" ca="1" si="1"/>
        <v>2.110568706687539E-5</v>
      </c>
      <c r="AI10" s="3">
        <f t="shared" ca="1" si="1"/>
        <v>7.3073909814793935E-5</v>
      </c>
      <c r="AJ10" s="3">
        <f t="shared" ca="1" si="1"/>
        <v>3.253333689768541E-5</v>
      </c>
      <c r="AK10" s="3">
        <f t="shared" ca="1" si="1"/>
        <v>1.2609820502919274E-5</v>
      </c>
      <c r="AM10" s="3">
        <f t="shared" ca="1" si="4"/>
        <v>5.0559075306709261E-4</v>
      </c>
    </row>
    <row r="11" spans="1:39" x14ac:dyDescent="0.25">
      <c r="A11" s="3" t="s">
        <v>39</v>
      </c>
      <c r="B11" s="3">
        <v>50</v>
      </c>
      <c r="C11" s="3">
        <v>1</v>
      </c>
      <c r="D11" s="3">
        <v>5963.2290000000003</v>
      </c>
      <c r="E11" s="3">
        <v>2.3719999999999999</v>
      </c>
      <c r="F11" s="3">
        <v>28</v>
      </c>
      <c r="H11" t="s">
        <v>0</v>
      </c>
      <c r="I11">
        <v>25</v>
      </c>
      <c r="J11">
        <v>1</v>
      </c>
      <c r="L11" s="3">
        <f t="shared" ca="1" si="2"/>
        <v>705.71699999999998</v>
      </c>
      <c r="M11" s="3">
        <f t="shared" ca="1" si="0"/>
        <v>705.71699999999998</v>
      </c>
      <c r="N11" s="3">
        <f t="shared" ca="1" si="0"/>
        <v>705.50300000000004</v>
      </c>
      <c r="O11" s="3">
        <f t="shared" ca="1" si="0"/>
        <v>705.71699999999998</v>
      </c>
      <c r="P11" s="3">
        <f t="shared" ca="1" si="0"/>
        <v>705.72799999999995</v>
      </c>
      <c r="Q11" s="3">
        <f t="shared" ca="1" si="0"/>
        <v>705.50300000000004</v>
      </c>
      <c r="R11" s="3">
        <f t="shared" ca="1" si="0"/>
        <v>705.71699999999998</v>
      </c>
      <c r="S11" s="3">
        <f t="shared" ca="1" si="0"/>
        <v>705.50300000000004</v>
      </c>
      <c r="T11" s="3">
        <f t="shared" ca="1" si="0"/>
        <v>705.71699999999998</v>
      </c>
      <c r="U11" s="3">
        <f t="shared" ca="1" si="0"/>
        <v>705.65700000000004</v>
      </c>
      <c r="W11" s="3">
        <f t="shared" ca="1" si="3"/>
        <v>705.64789999999994</v>
      </c>
      <c r="Y11" s="3">
        <f ca="1">Total!E11</f>
        <v>705.50300000000004</v>
      </c>
      <c r="AB11" s="3">
        <f t="shared" ca="1" si="1"/>
        <v>3.0332968109269811E-4</v>
      </c>
      <c r="AC11" s="3">
        <f t="shared" ca="1" si="1"/>
        <v>3.0332968109269811E-4</v>
      </c>
      <c r="AD11" s="3">
        <f t="shared" ca="1" si="1"/>
        <v>0</v>
      </c>
      <c r="AE11" s="3">
        <f t="shared" ca="1" si="1"/>
        <v>3.0332968109269811E-4</v>
      </c>
      <c r="AF11" s="3">
        <f t="shared" ca="1" si="1"/>
        <v>3.1892139367218714E-4</v>
      </c>
      <c r="AG11" s="3">
        <f t="shared" ca="1" si="1"/>
        <v>0</v>
      </c>
      <c r="AH11" s="3">
        <f t="shared" ca="1" si="1"/>
        <v>3.0332968109269811E-4</v>
      </c>
      <c r="AI11" s="3">
        <f t="shared" ca="1" si="1"/>
        <v>0</v>
      </c>
      <c r="AJ11" s="3">
        <f t="shared" ca="1" si="1"/>
        <v>3.0332968109269811E-4</v>
      </c>
      <c r="AK11" s="3">
        <f t="shared" ca="1" si="1"/>
        <v>2.1828397611349117E-4</v>
      </c>
      <c r="AM11" s="3">
        <f t="shared" ca="1" si="4"/>
        <v>2.0538537752491687E-3</v>
      </c>
    </row>
    <row r="12" spans="1:39" x14ac:dyDescent="0.25">
      <c r="A12" s="3" t="s">
        <v>39</v>
      </c>
      <c r="B12" s="3">
        <v>50</v>
      </c>
      <c r="C12" s="3">
        <v>1</v>
      </c>
      <c r="D12" s="3">
        <v>5968.7889999999998</v>
      </c>
      <c r="E12" s="3">
        <v>2.359</v>
      </c>
      <c r="F12" s="3">
        <v>28</v>
      </c>
      <c r="H12" t="s">
        <v>0</v>
      </c>
      <c r="I12">
        <v>50</v>
      </c>
      <c r="J12">
        <v>1</v>
      </c>
      <c r="L12" s="3">
        <f t="shared" ca="1" si="2"/>
        <v>1556.357</v>
      </c>
      <c r="M12" s="3">
        <f t="shared" ca="1" si="0"/>
        <v>1556.297</v>
      </c>
      <c r="N12" s="3">
        <f t="shared" ca="1" si="0"/>
        <v>1556.655</v>
      </c>
      <c r="O12" s="3">
        <f t="shared" ca="1" si="0"/>
        <v>1556.162</v>
      </c>
      <c r="P12" s="3">
        <f t="shared" ca="1" si="0"/>
        <v>1556.653</v>
      </c>
      <c r="Q12" s="3">
        <f t="shared" ca="1" si="0"/>
        <v>1556.0039999999999</v>
      </c>
      <c r="R12" s="3">
        <f t="shared" ca="1" si="0"/>
        <v>1556.7</v>
      </c>
      <c r="S12" s="3">
        <f t="shared" ca="1" si="0"/>
        <v>1556.2529999999999</v>
      </c>
      <c r="T12" s="3">
        <f t="shared" ca="1" si="0"/>
        <v>1556.4770000000001</v>
      </c>
      <c r="U12" s="3">
        <f t="shared" ca="1" si="0"/>
        <v>1556.761</v>
      </c>
      <c r="W12" s="3">
        <f t="shared" ca="1" si="3"/>
        <v>1556.4319000000003</v>
      </c>
      <c r="Y12" s="3">
        <f ca="1">Total!E12</f>
        <v>1555.607</v>
      </c>
      <c r="AB12" s="3">
        <f t="shared" ca="1" si="1"/>
        <v>4.8212691251710749E-4</v>
      </c>
      <c r="AC12" s="3">
        <f t="shared" ca="1" si="1"/>
        <v>4.4355675951577396E-4</v>
      </c>
      <c r="AD12" s="3">
        <f t="shared" ca="1" si="1"/>
        <v>6.7369200575723934E-4</v>
      </c>
      <c r="AE12" s="3">
        <f t="shared" ca="1" si="1"/>
        <v>3.5677391526270044E-4</v>
      </c>
      <c r="AF12" s="3">
        <f t="shared" ca="1" si="1"/>
        <v>6.724063339905575E-4</v>
      </c>
      <c r="AG12" s="3">
        <f t="shared" ca="1" si="1"/>
        <v>2.5520584569234682E-4</v>
      </c>
      <c r="AH12" s="3">
        <f t="shared" ca="1" si="1"/>
        <v>7.0261962050831262E-4</v>
      </c>
      <c r="AI12" s="3">
        <f t="shared" ca="1" si="1"/>
        <v>4.1527198064804165E-4</v>
      </c>
      <c r="AJ12" s="3">
        <f t="shared" ca="1" si="1"/>
        <v>5.592672185199207E-4</v>
      </c>
      <c r="AK12" s="3">
        <f t="shared" ca="1" si="1"/>
        <v>7.4183260939298702E-4</v>
      </c>
      <c r="AM12" s="3">
        <f t="shared" ca="1" si="4"/>
        <v>5.3027532018049871E-3</v>
      </c>
    </row>
    <row r="13" spans="1:39" x14ac:dyDescent="0.25">
      <c r="A13" s="3" t="s">
        <v>39</v>
      </c>
      <c r="B13" s="3">
        <v>50</v>
      </c>
      <c r="C13" s="3">
        <v>1</v>
      </c>
      <c r="D13" s="3">
        <v>5962.86</v>
      </c>
      <c r="E13" s="3">
        <v>2.3479999999999999</v>
      </c>
      <c r="F13" s="3">
        <v>28</v>
      </c>
      <c r="H13" t="s">
        <v>0</v>
      </c>
      <c r="I13">
        <v>100</v>
      </c>
      <c r="J13">
        <v>1</v>
      </c>
      <c r="L13" s="3">
        <f t="shared" ca="1" si="2"/>
        <v>3295.3980000000001</v>
      </c>
      <c r="M13" s="3">
        <f t="shared" ca="1" si="0"/>
        <v>3295.8980000000001</v>
      </c>
      <c r="N13" s="3">
        <f t="shared" ca="1" si="0"/>
        <v>3295.442</v>
      </c>
      <c r="O13" s="3">
        <f t="shared" ca="1" si="0"/>
        <v>3295.1419999999998</v>
      </c>
      <c r="P13" s="3">
        <f t="shared" ca="1" si="0"/>
        <v>3295.6680000000001</v>
      </c>
      <c r="Q13" s="3">
        <f t="shared" ca="1" si="0"/>
        <v>3295.6869999999999</v>
      </c>
      <c r="R13" s="3">
        <f t="shared" ca="1" si="0"/>
        <v>3295.672</v>
      </c>
      <c r="S13" s="3">
        <f t="shared" ca="1" si="0"/>
        <v>3295.88</v>
      </c>
      <c r="T13" s="3">
        <f t="shared" ca="1" si="0"/>
        <v>3295.393</v>
      </c>
      <c r="U13" s="3">
        <f t="shared" ca="1" si="0"/>
        <v>3296.0279999999998</v>
      </c>
      <c r="W13" s="3">
        <f t="shared" ca="1" si="3"/>
        <v>3295.6207999999997</v>
      </c>
      <c r="Y13" s="3">
        <f ca="1">Total!E13</f>
        <v>3292.8870000000002</v>
      </c>
      <c r="AB13" s="3">
        <f t="shared" ca="1" si="1"/>
        <v>7.6255273867580856E-4</v>
      </c>
      <c r="AC13" s="3">
        <f t="shared" ca="1" si="1"/>
        <v>9.1439517967059516E-4</v>
      </c>
      <c r="AD13" s="3">
        <f t="shared" ca="1" si="1"/>
        <v>7.7591487348330993E-4</v>
      </c>
      <c r="AE13" s="3">
        <f t="shared" ca="1" si="1"/>
        <v>6.8480940888638274E-4</v>
      </c>
      <c r="AF13" s="3">
        <f t="shared" ca="1" si="1"/>
        <v>8.4454765681298775E-4</v>
      </c>
      <c r="AG13" s="3">
        <f t="shared" ca="1" si="1"/>
        <v>8.5031766957072228E-4</v>
      </c>
      <c r="AH13" s="3">
        <f t="shared" ca="1" si="1"/>
        <v>8.4576239634091735E-4</v>
      </c>
      <c r="AI13" s="3">
        <f t="shared" ca="1" si="1"/>
        <v>9.0892885179477397E-4</v>
      </c>
      <c r="AJ13" s="3">
        <f t="shared" ca="1" si="1"/>
        <v>7.610343142658275E-4</v>
      </c>
      <c r="AK13" s="3">
        <f t="shared" ca="1" si="1"/>
        <v>9.5387421432913469E-4</v>
      </c>
      <c r="AM13" s="3">
        <f t="shared" ca="1" si="4"/>
        <v>8.3021373038304619E-3</v>
      </c>
    </row>
    <row r="14" spans="1:39" x14ac:dyDescent="0.25">
      <c r="A14" s="3" t="s">
        <v>39</v>
      </c>
      <c r="B14" s="3">
        <v>50</v>
      </c>
      <c r="C14" s="3">
        <v>1</v>
      </c>
      <c r="D14" s="3">
        <v>5962.0820000000003</v>
      </c>
      <c r="E14" s="3">
        <v>2.3359999999999999</v>
      </c>
      <c r="F14" s="3">
        <v>27</v>
      </c>
      <c r="H14" t="s">
        <v>32</v>
      </c>
      <c r="I14">
        <v>29</v>
      </c>
      <c r="J14">
        <v>1</v>
      </c>
      <c r="L14" s="3">
        <f t="shared" ca="1" si="2"/>
        <v>18152.432000000001</v>
      </c>
      <c r="M14" s="3">
        <f t="shared" ca="1" si="0"/>
        <v>18152.432000000001</v>
      </c>
      <c r="N14" s="3">
        <f t="shared" ca="1" si="0"/>
        <v>18152.432000000001</v>
      </c>
      <c r="O14" s="3">
        <f t="shared" ca="1" si="0"/>
        <v>18152.432000000001</v>
      </c>
      <c r="P14" s="3">
        <f t="shared" ca="1" si="0"/>
        <v>18152.432000000001</v>
      </c>
      <c r="Q14" s="3">
        <f t="shared" ca="1" si="0"/>
        <v>18152.432000000001</v>
      </c>
      <c r="R14" s="3">
        <f t="shared" ca="1" si="0"/>
        <v>18152.432000000001</v>
      </c>
      <c r="S14" s="3">
        <f t="shared" ca="1" si="0"/>
        <v>18152.432000000001</v>
      </c>
      <c r="T14" s="3">
        <f t="shared" ca="1" si="0"/>
        <v>18152.432000000001</v>
      </c>
      <c r="U14" s="3">
        <f t="shared" ca="1" si="0"/>
        <v>18152.432000000001</v>
      </c>
      <c r="W14" s="3">
        <f t="shared" ca="1" si="3"/>
        <v>18152.432000000001</v>
      </c>
      <c r="Y14" s="3">
        <f ca="1">Total!E14</f>
        <v>18152.432000000001</v>
      </c>
      <c r="AB14" s="3">
        <f t="shared" ca="1" si="1"/>
        <v>0</v>
      </c>
      <c r="AC14" s="3">
        <f t="shared" ca="1" si="1"/>
        <v>0</v>
      </c>
      <c r="AD14" s="3">
        <f t="shared" ca="1" si="1"/>
        <v>0</v>
      </c>
      <c r="AE14" s="3">
        <f t="shared" ca="1" si="1"/>
        <v>0</v>
      </c>
      <c r="AF14" s="3">
        <f t="shared" ca="1" si="1"/>
        <v>0</v>
      </c>
      <c r="AG14" s="3">
        <f t="shared" ca="1" si="1"/>
        <v>0</v>
      </c>
      <c r="AH14" s="3">
        <f t="shared" ca="1" si="1"/>
        <v>0</v>
      </c>
      <c r="AI14" s="3">
        <f t="shared" ca="1" si="1"/>
        <v>0</v>
      </c>
      <c r="AJ14" s="3">
        <f t="shared" ca="1" si="1"/>
        <v>0</v>
      </c>
      <c r="AK14" s="3">
        <f t="shared" ca="1" si="1"/>
        <v>0</v>
      </c>
      <c r="AM14" s="3">
        <f t="shared" ca="1" si="4"/>
        <v>0</v>
      </c>
    </row>
    <row r="15" spans="1:39" x14ac:dyDescent="0.25">
      <c r="A15" s="3" t="s">
        <v>39</v>
      </c>
      <c r="B15" s="3">
        <v>50</v>
      </c>
      <c r="C15" s="3">
        <v>1</v>
      </c>
      <c r="D15" s="3">
        <v>5961.7439999999997</v>
      </c>
      <c r="E15" s="3">
        <v>2.3519999999999999</v>
      </c>
      <c r="F15" s="3">
        <v>28</v>
      </c>
      <c r="H15" t="s">
        <v>32</v>
      </c>
      <c r="I15">
        <v>58</v>
      </c>
      <c r="J15">
        <v>1</v>
      </c>
      <c r="L15" s="3">
        <f t="shared" ca="1" si="2"/>
        <v>35269.464999999997</v>
      </c>
      <c r="M15" s="3">
        <f t="shared" ca="1" si="0"/>
        <v>35271.311000000002</v>
      </c>
      <c r="N15" s="3">
        <f t="shared" ca="1" si="0"/>
        <v>35269.396999999997</v>
      </c>
      <c r="O15" s="3">
        <f t="shared" ca="1" si="0"/>
        <v>35271.311000000002</v>
      </c>
      <c r="P15" s="3">
        <f t="shared" ca="1" si="0"/>
        <v>35271.311000000002</v>
      </c>
      <c r="Q15" s="3">
        <f t="shared" ca="1" si="0"/>
        <v>35269.654000000002</v>
      </c>
      <c r="R15" s="3">
        <f t="shared" ca="1" si="0"/>
        <v>35269.377</v>
      </c>
      <c r="S15" s="3">
        <f t="shared" ca="1" si="0"/>
        <v>35269.417000000001</v>
      </c>
      <c r="T15" s="3">
        <f t="shared" ca="1" si="0"/>
        <v>35264.042999999998</v>
      </c>
      <c r="U15" s="3">
        <f t="shared" ca="1" si="0"/>
        <v>35271.311000000002</v>
      </c>
      <c r="W15" s="3">
        <f t="shared" ca="1" si="3"/>
        <v>35269.659700000004</v>
      </c>
      <c r="Y15" s="3">
        <f ca="1">Total!E15</f>
        <v>35259.963000000003</v>
      </c>
      <c r="AB15" s="3">
        <f t="shared" ca="1" si="1"/>
        <v>2.6948411715557193E-4</v>
      </c>
      <c r="AC15" s="3">
        <f t="shared" ca="1" si="1"/>
        <v>3.2183811423733304E-4</v>
      </c>
      <c r="AD15" s="3">
        <f t="shared" ca="1" si="1"/>
        <v>2.6755558421867398E-4</v>
      </c>
      <c r="AE15" s="3">
        <f t="shared" ca="1" si="1"/>
        <v>3.2183811423733304E-4</v>
      </c>
      <c r="AF15" s="3">
        <f t="shared" ca="1" si="1"/>
        <v>3.2183811423733304E-4</v>
      </c>
      <c r="AG15" s="3">
        <f t="shared" ca="1" si="1"/>
        <v>2.7484430428922722E-4</v>
      </c>
      <c r="AH15" s="3">
        <f t="shared" ca="1" si="1"/>
        <v>2.6698836864908312E-4</v>
      </c>
      <c r="AI15" s="3">
        <f t="shared" ca="1" si="1"/>
        <v>2.6812279978847121E-4</v>
      </c>
      <c r="AJ15" s="3">
        <f t="shared" ca="1" si="1"/>
        <v>1.1571197621490612E-4</v>
      </c>
      <c r="AK15" s="3">
        <f t="shared" ca="1" si="1"/>
        <v>3.2183811423733304E-4</v>
      </c>
      <c r="AM15" s="3">
        <f t="shared" ca="1" si="4"/>
        <v>2.7500596072652654E-3</v>
      </c>
    </row>
    <row r="16" spans="1:39" x14ac:dyDescent="0.25">
      <c r="A16" s="3" t="s">
        <v>39</v>
      </c>
      <c r="B16" s="3">
        <v>50</v>
      </c>
      <c r="C16" s="3">
        <v>1</v>
      </c>
      <c r="D16" s="3">
        <v>5963.1239999999998</v>
      </c>
      <c r="E16" s="3">
        <v>2.3620000000000001</v>
      </c>
      <c r="F16" s="3">
        <v>28</v>
      </c>
      <c r="H16" t="s">
        <v>32</v>
      </c>
      <c r="I16">
        <v>97</v>
      </c>
      <c r="J16">
        <v>1</v>
      </c>
      <c r="L16" s="3">
        <f t="shared" ca="1" si="2"/>
        <v>52439.266000000003</v>
      </c>
      <c r="M16" s="3">
        <f t="shared" ca="1" si="0"/>
        <v>52439.51</v>
      </c>
      <c r="N16" s="3">
        <f t="shared" ca="1" si="0"/>
        <v>52439.226999999999</v>
      </c>
      <c r="O16" s="3">
        <f t="shared" ca="1" si="0"/>
        <v>52439.233999999997</v>
      </c>
      <c r="P16" s="3">
        <f t="shared" ca="1" si="0"/>
        <v>52439.192999999999</v>
      </c>
      <c r="Q16" s="3">
        <f t="shared" ca="1" si="0"/>
        <v>52439.216</v>
      </c>
      <c r="R16" s="3">
        <f t="shared" ca="1" si="0"/>
        <v>52439.247000000003</v>
      </c>
      <c r="S16" s="3">
        <f t="shared" ca="1" si="0"/>
        <v>52439.237000000001</v>
      </c>
      <c r="T16" s="3">
        <f t="shared" ca="1" si="0"/>
        <v>52439.239000000001</v>
      </c>
      <c r="U16" s="3">
        <f t="shared" ca="1" si="0"/>
        <v>52439.196000000004</v>
      </c>
      <c r="W16" s="3">
        <f t="shared" ca="1" si="3"/>
        <v>52439.256500000003</v>
      </c>
      <c r="Y16" s="3">
        <f ca="1">Total!E16</f>
        <v>52439.15</v>
      </c>
      <c r="AB16" s="3">
        <f t="shared" ca="1" si="1"/>
        <v>2.2120877245684653E-6</v>
      </c>
      <c r="AC16" s="3">
        <f t="shared" ca="1" si="1"/>
        <v>6.865099834771961E-6</v>
      </c>
      <c r="AD16" s="3">
        <f t="shared" ca="1" si="1"/>
        <v>1.468368575720565E-6</v>
      </c>
      <c r="AE16" s="3">
        <f t="shared" ca="1" si="1"/>
        <v>1.6018566280209572E-6</v>
      </c>
      <c r="AF16" s="3">
        <f t="shared" ca="1" si="1"/>
        <v>8.1999803577758827E-7</v>
      </c>
      <c r="AG16" s="3">
        <f t="shared" ca="1" si="1"/>
        <v>1.2586016363517344E-6</v>
      </c>
      <c r="AH16" s="3">
        <f t="shared" ca="1" si="1"/>
        <v>1.8497630110627575E-6</v>
      </c>
      <c r="AI16" s="3">
        <f t="shared" ca="1" si="1"/>
        <v>1.6590657933916613E-6</v>
      </c>
      <c r="AJ16" s="3">
        <f t="shared" ca="1" si="1"/>
        <v>1.6972052369258807E-6</v>
      </c>
      <c r="AK16" s="3">
        <f t="shared" ca="1" si="1"/>
        <v>8.772072011482923E-7</v>
      </c>
      <c r="AM16" s="3">
        <f t="shared" ca="1" si="4"/>
        <v>2.0309253677739864E-5</v>
      </c>
    </row>
    <row r="17" spans="1:6" x14ac:dyDescent="0.25">
      <c r="A17" s="3" t="s">
        <v>39</v>
      </c>
      <c r="B17" s="3">
        <v>50</v>
      </c>
      <c r="C17" s="3">
        <v>1</v>
      </c>
      <c r="D17" s="3">
        <v>5969.3559999999998</v>
      </c>
      <c r="E17" s="3">
        <v>2.367</v>
      </c>
      <c r="F17" s="3">
        <v>28</v>
      </c>
    </row>
    <row r="18" spans="1:6" x14ac:dyDescent="0.25">
      <c r="A18" s="3" t="s">
        <v>39</v>
      </c>
      <c r="B18" s="3">
        <v>50</v>
      </c>
      <c r="C18" s="3">
        <v>1</v>
      </c>
      <c r="D18" s="3">
        <v>5961.9440000000004</v>
      </c>
      <c r="E18" s="3">
        <v>2.355</v>
      </c>
      <c r="F18" s="3">
        <v>28</v>
      </c>
    </row>
    <row r="19" spans="1:6" x14ac:dyDescent="0.25">
      <c r="A19" s="3" t="s">
        <v>39</v>
      </c>
      <c r="B19" s="3">
        <v>50</v>
      </c>
      <c r="C19" s="3">
        <v>1</v>
      </c>
      <c r="D19" s="3">
        <v>5961.89</v>
      </c>
      <c r="E19" s="3">
        <v>2.34</v>
      </c>
      <c r="F19" s="3">
        <v>28</v>
      </c>
    </row>
    <row r="20" spans="1:6" x14ac:dyDescent="0.25">
      <c r="A20" s="3" t="s">
        <v>39</v>
      </c>
      <c r="B20" s="3">
        <v>50</v>
      </c>
      <c r="C20" s="3">
        <v>1</v>
      </c>
      <c r="D20" s="3">
        <v>5971.7960000000003</v>
      </c>
      <c r="E20" s="3">
        <v>2.3450000000000002</v>
      </c>
      <c r="F20" s="3">
        <v>28</v>
      </c>
    </row>
    <row r="21" spans="1:6" x14ac:dyDescent="0.25">
      <c r="A21" s="3" t="s">
        <v>39</v>
      </c>
      <c r="B21" s="3">
        <v>100</v>
      </c>
      <c r="C21" s="3">
        <v>1</v>
      </c>
      <c r="D21" s="3">
        <v>8770.0830000000005</v>
      </c>
      <c r="E21" s="3">
        <v>8.0879999999999992</v>
      </c>
      <c r="F21" s="3">
        <v>19</v>
      </c>
    </row>
    <row r="22" spans="1:6" x14ac:dyDescent="0.25">
      <c r="A22" s="3" t="s">
        <v>39</v>
      </c>
      <c r="B22" s="3">
        <v>100</v>
      </c>
      <c r="C22" s="3">
        <v>1</v>
      </c>
      <c r="D22" s="3">
        <v>8778.973</v>
      </c>
      <c r="E22" s="3">
        <v>8.0830000000000002</v>
      </c>
      <c r="F22" s="3">
        <v>19</v>
      </c>
    </row>
    <row r="23" spans="1:6" x14ac:dyDescent="0.25">
      <c r="A23" s="3" t="s">
        <v>39</v>
      </c>
      <c r="B23" s="3">
        <v>100</v>
      </c>
      <c r="C23" s="3">
        <v>1</v>
      </c>
      <c r="D23" s="3">
        <v>8811.6990000000005</v>
      </c>
      <c r="E23" s="3">
        <v>8.0540000000000003</v>
      </c>
      <c r="F23" s="3">
        <v>19</v>
      </c>
    </row>
    <row r="24" spans="1:6" x14ac:dyDescent="0.25">
      <c r="A24" s="3" t="s">
        <v>39</v>
      </c>
      <c r="B24" s="3">
        <v>100</v>
      </c>
      <c r="C24" s="3">
        <v>1</v>
      </c>
      <c r="D24" s="3">
        <v>8807.0689999999995</v>
      </c>
      <c r="E24" s="3">
        <v>8.141</v>
      </c>
      <c r="F24" s="3">
        <v>19</v>
      </c>
    </row>
    <row r="25" spans="1:6" x14ac:dyDescent="0.25">
      <c r="A25" s="3" t="s">
        <v>39</v>
      </c>
      <c r="B25" s="3">
        <v>100</v>
      </c>
      <c r="C25" s="3">
        <v>1</v>
      </c>
      <c r="D25" s="3">
        <v>8816.2260000000006</v>
      </c>
      <c r="E25" s="3">
        <v>8.0950000000000006</v>
      </c>
      <c r="F25" s="3">
        <v>19</v>
      </c>
    </row>
    <row r="26" spans="1:6" x14ac:dyDescent="0.25">
      <c r="A26" s="3" t="s">
        <v>39</v>
      </c>
      <c r="B26" s="3">
        <v>100</v>
      </c>
      <c r="C26" s="3">
        <v>1</v>
      </c>
      <c r="D26" s="3">
        <v>8762.5079999999998</v>
      </c>
      <c r="E26" s="3">
        <v>8.0329999999999995</v>
      </c>
      <c r="F26" s="3">
        <v>19</v>
      </c>
    </row>
    <row r="27" spans="1:6" x14ac:dyDescent="0.25">
      <c r="A27" s="3" t="s">
        <v>39</v>
      </c>
      <c r="B27" s="3">
        <v>100</v>
      </c>
      <c r="C27" s="3">
        <v>1</v>
      </c>
      <c r="D27" s="3">
        <v>8760.9189999999999</v>
      </c>
      <c r="E27" s="3">
        <v>8.0969999999999995</v>
      </c>
      <c r="F27" s="3">
        <v>19</v>
      </c>
    </row>
    <row r="28" spans="1:6" x14ac:dyDescent="0.25">
      <c r="A28" s="3" t="s">
        <v>39</v>
      </c>
      <c r="B28" s="3">
        <v>100</v>
      </c>
      <c r="C28" s="3">
        <v>1</v>
      </c>
      <c r="D28" s="3">
        <v>8792.4050000000007</v>
      </c>
      <c r="E28" s="3">
        <v>8.06</v>
      </c>
      <c r="F28" s="3">
        <v>19</v>
      </c>
    </row>
    <row r="29" spans="1:6" x14ac:dyDescent="0.25">
      <c r="A29" s="3" t="s">
        <v>39</v>
      </c>
      <c r="B29" s="3">
        <v>100</v>
      </c>
      <c r="C29" s="3">
        <v>1</v>
      </c>
      <c r="D29" s="3">
        <v>8798.3369999999995</v>
      </c>
      <c r="E29" s="3">
        <v>8.0190000000000001</v>
      </c>
      <c r="F29" s="3">
        <v>19</v>
      </c>
    </row>
    <row r="30" spans="1:6" x14ac:dyDescent="0.25">
      <c r="A30" s="3" t="s">
        <v>39</v>
      </c>
      <c r="B30" s="3">
        <v>100</v>
      </c>
      <c r="C30" s="3">
        <v>1</v>
      </c>
      <c r="D30" s="3">
        <v>8812.6650000000009</v>
      </c>
      <c r="E30" s="3">
        <v>8.1010000000000009</v>
      </c>
      <c r="F30" s="3">
        <v>19</v>
      </c>
    </row>
    <row r="31" spans="1:6" x14ac:dyDescent="0.25">
      <c r="A31" s="3" t="s">
        <v>2</v>
      </c>
      <c r="B31" s="3">
        <v>24</v>
      </c>
      <c r="C31" s="3">
        <v>1</v>
      </c>
      <c r="D31" s="3">
        <v>54803.074000000001</v>
      </c>
      <c r="E31" s="3">
        <v>0.82799999999999996</v>
      </c>
      <c r="F31" s="3">
        <v>48</v>
      </c>
    </row>
    <row r="32" spans="1:6" x14ac:dyDescent="0.25">
      <c r="A32" s="3" t="s">
        <v>2</v>
      </c>
      <c r="B32" s="3">
        <v>24</v>
      </c>
      <c r="C32" s="3">
        <v>1</v>
      </c>
      <c r="D32" s="3">
        <v>54802.561000000002</v>
      </c>
      <c r="E32" s="3">
        <v>0.81799999999999995</v>
      </c>
      <c r="F32" s="3">
        <v>49</v>
      </c>
    </row>
    <row r="33" spans="1:6" x14ac:dyDescent="0.25">
      <c r="A33" s="3" t="s">
        <v>2</v>
      </c>
      <c r="B33" s="3">
        <v>24</v>
      </c>
      <c r="C33" s="3">
        <v>1</v>
      </c>
      <c r="D33" s="3">
        <v>54805.377</v>
      </c>
      <c r="E33" s="3">
        <v>0.82299999999999995</v>
      </c>
      <c r="F33" s="3">
        <v>50</v>
      </c>
    </row>
    <row r="34" spans="1:6" x14ac:dyDescent="0.25">
      <c r="A34" s="3" t="s">
        <v>2</v>
      </c>
      <c r="B34" s="3">
        <v>24</v>
      </c>
      <c r="C34" s="3">
        <v>1</v>
      </c>
      <c r="D34" s="3">
        <v>54808.574999999997</v>
      </c>
      <c r="E34" s="3">
        <v>0.82299999999999995</v>
      </c>
      <c r="F34" s="3">
        <v>50</v>
      </c>
    </row>
    <row r="35" spans="1:6" x14ac:dyDescent="0.25">
      <c r="A35" s="3" t="s">
        <v>2</v>
      </c>
      <c r="B35" s="3">
        <v>24</v>
      </c>
      <c r="C35" s="3">
        <v>1</v>
      </c>
      <c r="D35" s="3">
        <v>54801.917999999998</v>
      </c>
      <c r="E35" s="3">
        <v>0.81799999999999995</v>
      </c>
      <c r="F35" s="3">
        <v>49</v>
      </c>
    </row>
    <row r="36" spans="1:6" x14ac:dyDescent="0.25">
      <c r="A36" s="3" t="s">
        <v>2</v>
      </c>
      <c r="B36" s="3">
        <v>24</v>
      </c>
      <c r="C36" s="3">
        <v>1</v>
      </c>
      <c r="D36" s="3">
        <v>54810.629000000001</v>
      </c>
      <c r="E36" s="3">
        <v>0.82399999999999995</v>
      </c>
      <c r="F36" s="3">
        <v>50</v>
      </c>
    </row>
    <row r="37" spans="1:6" x14ac:dyDescent="0.25">
      <c r="A37" s="3" t="s">
        <v>2</v>
      </c>
      <c r="B37" s="3">
        <v>24</v>
      </c>
      <c r="C37" s="3">
        <v>1</v>
      </c>
      <c r="D37" s="3">
        <v>54797.311000000002</v>
      </c>
      <c r="E37" s="3">
        <v>0.82699999999999996</v>
      </c>
      <c r="F37" s="3">
        <v>50</v>
      </c>
    </row>
    <row r="38" spans="1:6" x14ac:dyDescent="0.25">
      <c r="A38" s="3" t="s">
        <v>2</v>
      </c>
      <c r="B38" s="3">
        <v>24</v>
      </c>
      <c r="C38" s="3">
        <v>1</v>
      </c>
      <c r="D38" s="3">
        <v>54806.968000000001</v>
      </c>
      <c r="E38" s="3">
        <v>0.82299999999999995</v>
      </c>
      <c r="F38" s="3">
        <v>50</v>
      </c>
    </row>
    <row r="39" spans="1:6" x14ac:dyDescent="0.25">
      <c r="A39" s="3" t="s">
        <v>2</v>
      </c>
      <c r="B39" s="3">
        <v>24</v>
      </c>
      <c r="C39" s="3">
        <v>1</v>
      </c>
      <c r="D39" s="3">
        <v>54806.798000000003</v>
      </c>
      <c r="E39" s="3">
        <v>0.82499999999999996</v>
      </c>
      <c r="F39" s="3">
        <v>50</v>
      </c>
    </row>
    <row r="40" spans="1:6" x14ac:dyDescent="0.25">
      <c r="A40" s="3" t="s">
        <v>2</v>
      </c>
      <c r="B40" s="3">
        <v>24</v>
      </c>
      <c r="C40" s="3">
        <v>1</v>
      </c>
      <c r="D40" s="3">
        <v>54801.097000000002</v>
      </c>
      <c r="E40" s="3">
        <v>0.82199999999999995</v>
      </c>
      <c r="F40" s="3">
        <v>50</v>
      </c>
    </row>
    <row r="41" spans="1:6" x14ac:dyDescent="0.25">
      <c r="A41" s="3" t="s">
        <v>2</v>
      </c>
      <c r="B41" s="3">
        <v>47</v>
      </c>
      <c r="C41" s="3">
        <v>1</v>
      </c>
      <c r="D41" s="3">
        <v>126076.838</v>
      </c>
      <c r="E41" s="3">
        <v>2.6190000000000002</v>
      </c>
      <c r="F41" s="3">
        <v>35</v>
      </c>
    </row>
    <row r="42" spans="1:6" x14ac:dyDescent="0.25">
      <c r="A42" s="3" t="s">
        <v>2</v>
      </c>
      <c r="B42" s="3">
        <v>47</v>
      </c>
      <c r="C42" s="3">
        <v>1</v>
      </c>
      <c r="D42" s="3">
        <v>126083.194</v>
      </c>
      <c r="E42" s="3">
        <v>2.6019999999999999</v>
      </c>
      <c r="F42" s="3">
        <v>36</v>
      </c>
    </row>
    <row r="43" spans="1:6" x14ac:dyDescent="0.25">
      <c r="A43" s="3" t="s">
        <v>2</v>
      </c>
      <c r="B43" s="3">
        <v>47</v>
      </c>
      <c r="C43" s="3">
        <v>1</v>
      </c>
      <c r="D43" s="3">
        <v>126077.481</v>
      </c>
      <c r="E43" s="3">
        <v>2.63</v>
      </c>
      <c r="F43" s="3">
        <v>37</v>
      </c>
    </row>
    <row r="44" spans="1:6" x14ac:dyDescent="0.25">
      <c r="A44" s="3" t="s">
        <v>2</v>
      </c>
      <c r="B44" s="3">
        <v>47</v>
      </c>
      <c r="C44" s="3">
        <v>1</v>
      </c>
      <c r="D44" s="3">
        <v>126083.526</v>
      </c>
      <c r="E44" s="3">
        <v>2.6309999999999998</v>
      </c>
      <c r="F44" s="3">
        <v>36</v>
      </c>
    </row>
    <row r="45" spans="1:6" x14ac:dyDescent="0.25">
      <c r="A45" s="3" t="s">
        <v>2</v>
      </c>
      <c r="B45" s="3">
        <v>47</v>
      </c>
      <c r="C45" s="3">
        <v>1</v>
      </c>
      <c r="D45" s="3">
        <v>126081.38</v>
      </c>
      <c r="E45" s="3">
        <v>2.6150000000000002</v>
      </c>
      <c r="F45" s="3">
        <v>36</v>
      </c>
    </row>
    <row r="46" spans="1:6" x14ac:dyDescent="0.25">
      <c r="A46" s="3" t="s">
        <v>2</v>
      </c>
      <c r="B46" s="3">
        <v>47</v>
      </c>
      <c r="C46" s="3">
        <v>1</v>
      </c>
      <c r="D46" s="3">
        <v>126081.988</v>
      </c>
      <c r="E46" s="3">
        <v>2.6030000000000002</v>
      </c>
      <c r="F46" s="3">
        <v>35</v>
      </c>
    </row>
    <row r="47" spans="1:6" x14ac:dyDescent="0.25">
      <c r="A47" s="3" t="s">
        <v>2</v>
      </c>
      <c r="B47" s="3">
        <v>47</v>
      </c>
      <c r="C47" s="3">
        <v>1</v>
      </c>
      <c r="D47" s="3">
        <v>126076.444</v>
      </c>
      <c r="E47" s="3">
        <v>2.609</v>
      </c>
      <c r="F47" s="3">
        <v>35</v>
      </c>
    </row>
    <row r="48" spans="1:6" x14ac:dyDescent="0.25">
      <c r="A48" s="3" t="s">
        <v>2</v>
      </c>
      <c r="B48" s="3">
        <v>47</v>
      </c>
      <c r="C48" s="3">
        <v>1</v>
      </c>
      <c r="D48" s="3">
        <v>126078.908</v>
      </c>
      <c r="E48" s="3">
        <v>2.6269999999999998</v>
      </c>
      <c r="F48" s="3">
        <v>35</v>
      </c>
    </row>
    <row r="49" spans="1:6" x14ac:dyDescent="0.25">
      <c r="A49" s="3" t="s">
        <v>2</v>
      </c>
      <c r="B49" s="3">
        <v>47</v>
      </c>
      <c r="C49" s="3">
        <v>1</v>
      </c>
      <c r="D49" s="3">
        <v>126078.09600000001</v>
      </c>
      <c r="E49" s="3">
        <v>2.63</v>
      </c>
      <c r="F49" s="3">
        <v>35</v>
      </c>
    </row>
    <row r="50" spans="1:6" x14ac:dyDescent="0.25">
      <c r="A50" s="3" t="s">
        <v>2</v>
      </c>
      <c r="B50" s="3">
        <v>47</v>
      </c>
      <c r="C50" s="3">
        <v>1</v>
      </c>
      <c r="D50" s="3">
        <v>126080.016</v>
      </c>
      <c r="E50" s="3">
        <v>2.6150000000000002</v>
      </c>
      <c r="F50" s="3">
        <v>36</v>
      </c>
    </row>
    <row r="51" spans="1:6" x14ac:dyDescent="0.25">
      <c r="A51" s="3" t="s">
        <v>2</v>
      </c>
      <c r="B51" s="3">
        <v>100</v>
      </c>
      <c r="C51" s="3">
        <v>1</v>
      </c>
      <c r="D51" s="3">
        <v>1222512.3119999999</v>
      </c>
      <c r="E51" s="3">
        <v>8.2200000000000006</v>
      </c>
      <c r="F51" s="3">
        <v>20</v>
      </c>
    </row>
    <row r="52" spans="1:6" x14ac:dyDescent="0.25">
      <c r="A52" s="3" t="s">
        <v>2</v>
      </c>
      <c r="B52" s="3">
        <v>100</v>
      </c>
      <c r="C52" s="3">
        <v>1</v>
      </c>
      <c r="D52" s="3">
        <v>1222517.152</v>
      </c>
      <c r="E52" s="3">
        <v>8.2889999999999997</v>
      </c>
      <c r="F52" s="3">
        <v>18</v>
      </c>
    </row>
    <row r="53" spans="1:6" x14ac:dyDescent="0.25">
      <c r="A53" s="3" t="s">
        <v>2</v>
      </c>
      <c r="B53" s="3">
        <v>100</v>
      </c>
      <c r="C53" s="3">
        <v>1</v>
      </c>
      <c r="D53" s="3">
        <v>1222516.94</v>
      </c>
      <c r="E53" s="3">
        <v>8.2919999999999998</v>
      </c>
      <c r="F53" s="3">
        <v>18</v>
      </c>
    </row>
    <row r="54" spans="1:6" x14ac:dyDescent="0.25">
      <c r="A54" s="3" t="s">
        <v>2</v>
      </c>
      <c r="B54" s="3">
        <v>100</v>
      </c>
      <c r="C54" s="3">
        <v>1</v>
      </c>
      <c r="D54" s="3">
        <v>1222516.814</v>
      </c>
      <c r="E54" s="3">
        <v>8.3049999999999997</v>
      </c>
      <c r="F54" s="3">
        <v>18</v>
      </c>
    </row>
    <row r="55" spans="1:6" x14ac:dyDescent="0.25">
      <c r="A55" s="3" t="s">
        <v>2</v>
      </c>
      <c r="B55" s="3">
        <v>100</v>
      </c>
      <c r="C55" s="3">
        <v>1</v>
      </c>
      <c r="D55" s="3">
        <v>1222512.2949999999</v>
      </c>
      <c r="E55" s="3">
        <v>8.15</v>
      </c>
      <c r="F55" s="3">
        <v>17</v>
      </c>
    </row>
    <row r="56" spans="1:6" x14ac:dyDescent="0.25">
      <c r="A56" s="3" t="s">
        <v>2</v>
      </c>
      <c r="B56" s="3">
        <v>100</v>
      </c>
      <c r="C56" s="3">
        <v>1</v>
      </c>
      <c r="D56" s="3">
        <v>1222520.1939999999</v>
      </c>
      <c r="E56" s="3">
        <v>8.298</v>
      </c>
      <c r="F56" s="3">
        <v>18</v>
      </c>
    </row>
    <row r="57" spans="1:6" x14ac:dyDescent="0.25">
      <c r="A57" s="3" t="s">
        <v>2</v>
      </c>
      <c r="B57" s="3">
        <v>100</v>
      </c>
      <c r="C57" s="3">
        <v>1</v>
      </c>
      <c r="D57" s="3">
        <v>1222514.7849999999</v>
      </c>
      <c r="E57" s="3">
        <v>8.1790000000000003</v>
      </c>
      <c r="F57" s="3">
        <v>20</v>
      </c>
    </row>
    <row r="58" spans="1:6" x14ac:dyDescent="0.25">
      <c r="A58" s="3" t="s">
        <v>2</v>
      </c>
      <c r="B58" s="3">
        <v>100</v>
      </c>
      <c r="C58" s="3">
        <v>1</v>
      </c>
      <c r="D58" s="3">
        <v>1222519.922</v>
      </c>
      <c r="E58" s="3">
        <v>8.2840000000000007</v>
      </c>
      <c r="F58" s="3">
        <v>18</v>
      </c>
    </row>
    <row r="59" spans="1:6" x14ac:dyDescent="0.25">
      <c r="A59" s="3" t="s">
        <v>2</v>
      </c>
      <c r="B59" s="3">
        <v>100</v>
      </c>
      <c r="C59" s="3">
        <v>1</v>
      </c>
      <c r="D59" s="3">
        <v>1222512.4639999999</v>
      </c>
      <c r="E59" s="3">
        <v>8.1170000000000009</v>
      </c>
      <c r="F59" s="3">
        <v>17</v>
      </c>
    </row>
    <row r="60" spans="1:6" x14ac:dyDescent="0.25">
      <c r="A60" s="3" t="s">
        <v>2</v>
      </c>
      <c r="B60" s="3">
        <v>100</v>
      </c>
      <c r="C60" s="3">
        <v>1</v>
      </c>
      <c r="D60" s="3">
        <v>1222516.561</v>
      </c>
      <c r="E60" s="3">
        <v>8.1210000000000004</v>
      </c>
      <c r="F60" s="3">
        <v>17</v>
      </c>
    </row>
    <row r="61" spans="1:6" x14ac:dyDescent="0.25">
      <c r="A61" s="3" t="s">
        <v>1</v>
      </c>
      <c r="B61" s="3">
        <v>30</v>
      </c>
      <c r="C61" s="3">
        <v>1</v>
      </c>
      <c r="D61" s="3">
        <v>19975.114000000001</v>
      </c>
      <c r="E61" s="3">
        <v>1.0760000000000001</v>
      </c>
      <c r="F61" s="3">
        <v>37</v>
      </c>
    </row>
    <row r="62" spans="1:6" x14ac:dyDescent="0.25">
      <c r="A62" s="3" t="s">
        <v>1</v>
      </c>
      <c r="B62" s="3">
        <v>30</v>
      </c>
      <c r="C62" s="3">
        <v>1</v>
      </c>
      <c r="D62" s="3">
        <v>19973.387999999999</v>
      </c>
      <c r="E62" s="3">
        <v>1.07</v>
      </c>
      <c r="F62" s="3">
        <v>38</v>
      </c>
    </row>
    <row r="63" spans="1:6" x14ac:dyDescent="0.25">
      <c r="A63" s="3" t="s">
        <v>1</v>
      </c>
      <c r="B63" s="3">
        <v>30</v>
      </c>
      <c r="C63" s="3">
        <v>1</v>
      </c>
      <c r="D63" s="3">
        <v>19974.556</v>
      </c>
      <c r="E63" s="3">
        <v>1.071</v>
      </c>
      <c r="F63" s="3">
        <v>38</v>
      </c>
    </row>
    <row r="64" spans="1:6" x14ac:dyDescent="0.25">
      <c r="A64" s="3" t="s">
        <v>1</v>
      </c>
      <c r="B64" s="3">
        <v>30</v>
      </c>
      <c r="C64" s="3">
        <v>1</v>
      </c>
      <c r="D64" s="3">
        <v>19972.965</v>
      </c>
      <c r="E64" s="3">
        <v>1.081</v>
      </c>
      <c r="F64" s="3">
        <v>39</v>
      </c>
    </row>
    <row r="65" spans="1:6" x14ac:dyDescent="0.25">
      <c r="A65" s="3" t="s">
        <v>1</v>
      </c>
      <c r="B65" s="3">
        <v>30</v>
      </c>
      <c r="C65" s="3">
        <v>1</v>
      </c>
      <c r="D65" s="3">
        <v>19973.521000000001</v>
      </c>
      <c r="E65" s="3">
        <v>1.07</v>
      </c>
      <c r="F65" s="3">
        <v>39</v>
      </c>
    </row>
    <row r="66" spans="1:6" x14ac:dyDescent="0.25">
      <c r="A66" s="3" t="s">
        <v>1</v>
      </c>
      <c r="B66" s="3">
        <v>30</v>
      </c>
      <c r="C66" s="3">
        <v>1</v>
      </c>
      <c r="D66" s="3">
        <v>19973.654999999999</v>
      </c>
      <c r="E66" s="3">
        <v>1.073</v>
      </c>
      <c r="F66" s="3">
        <v>39</v>
      </c>
    </row>
    <row r="67" spans="1:6" x14ac:dyDescent="0.25">
      <c r="A67" s="3" t="s">
        <v>1</v>
      </c>
      <c r="B67" s="3">
        <v>30</v>
      </c>
      <c r="C67" s="3">
        <v>1</v>
      </c>
      <c r="D67" s="3">
        <v>19973.651000000002</v>
      </c>
      <c r="E67" s="3">
        <v>1.083</v>
      </c>
      <c r="F67" s="3">
        <v>40</v>
      </c>
    </row>
    <row r="68" spans="1:6" x14ac:dyDescent="0.25">
      <c r="A68" s="3" t="s">
        <v>1</v>
      </c>
      <c r="B68" s="3">
        <v>30</v>
      </c>
      <c r="C68" s="3">
        <v>1</v>
      </c>
      <c r="D68" s="3">
        <v>19973.025000000001</v>
      </c>
      <c r="E68" s="3">
        <v>1.0720000000000001</v>
      </c>
      <c r="F68" s="3">
        <v>38</v>
      </c>
    </row>
    <row r="69" spans="1:6" x14ac:dyDescent="0.25">
      <c r="A69" s="3" t="s">
        <v>1</v>
      </c>
      <c r="B69" s="3">
        <v>30</v>
      </c>
      <c r="C69" s="3">
        <v>1</v>
      </c>
      <c r="D69" s="3">
        <v>19972.967000000001</v>
      </c>
      <c r="E69" s="3">
        <v>1.079</v>
      </c>
      <c r="F69" s="3">
        <v>38</v>
      </c>
    </row>
    <row r="70" spans="1:6" x14ac:dyDescent="0.25">
      <c r="A70" s="3" t="s">
        <v>1</v>
      </c>
      <c r="B70" s="3">
        <v>30</v>
      </c>
      <c r="C70" s="3">
        <v>1</v>
      </c>
      <c r="D70" s="3">
        <v>19972.964</v>
      </c>
      <c r="E70" s="3">
        <v>1.077</v>
      </c>
      <c r="F70" s="3">
        <v>40</v>
      </c>
    </row>
    <row r="71" spans="1:6" x14ac:dyDescent="0.25">
      <c r="A71" s="3" t="s">
        <v>1</v>
      </c>
      <c r="B71" s="3">
        <v>50</v>
      </c>
      <c r="C71" s="3">
        <v>1</v>
      </c>
      <c r="D71" s="3">
        <v>35502.987000000001</v>
      </c>
      <c r="E71" s="3">
        <v>1.976</v>
      </c>
      <c r="F71" s="3">
        <v>22</v>
      </c>
    </row>
    <row r="72" spans="1:6" x14ac:dyDescent="0.25">
      <c r="A72" s="3" t="s">
        <v>1</v>
      </c>
      <c r="B72" s="3">
        <v>50</v>
      </c>
      <c r="C72" s="3">
        <v>1</v>
      </c>
      <c r="D72" s="3">
        <v>35496.718999999997</v>
      </c>
      <c r="E72" s="3">
        <v>1.974</v>
      </c>
      <c r="F72" s="3">
        <v>23</v>
      </c>
    </row>
    <row r="73" spans="1:6" x14ac:dyDescent="0.25">
      <c r="A73" s="3" t="s">
        <v>1</v>
      </c>
      <c r="B73" s="3">
        <v>50</v>
      </c>
      <c r="C73" s="3">
        <v>1</v>
      </c>
      <c r="D73" s="3">
        <v>35507.796000000002</v>
      </c>
      <c r="E73" s="3">
        <v>1.9630000000000001</v>
      </c>
      <c r="F73" s="3">
        <v>23</v>
      </c>
    </row>
    <row r="74" spans="1:6" x14ac:dyDescent="0.25">
      <c r="A74" s="3" t="s">
        <v>1</v>
      </c>
      <c r="B74" s="3">
        <v>50</v>
      </c>
      <c r="C74" s="3">
        <v>1</v>
      </c>
      <c r="D74" s="3">
        <v>35497.64</v>
      </c>
      <c r="E74" s="3">
        <v>1.9710000000000001</v>
      </c>
      <c r="F74" s="3">
        <v>23</v>
      </c>
    </row>
    <row r="75" spans="1:6" x14ac:dyDescent="0.25">
      <c r="A75" s="3" t="s">
        <v>1</v>
      </c>
      <c r="B75" s="3">
        <v>50</v>
      </c>
      <c r="C75" s="3">
        <v>1</v>
      </c>
      <c r="D75" s="3">
        <v>35496.044999999998</v>
      </c>
      <c r="E75" s="3">
        <v>1.958</v>
      </c>
      <c r="F75" s="3">
        <v>23</v>
      </c>
    </row>
    <row r="76" spans="1:6" x14ac:dyDescent="0.25">
      <c r="A76" s="3" t="s">
        <v>1</v>
      </c>
      <c r="B76" s="3">
        <v>50</v>
      </c>
      <c r="C76" s="3">
        <v>1</v>
      </c>
      <c r="D76" s="3">
        <v>35502.894999999997</v>
      </c>
      <c r="E76" s="3">
        <v>1.968</v>
      </c>
      <c r="F76" s="3">
        <v>23</v>
      </c>
    </row>
    <row r="77" spans="1:6" x14ac:dyDescent="0.25">
      <c r="A77" s="3" t="s">
        <v>1</v>
      </c>
      <c r="B77" s="3">
        <v>50</v>
      </c>
      <c r="C77" s="3">
        <v>1</v>
      </c>
      <c r="D77" s="3">
        <v>35500.559999999998</v>
      </c>
      <c r="E77" s="3">
        <v>1.972</v>
      </c>
      <c r="F77" s="3">
        <v>23</v>
      </c>
    </row>
    <row r="78" spans="1:6" x14ac:dyDescent="0.25">
      <c r="A78" s="3" t="s">
        <v>1</v>
      </c>
      <c r="B78" s="3">
        <v>50</v>
      </c>
      <c r="C78" s="3">
        <v>1</v>
      </c>
      <c r="D78" s="3">
        <v>35500.925000000003</v>
      </c>
      <c r="E78" s="3">
        <v>1.9470000000000001</v>
      </c>
      <c r="F78" s="3">
        <v>22</v>
      </c>
    </row>
    <row r="79" spans="1:6" x14ac:dyDescent="0.25">
      <c r="A79" s="3" t="s">
        <v>1</v>
      </c>
      <c r="B79" s="3">
        <v>50</v>
      </c>
      <c r="C79" s="3">
        <v>1</v>
      </c>
      <c r="D79" s="3">
        <v>35499.459000000003</v>
      </c>
      <c r="E79" s="3">
        <v>1.958</v>
      </c>
      <c r="F79" s="3">
        <v>22</v>
      </c>
    </row>
    <row r="80" spans="1:6" x14ac:dyDescent="0.25">
      <c r="A80" s="3" t="s">
        <v>1</v>
      </c>
      <c r="B80" s="3">
        <v>50</v>
      </c>
      <c r="C80" s="3">
        <v>1</v>
      </c>
      <c r="D80" s="3">
        <v>35497.567999999999</v>
      </c>
      <c r="E80" s="3">
        <v>1.974</v>
      </c>
      <c r="F80" s="3">
        <v>23</v>
      </c>
    </row>
    <row r="81" spans="1:6" x14ac:dyDescent="0.25">
      <c r="A81" s="3" t="s">
        <v>1</v>
      </c>
      <c r="B81" s="3">
        <v>100</v>
      </c>
      <c r="C81" s="3">
        <v>1</v>
      </c>
      <c r="D81" s="3">
        <v>63444.527999999998</v>
      </c>
      <c r="E81" s="3">
        <v>6.218</v>
      </c>
      <c r="F81" s="3">
        <v>13</v>
      </c>
    </row>
    <row r="82" spans="1:6" x14ac:dyDescent="0.25">
      <c r="A82" s="3" t="s">
        <v>1</v>
      </c>
      <c r="B82" s="3">
        <v>100</v>
      </c>
      <c r="C82" s="3">
        <v>1</v>
      </c>
      <c r="D82" s="3">
        <v>63446.824000000001</v>
      </c>
      <c r="E82" s="3">
        <v>6.3120000000000003</v>
      </c>
      <c r="F82" s="3">
        <v>14</v>
      </c>
    </row>
    <row r="83" spans="1:6" x14ac:dyDescent="0.25">
      <c r="A83" s="3" t="s">
        <v>1</v>
      </c>
      <c r="B83" s="3">
        <v>100</v>
      </c>
      <c r="C83" s="3">
        <v>1</v>
      </c>
      <c r="D83" s="3">
        <v>63444.945</v>
      </c>
      <c r="E83" s="3">
        <v>6.17</v>
      </c>
      <c r="F83" s="3">
        <v>13</v>
      </c>
    </row>
    <row r="84" spans="1:6" x14ac:dyDescent="0.25">
      <c r="A84" s="3" t="s">
        <v>1</v>
      </c>
      <c r="B84" s="3">
        <v>100</v>
      </c>
      <c r="C84" s="3">
        <v>1</v>
      </c>
      <c r="D84" s="3">
        <v>63450.51</v>
      </c>
      <c r="E84" s="3">
        <v>6.3449999999999998</v>
      </c>
      <c r="F84" s="3">
        <v>14</v>
      </c>
    </row>
    <row r="85" spans="1:6" x14ac:dyDescent="0.25">
      <c r="A85" s="3" t="s">
        <v>1</v>
      </c>
      <c r="B85" s="3">
        <v>100</v>
      </c>
      <c r="C85" s="3">
        <v>1</v>
      </c>
      <c r="D85" s="3">
        <v>63445.762000000002</v>
      </c>
      <c r="E85" s="3">
        <v>6.18</v>
      </c>
      <c r="F85" s="3">
        <v>13</v>
      </c>
    </row>
    <row r="86" spans="1:6" x14ac:dyDescent="0.25">
      <c r="A86" s="3" t="s">
        <v>1</v>
      </c>
      <c r="B86" s="3">
        <v>100</v>
      </c>
      <c r="C86" s="3">
        <v>1</v>
      </c>
      <c r="D86" s="3">
        <v>63446.364000000001</v>
      </c>
      <c r="E86" s="3">
        <v>6.335</v>
      </c>
      <c r="F86" s="3">
        <v>14</v>
      </c>
    </row>
    <row r="87" spans="1:6" x14ac:dyDescent="0.25">
      <c r="A87" s="3" t="s">
        <v>1</v>
      </c>
      <c r="B87" s="3">
        <v>100</v>
      </c>
      <c r="C87" s="3">
        <v>1</v>
      </c>
      <c r="D87" s="3">
        <v>63443.955000000002</v>
      </c>
      <c r="E87" s="3">
        <v>6.31</v>
      </c>
      <c r="F87" s="3">
        <v>14</v>
      </c>
    </row>
    <row r="88" spans="1:6" x14ac:dyDescent="0.25">
      <c r="A88" s="3" t="s">
        <v>1</v>
      </c>
      <c r="B88" s="3">
        <v>100</v>
      </c>
      <c r="C88" s="3">
        <v>1</v>
      </c>
      <c r="D88" s="3">
        <v>63447.252</v>
      </c>
      <c r="E88" s="3">
        <v>6.3490000000000002</v>
      </c>
      <c r="F88" s="3">
        <v>14</v>
      </c>
    </row>
    <row r="89" spans="1:6" x14ac:dyDescent="0.25">
      <c r="A89" s="3" t="s">
        <v>1</v>
      </c>
      <c r="B89" s="3">
        <v>100</v>
      </c>
      <c r="C89" s="3">
        <v>1</v>
      </c>
      <c r="D89" s="3">
        <v>63444.68</v>
      </c>
      <c r="E89" s="3">
        <v>6.3010000000000002</v>
      </c>
      <c r="F89" s="3">
        <v>14</v>
      </c>
    </row>
    <row r="90" spans="1:6" x14ac:dyDescent="0.25">
      <c r="A90" s="3" t="s">
        <v>1</v>
      </c>
      <c r="B90" s="3">
        <v>100</v>
      </c>
      <c r="C90" s="3">
        <v>1</v>
      </c>
      <c r="D90" s="3">
        <v>63443.415999999997</v>
      </c>
      <c r="E90" s="3">
        <v>6.1769999999999996</v>
      </c>
      <c r="F90" s="3">
        <v>13</v>
      </c>
    </row>
    <row r="91" spans="1:6" x14ac:dyDescent="0.25">
      <c r="A91" s="3" t="s">
        <v>0</v>
      </c>
      <c r="B91" s="3">
        <v>25</v>
      </c>
      <c r="C91" s="3">
        <v>1</v>
      </c>
      <c r="D91" s="3">
        <v>705.71699999999998</v>
      </c>
      <c r="E91" s="3">
        <v>0.82499999999999996</v>
      </c>
      <c r="F91" s="3">
        <v>43</v>
      </c>
    </row>
    <row r="92" spans="1:6" x14ac:dyDescent="0.25">
      <c r="A92" s="3" t="s">
        <v>0</v>
      </c>
      <c r="B92" s="3">
        <v>25</v>
      </c>
      <c r="C92" s="3">
        <v>1</v>
      </c>
      <c r="D92" s="3">
        <v>705.71699999999998</v>
      </c>
      <c r="E92" s="3">
        <v>0.80400000000000005</v>
      </c>
      <c r="F92" s="3">
        <v>43</v>
      </c>
    </row>
    <row r="93" spans="1:6" x14ac:dyDescent="0.25">
      <c r="A93" s="3" t="s">
        <v>0</v>
      </c>
      <c r="B93" s="3">
        <v>25</v>
      </c>
      <c r="C93" s="3">
        <v>1</v>
      </c>
      <c r="D93" s="3">
        <v>705.50300000000004</v>
      </c>
      <c r="E93" s="3">
        <v>0.80200000000000005</v>
      </c>
      <c r="F93" s="3">
        <v>42</v>
      </c>
    </row>
    <row r="94" spans="1:6" x14ac:dyDescent="0.25">
      <c r="A94" s="3" t="s">
        <v>0</v>
      </c>
      <c r="B94" s="3">
        <v>25</v>
      </c>
      <c r="C94" s="3">
        <v>1</v>
      </c>
      <c r="D94" s="3">
        <v>705.71699999999998</v>
      </c>
      <c r="E94" s="3">
        <v>0.8</v>
      </c>
      <c r="F94" s="3">
        <v>42</v>
      </c>
    </row>
    <row r="95" spans="1:6" x14ac:dyDescent="0.25">
      <c r="A95" s="3" t="s">
        <v>0</v>
      </c>
      <c r="B95" s="3">
        <v>25</v>
      </c>
      <c r="C95" s="3">
        <v>1</v>
      </c>
      <c r="D95" s="3">
        <v>705.72799999999995</v>
      </c>
      <c r="E95" s="3">
        <v>0.80100000000000005</v>
      </c>
      <c r="F95" s="3">
        <v>44</v>
      </c>
    </row>
    <row r="96" spans="1:6" x14ac:dyDescent="0.25">
      <c r="A96" s="3" t="s">
        <v>0</v>
      </c>
      <c r="B96" s="3">
        <v>25</v>
      </c>
      <c r="C96" s="3">
        <v>1</v>
      </c>
      <c r="D96" s="3">
        <v>705.50300000000004</v>
      </c>
      <c r="E96" s="3">
        <v>0.80100000000000005</v>
      </c>
      <c r="F96" s="3">
        <v>42</v>
      </c>
    </row>
    <row r="97" spans="1:6" x14ac:dyDescent="0.25">
      <c r="A97" s="3" t="s">
        <v>0</v>
      </c>
      <c r="B97" s="3">
        <v>25</v>
      </c>
      <c r="C97" s="3">
        <v>1</v>
      </c>
      <c r="D97" s="3">
        <v>705.71699999999998</v>
      </c>
      <c r="E97" s="3">
        <v>0.8</v>
      </c>
      <c r="F97" s="3">
        <v>43</v>
      </c>
    </row>
    <row r="98" spans="1:6" x14ac:dyDescent="0.25">
      <c r="A98" s="3" t="s">
        <v>0</v>
      </c>
      <c r="B98" s="3">
        <v>25</v>
      </c>
      <c r="C98" s="3">
        <v>1</v>
      </c>
      <c r="D98" s="3">
        <v>705.50300000000004</v>
      </c>
      <c r="E98" s="3">
        <v>0.80400000000000005</v>
      </c>
      <c r="F98" s="3">
        <v>42</v>
      </c>
    </row>
    <row r="99" spans="1:6" x14ac:dyDescent="0.25">
      <c r="A99" s="3" t="s">
        <v>0</v>
      </c>
      <c r="B99" s="3">
        <v>25</v>
      </c>
      <c r="C99" s="3">
        <v>1</v>
      </c>
      <c r="D99" s="3">
        <v>705.71699999999998</v>
      </c>
      <c r="E99" s="3">
        <v>0.80200000000000005</v>
      </c>
      <c r="F99" s="3">
        <v>43</v>
      </c>
    </row>
    <row r="100" spans="1:6" x14ac:dyDescent="0.25">
      <c r="A100" s="3" t="s">
        <v>0</v>
      </c>
      <c r="B100" s="3">
        <v>25</v>
      </c>
      <c r="C100" s="3">
        <v>1</v>
      </c>
      <c r="D100" s="3">
        <v>705.65700000000004</v>
      </c>
      <c r="E100" s="3">
        <v>0.8</v>
      </c>
      <c r="F100" s="3">
        <v>44</v>
      </c>
    </row>
    <row r="101" spans="1:6" x14ac:dyDescent="0.25">
      <c r="A101" s="3" t="s">
        <v>0</v>
      </c>
      <c r="B101" s="3">
        <v>50</v>
      </c>
      <c r="C101" s="3">
        <v>1</v>
      </c>
      <c r="D101" s="3">
        <v>1556.357</v>
      </c>
      <c r="E101" s="3">
        <v>1.8260000000000001</v>
      </c>
      <c r="F101" s="3">
        <v>20</v>
      </c>
    </row>
    <row r="102" spans="1:6" x14ac:dyDescent="0.25">
      <c r="A102" s="3" t="s">
        <v>0</v>
      </c>
      <c r="B102" s="3">
        <v>50</v>
      </c>
      <c r="C102" s="3">
        <v>1</v>
      </c>
      <c r="D102" s="3">
        <v>1556.297</v>
      </c>
      <c r="E102" s="3">
        <v>1.8109999999999999</v>
      </c>
      <c r="F102" s="3">
        <v>20</v>
      </c>
    </row>
    <row r="103" spans="1:6" x14ac:dyDescent="0.25">
      <c r="A103" s="3" t="s">
        <v>0</v>
      </c>
      <c r="B103" s="3">
        <v>50</v>
      </c>
      <c r="C103" s="3">
        <v>1</v>
      </c>
      <c r="D103" s="3">
        <v>1556.655</v>
      </c>
      <c r="E103" s="3">
        <v>1.8420000000000001</v>
      </c>
      <c r="F103" s="3">
        <v>21</v>
      </c>
    </row>
    <row r="104" spans="1:6" x14ac:dyDescent="0.25">
      <c r="A104" s="3" t="s">
        <v>0</v>
      </c>
      <c r="B104" s="3">
        <v>50</v>
      </c>
      <c r="C104" s="3">
        <v>1</v>
      </c>
      <c r="D104" s="3">
        <v>1556.162</v>
      </c>
      <c r="E104" s="3">
        <v>1.8280000000000001</v>
      </c>
      <c r="F104" s="3">
        <v>21</v>
      </c>
    </row>
    <row r="105" spans="1:6" x14ac:dyDescent="0.25">
      <c r="A105" s="3" t="s">
        <v>0</v>
      </c>
      <c r="B105" s="3">
        <v>50</v>
      </c>
      <c r="C105" s="3">
        <v>1</v>
      </c>
      <c r="D105" s="3">
        <v>1556.653</v>
      </c>
      <c r="E105" s="3">
        <v>1.83</v>
      </c>
      <c r="F105" s="3">
        <v>21</v>
      </c>
    </row>
    <row r="106" spans="1:6" x14ac:dyDescent="0.25">
      <c r="A106" s="3" t="s">
        <v>0</v>
      </c>
      <c r="B106" s="3">
        <v>50</v>
      </c>
      <c r="C106" s="3">
        <v>1</v>
      </c>
      <c r="D106" s="3">
        <v>1556.0039999999999</v>
      </c>
      <c r="E106" s="3">
        <v>1.835</v>
      </c>
      <c r="F106" s="3">
        <v>21</v>
      </c>
    </row>
    <row r="107" spans="1:6" x14ac:dyDescent="0.25">
      <c r="A107" s="3" t="s">
        <v>0</v>
      </c>
      <c r="B107" s="3">
        <v>50</v>
      </c>
      <c r="C107" s="3">
        <v>1</v>
      </c>
      <c r="D107" s="3">
        <v>1556.7</v>
      </c>
      <c r="E107" s="3">
        <v>1.8120000000000001</v>
      </c>
      <c r="F107" s="3">
        <v>20</v>
      </c>
    </row>
    <row r="108" spans="1:6" x14ac:dyDescent="0.25">
      <c r="A108" s="3" t="s">
        <v>0</v>
      </c>
      <c r="B108" s="3">
        <v>50</v>
      </c>
      <c r="C108" s="3">
        <v>1</v>
      </c>
      <c r="D108" s="3">
        <v>1556.2529999999999</v>
      </c>
      <c r="E108" s="3">
        <v>1.843</v>
      </c>
      <c r="F108" s="3">
        <v>21</v>
      </c>
    </row>
    <row r="109" spans="1:6" x14ac:dyDescent="0.25">
      <c r="A109" s="3" t="s">
        <v>0</v>
      </c>
      <c r="B109" s="3">
        <v>50</v>
      </c>
      <c r="C109" s="3">
        <v>1</v>
      </c>
      <c r="D109" s="3">
        <v>1556.4770000000001</v>
      </c>
      <c r="E109" s="3">
        <v>1.833</v>
      </c>
      <c r="F109" s="3">
        <v>21</v>
      </c>
    </row>
    <row r="110" spans="1:6" x14ac:dyDescent="0.25">
      <c r="A110" s="3" t="s">
        <v>0</v>
      </c>
      <c r="B110" s="3">
        <v>50</v>
      </c>
      <c r="C110" s="3">
        <v>1</v>
      </c>
      <c r="D110" s="3">
        <v>1556.761</v>
      </c>
      <c r="E110" s="3">
        <v>1.8420000000000001</v>
      </c>
      <c r="F110" s="3">
        <v>21</v>
      </c>
    </row>
    <row r="111" spans="1:6" x14ac:dyDescent="0.25">
      <c r="A111" s="3" t="s">
        <v>0</v>
      </c>
      <c r="B111" s="3">
        <v>100</v>
      </c>
      <c r="C111" s="3">
        <v>1</v>
      </c>
      <c r="D111" s="3">
        <v>3295.3980000000001</v>
      </c>
      <c r="E111" s="3">
        <v>5.3879999999999999</v>
      </c>
      <c r="F111" s="3">
        <v>13</v>
      </c>
    </row>
    <row r="112" spans="1:6" x14ac:dyDescent="0.25">
      <c r="A112" s="3" t="s">
        <v>0</v>
      </c>
      <c r="B112" s="3">
        <v>100</v>
      </c>
      <c r="C112" s="3">
        <v>1</v>
      </c>
      <c r="D112" s="3">
        <v>3295.8980000000001</v>
      </c>
      <c r="E112" s="3">
        <v>5.3890000000000002</v>
      </c>
      <c r="F112" s="3">
        <v>13</v>
      </c>
    </row>
    <row r="113" spans="1:6" x14ac:dyDescent="0.25">
      <c r="A113" s="3" t="s">
        <v>0</v>
      </c>
      <c r="B113" s="3">
        <v>100</v>
      </c>
      <c r="C113" s="3">
        <v>1</v>
      </c>
      <c r="D113" s="3">
        <v>3295.442</v>
      </c>
      <c r="E113" s="3">
        <v>5.3789999999999996</v>
      </c>
      <c r="F113" s="3">
        <v>13</v>
      </c>
    </row>
    <row r="114" spans="1:6" x14ac:dyDescent="0.25">
      <c r="A114" s="3" t="s">
        <v>0</v>
      </c>
      <c r="B114" s="3">
        <v>100</v>
      </c>
      <c r="C114" s="3">
        <v>1</v>
      </c>
      <c r="D114" s="3">
        <v>3295.1419999999998</v>
      </c>
      <c r="E114" s="3">
        <v>5.38</v>
      </c>
      <c r="F114" s="3">
        <v>13</v>
      </c>
    </row>
    <row r="115" spans="1:6" x14ac:dyDescent="0.25">
      <c r="A115" s="3" t="s">
        <v>0</v>
      </c>
      <c r="B115" s="3">
        <v>100</v>
      </c>
      <c r="C115" s="3">
        <v>1</v>
      </c>
      <c r="D115" s="3">
        <v>3295.6680000000001</v>
      </c>
      <c r="E115" s="3">
        <v>5.3849999999999998</v>
      </c>
      <c r="F115" s="3">
        <v>13</v>
      </c>
    </row>
    <row r="116" spans="1:6" x14ac:dyDescent="0.25">
      <c r="A116" s="3" t="s">
        <v>0</v>
      </c>
      <c r="B116" s="3">
        <v>100</v>
      </c>
      <c r="C116" s="3">
        <v>1</v>
      </c>
      <c r="D116" s="3">
        <v>3295.6869999999999</v>
      </c>
      <c r="E116" s="3">
        <v>5.3760000000000003</v>
      </c>
      <c r="F116" s="3">
        <v>13</v>
      </c>
    </row>
    <row r="117" spans="1:6" x14ac:dyDescent="0.25">
      <c r="A117" s="3" t="s">
        <v>0</v>
      </c>
      <c r="B117" s="3">
        <v>100</v>
      </c>
      <c r="C117" s="3">
        <v>1</v>
      </c>
      <c r="D117" s="3">
        <v>3295.672</v>
      </c>
      <c r="E117" s="3">
        <v>5.4039999999999999</v>
      </c>
      <c r="F117" s="3">
        <v>13</v>
      </c>
    </row>
    <row r="118" spans="1:6" x14ac:dyDescent="0.25">
      <c r="A118" s="3" t="s">
        <v>0</v>
      </c>
      <c r="B118" s="3">
        <v>100</v>
      </c>
      <c r="C118" s="3">
        <v>1</v>
      </c>
      <c r="D118" s="3">
        <v>3295.88</v>
      </c>
      <c r="E118" s="3">
        <v>5.391</v>
      </c>
      <c r="F118" s="3">
        <v>13</v>
      </c>
    </row>
    <row r="119" spans="1:6" x14ac:dyDescent="0.25">
      <c r="A119" s="3" t="s">
        <v>0</v>
      </c>
      <c r="B119" s="3">
        <v>100</v>
      </c>
      <c r="C119" s="3">
        <v>1</v>
      </c>
      <c r="D119" s="3">
        <v>3295.393</v>
      </c>
      <c r="E119" s="3">
        <v>5.4279999999999999</v>
      </c>
      <c r="F119" s="3">
        <v>13</v>
      </c>
    </row>
    <row r="120" spans="1:6" x14ac:dyDescent="0.25">
      <c r="A120" s="3" t="s">
        <v>0</v>
      </c>
      <c r="B120" s="3">
        <v>100</v>
      </c>
      <c r="C120" s="3">
        <v>1</v>
      </c>
      <c r="D120" s="3">
        <v>3296.0279999999998</v>
      </c>
      <c r="E120" s="3">
        <v>5.3849999999999998</v>
      </c>
      <c r="F120" s="3">
        <v>13</v>
      </c>
    </row>
    <row r="121" spans="1:6" x14ac:dyDescent="0.25">
      <c r="A121" s="3" t="s">
        <v>40</v>
      </c>
      <c r="B121" s="3">
        <v>29</v>
      </c>
      <c r="C121" s="3">
        <v>1</v>
      </c>
      <c r="D121" s="3">
        <v>18152.432000000001</v>
      </c>
      <c r="E121" s="3">
        <v>1.4410000000000001</v>
      </c>
      <c r="F121" s="3">
        <v>61</v>
      </c>
    </row>
    <row r="122" spans="1:6" x14ac:dyDescent="0.25">
      <c r="A122" s="3" t="s">
        <v>40</v>
      </c>
      <c r="B122" s="3">
        <v>29</v>
      </c>
      <c r="C122" s="3">
        <v>1</v>
      </c>
      <c r="D122" s="3">
        <v>18152.432000000001</v>
      </c>
      <c r="E122" s="3">
        <v>1.44</v>
      </c>
      <c r="F122" s="3">
        <v>61</v>
      </c>
    </row>
    <row r="123" spans="1:6" x14ac:dyDescent="0.25">
      <c r="A123" s="3" t="s">
        <v>40</v>
      </c>
      <c r="B123" s="3">
        <v>29</v>
      </c>
      <c r="C123" s="3">
        <v>1</v>
      </c>
      <c r="D123" s="3">
        <v>18152.432000000001</v>
      </c>
      <c r="E123" s="3">
        <v>1.4410000000000001</v>
      </c>
      <c r="F123" s="3">
        <v>61</v>
      </c>
    </row>
    <row r="124" spans="1:6" x14ac:dyDescent="0.25">
      <c r="A124" s="3" t="s">
        <v>40</v>
      </c>
      <c r="B124" s="3">
        <v>29</v>
      </c>
      <c r="C124" s="3">
        <v>1</v>
      </c>
      <c r="D124" s="3">
        <v>18152.432000000001</v>
      </c>
      <c r="E124" s="3">
        <v>1.4510000000000001</v>
      </c>
      <c r="F124" s="3">
        <v>62</v>
      </c>
    </row>
    <row r="125" spans="1:6" x14ac:dyDescent="0.25">
      <c r="A125" s="3" t="s">
        <v>40</v>
      </c>
      <c r="B125" s="3">
        <v>29</v>
      </c>
      <c r="C125" s="3">
        <v>1</v>
      </c>
      <c r="D125" s="3">
        <v>18152.432000000001</v>
      </c>
      <c r="E125" s="3">
        <v>1.448</v>
      </c>
      <c r="F125" s="3">
        <v>62</v>
      </c>
    </row>
    <row r="126" spans="1:6" x14ac:dyDescent="0.25">
      <c r="A126" s="3" t="s">
        <v>40</v>
      </c>
      <c r="B126" s="3">
        <v>29</v>
      </c>
      <c r="C126" s="3">
        <v>1</v>
      </c>
      <c r="D126" s="3">
        <v>18152.432000000001</v>
      </c>
      <c r="E126" s="3">
        <v>1.44</v>
      </c>
      <c r="F126" s="3">
        <v>61</v>
      </c>
    </row>
    <row r="127" spans="1:6" x14ac:dyDescent="0.25">
      <c r="A127" s="3" t="s">
        <v>40</v>
      </c>
      <c r="B127" s="3">
        <v>29</v>
      </c>
      <c r="C127" s="3">
        <v>1</v>
      </c>
      <c r="D127" s="3">
        <v>18152.432000000001</v>
      </c>
      <c r="E127" s="3">
        <v>1.4490000000000001</v>
      </c>
      <c r="F127" s="3">
        <v>62</v>
      </c>
    </row>
    <row r="128" spans="1:6" x14ac:dyDescent="0.25">
      <c r="A128" s="3" t="s">
        <v>40</v>
      </c>
      <c r="B128" s="3">
        <v>29</v>
      </c>
      <c r="C128" s="3">
        <v>1</v>
      </c>
      <c r="D128" s="3">
        <v>18152.432000000001</v>
      </c>
      <c r="E128" s="3">
        <v>1.448</v>
      </c>
      <c r="F128" s="3">
        <v>62</v>
      </c>
    </row>
    <row r="129" spans="1:6" x14ac:dyDescent="0.25">
      <c r="A129" s="3" t="s">
        <v>40</v>
      </c>
      <c r="B129" s="3">
        <v>29</v>
      </c>
      <c r="C129" s="3">
        <v>1</v>
      </c>
      <c r="D129" s="3">
        <v>18152.432000000001</v>
      </c>
      <c r="E129" s="3">
        <v>1.4510000000000001</v>
      </c>
      <c r="F129" s="3">
        <v>62</v>
      </c>
    </row>
    <row r="130" spans="1:6" x14ac:dyDescent="0.25">
      <c r="A130" s="3" t="s">
        <v>40</v>
      </c>
      <c r="B130" s="3">
        <v>29</v>
      </c>
      <c r="C130" s="3">
        <v>1</v>
      </c>
      <c r="D130" s="3">
        <v>18152.432000000001</v>
      </c>
      <c r="E130" s="3">
        <v>1.45</v>
      </c>
      <c r="F130" s="3">
        <v>62</v>
      </c>
    </row>
    <row r="131" spans="1:6" x14ac:dyDescent="0.25">
      <c r="A131" s="3" t="s">
        <v>40</v>
      </c>
      <c r="B131" s="3">
        <v>58</v>
      </c>
      <c r="C131" s="3">
        <v>1</v>
      </c>
      <c r="D131" s="3">
        <v>35269.464999999997</v>
      </c>
      <c r="E131" s="3">
        <v>4.9930000000000003</v>
      </c>
      <c r="F131" s="3">
        <v>45</v>
      </c>
    </row>
    <row r="132" spans="1:6" x14ac:dyDescent="0.25">
      <c r="A132" s="3" t="s">
        <v>40</v>
      </c>
      <c r="B132" s="3">
        <v>58</v>
      </c>
      <c r="C132" s="3">
        <v>1</v>
      </c>
      <c r="D132" s="3">
        <v>35271.311000000002</v>
      </c>
      <c r="E132" s="3">
        <v>4.99</v>
      </c>
      <c r="F132" s="3">
        <v>45</v>
      </c>
    </row>
    <row r="133" spans="1:6" x14ac:dyDescent="0.25">
      <c r="A133" s="3" t="s">
        <v>40</v>
      </c>
      <c r="B133" s="3">
        <v>58</v>
      </c>
      <c r="C133" s="3">
        <v>1</v>
      </c>
      <c r="D133" s="3">
        <v>35269.396999999997</v>
      </c>
      <c r="E133" s="3">
        <v>4.9660000000000002</v>
      </c>
      <c r="F133" s="3">
        <v>45</v>
      </c>
    </row>
    <row r="134" spans="1:6" x14ac:dyDescent="0.25">
      <c r="A134" s="3" t="s">
        <v>40</v>
      </c>
      <c r="B134" s="3">
        <v>58</v>
      </c>
      <c r="C134" s="3">
        <v>1</v>
      </c>
      <c r="D134" s="3">
        <v>35271.311000000002</v>
      </c>
      <c r="E134" s="3">
        <v>4.9509999999999996</v>
      </c>
      <c r="F134" s="3">
        <v>44</v>
      </c>
    </row>
    <row r="135" spans="1:6" x14ac:dyDescent="0.25">
      <c r="A135" s="3" t="s">
        <v>40</v>
      </c>
      <c r="B135" s="3">
        <v>58</v>
      </c>
      <c r="C135" s="3">
        <v>1</v>
      </c>
      <c r="D135" s="3">
        <v>35271.311000000002</v>
      </c>
      <c r="E135" s="3">
        <v>4.9619999999999997</v>
      </c>
      <c r="F135" s="3">
        <v>45</v>
      </c>
    </row>
    <row r="136" spans="1:6" x14ac:dyDescent="0.25">
      <c r="A136" s="3" t="s">
        <v>40</v>
      </c>
      <c r="B136" s="3">
        <v>58</v>
      </c>
      <c r="C136" s="3">
        <v>1</v>
      </c>
      <c r="D136" s="3">
        <v>35269.654000000002</v>
      </c>
      <c r="E136" s="3">
        <v>4.9610000000000003</v>
      </c>
      <c r="F136" s="3">
        <v>45</v>
      </c>
    </row>
    <row r="137" spans="1:6" x14ac:dyDescent="0.25">
      <c r="A137" s="3" t="s">
        <v>40</v>
      </c>
      <c r="B137" s="3">
        <v>58</v>
      </c>
      <c r="C137" s="3">
        <v>1</v>
      </c>
      <c r="D137" s="3">
        <v>35269.377</v>
      </c>
      <c r="E137" s="3">
        <v>4.9980000000000002</v>
      </c>
      <c r="F137" s="3">
        <v>45</v>
      </c>
    </row>
    <row r="138" spans="1:6" x14ac:dyDescent="0.25">
      <c r="A138" s="3" t="s">
        <v>40</v>
      </c>
      <c r="B138" s="3">
        <v>58</v>
      </c>
      <c r="C138" s="3">
        <v>1</v>
      </c>
      <c r="D138" s="3">
        <v>35269.417000000001</v>
      </c>
      <c r="E138" s="3">
        <v>4.9630000000000001</v>
      </c>
      <c r="F138" s="3">
        <v>45</v>
      </c>
    </row>
    <row r="139" spans="1:6" x14ac:dyDescent="0.25">
      <c r="A139" s="3" t="s">
        <v>40</v>
      </c>
      <c r="B139" s="3">
        <v>58</v>
      </c>
      <c r="C139" s="3">
        <v>1</v>
      </c>
      <c r="D139" s="3">
        <v>35264.042999999998</v>
      </c>
      <c r="E139" s="3">
        <v>5.0010000000000003</v>
      </c>
      <c r="F139" s="3">
        <v>45</v>
      </c>
    </row>
    <row r="140" spans="1:6" x14ac:dyDescent="0.25">
      <c r="A140" s="3" t="s">
        <v>40</v>
      </c>
      <c r="B140" s="3">
        <v>58</v>
      </c>
      <c r="C140" s="3">
        <v>1</v>
      </c>
      <c r="D140" s="3">
        <v>35271.311000000002</v>
      </c>
      <c r="E140" s="3">
        <v>4.984</v>
      </c>
      <c r="F140" s="3">
        <v>44</v>
      </c>
    </row>
    <row r="141" spans="1:6" x14ac:dyDescent="0.25">
      <c r="A141" s="3" t="s">
        <v>40</v>
      </c>
      <c r="B141" s="3">
        <v>97</v>
      </c>
      <c r="C141" s="3">
        <v>1</v>
      </c>
      <c r="D141" s="3">
        <v>52439.266000000003</v>
      </c>
      <c r="E141" s="3">
        <v>15.206</v>
      </c>
      <c r="F141" s="3">
        <v>40</v>
      </c>
    </row>
    <row r="142" spans="1:6" x14ac:dyDescent="0.25">
      <c r="A142" s="3" t="s">
        <v>40</v>
      </c>
      <c r="B142" s="3">
        <v>97</v>
      </c>
      <c r="C142" s="3">
        <v>1</v>
      </c>
      <c r="D142" s="3">
        <v>52439.51</v>
      </c>
      <c r="E142" s="3">
        <v>15.221</v>
      </c>
      <c r="F142" s="3">
        <v>39</v>
      </c>
    </row>
    <row r="143" spans="1:6" x14ac:dyDescent="0.25">
      <c r="A143" s="3" t="s">
        <v>40</v>
      </c>
      <c r="B143" s="3">
        <v>97</v>
      </c>
      <c r="C143" s="3">
        <v>1</v>
      </c>
      <c r="D143" s="3">
        <v>52439.226999999999</v>
      </c>
      <c r="E143" s="3">
        <v>15.238</v>
      </c>
      <c r="F143" s="3">
        <v>40</v>
      </c>
    </row>
    <row r="144" spans="1:6" x14ac:dyDescent="0.25">
      <c r="A144" s="3" t="s">
        <v>40</v>
      </c>
      <c r="B144" s="3">
        <v>97</v>
      </c>
      <c r="C144" s="3">
        <v>1</v>
      </c>
      <c r="D144" s="3">
        <v>52439.233999999997</v>
      </c>
      <c r="E144" s="3">
        <v>15.352</v>
      </c>
      <c r="F144" s="3">
        <v>41</v>
      </c>
    </row>
    <row r="145" spans="1:6" x14ac:dyDescent="0.25">
      <c r="A145" s="3" t="s">
        <v>40</v>
      </c>
      <c r="B145" s="3">
        <v>97</v>
      </c>
      <c r="C145" s="3">
        <v>1</v>
      </c>
      <c r="D145" s="3">
        <v>52439.192999999999</v>
      </c>
      <c r="E145" s="3">
        <v>15.182</v>
      </c>
      <c r="F145" s="3">
        <v>40</v>
      </c>
    </row>
    <row r="146" spans="1:6" x14ac:dyDescent="0.25">
      <c r="A146" s="3" t="s">
        <v>40</v>
      </c>
      <c r="B146" s="3">
        <v>97</v>
      </c>
      <c r="C146" s="3">
        <v>1</v>
      </c>
      <c r="D146" s="3">
        <v>52439.216</v>
      </c>
      <c r="E146" s="3">
        <v>15.2</v>
      </c>
      <c r="F146" s="3">
        <v>40</v>
      </c>
    </row>
    <row r="147" spans="1:6" x14ac:dyDescent="0.25">
      <c r="A147" s="3" t="s">
        <v>40</v>
      </c>
      <c r="B147" s="3">
        <v>97</v>
      </c>
      <c r="C147" s="3">
        <v>1</v>
      </c>
      <c r="D147" s="3">
        <v>52439.247000000003</v>
      </c>
      <c r="E147" s="3">
        <v>15.180999999999999</v>
      </c>
      <c r="F147" s="3">
        <v>39</v>
      </c>
    </row>
    <row r="148" spans="1:6" x14ac:dyDescent="0.25">
      <c r="A148" s="3" t="s">
        <v>40</v>
      </c>
      <c r="B148" s="3">
        <v>97</v>
      </c>
      <c r="C148" s="3">
        <v>1</v>
      </c>
      <c r="D148" s="3">
        <v>52439.237000000001</v>
      </c>
      <c r="E148" s="3">
        <v>15.275</v>
      </c>
      <c r="F148" s="3">
        <v>40</v>
      </c>
    </row>
    <row r="149" spans="1:6" x14ac:dyDescent="0.25">
      <c r="A149" s="3" t="s">
        <v>40</v>
      </c>
      <c r="B149" s="3">
        <v>97</v>
      </c>
      <c r="C149" s="3">
        <v>1</v>
      </c>
      <c r="D149" s="3">
        <v>52439.239000000001</v>
      </c>
      <c r="E149" s="3">
        <v>15.327</v>
      </c>
      <c r="F149" s="3">
        <v>40</v>
      </c>
    </row>
    <row r="150" spans="1:6" x14ac:dyDescent="0.25">
      <c r="A150" s="3" t="s">
        <v>40</v>
      </c>
      <c r="B150" s="3">
        <v>97</v>
      </c>
      <c r="C150" s="3">
        <v>1</v>
      </c>
      <c r="D150" s="3">
        <v>52439.196000000004</v>
      </c>
      <c r="E150" s="3">
        <v>15.244999999999999</v>
      </c>
      <c r="F150" s="3">
        <v>40</v>
      </c>
    </row>
  </sheetData>
  <phoneticPr fontId="1" type="noConversion"/>
  <pageMargins left="0.7" right="0.7" top="0.75" bottom="0.75" header="0.3" footer="0.3"/>
  <pageSetup paperSize="152" orientation="portrait" horizontalDpi="4294967293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50"/>
  <sheetViews>
    <sheetView zoomScale="85" zoomScaleNormal="85" workbookViewId="0">
      <selection sqref="A1:F151"/>
    </sheetView>
  </sheetViews>
  <sheetFormatPr defaultColWidth="9" defaultRowHeight="15" x14ac:dyDescent="0.25"/>
  <cols>
    <col min="1" max="1" width="7.5" style="3" customWidth="1"/>
    <col min="2" max="2" width="4.375" style="3" bestFit="1" customWidth="1"/>
    <col min="3" max="3" width="2.625" style="3" bestFit="1" customWidth="1"/>
    <col min="4" max="4" width="9" style="3"/>
    <col min="5" max="5" width="7" style="3" bestFit="1" customWidth="1"/>
    <col min="6" max="6" width="4.375" style="3" bestFit="1" customWidth="1"/>
    <col min="7" max="7" width="2.5" style="3" customWidth="1"/>
    <col min="8" max="8" width="8.625" style="3" customWidth="1"/>
    <col min="9" max="9" width="3.5" style="3" customWidth="1"/>
    <col min="10" max="10" width="3.125" style="3" bestFit="1" customWidth="1"/>
    <col min="11" max="11" width="2.375" style="3" customWidth="1"/>
    <col min="12" max="21" width="9" style="3"/>
    <col min="22" max="22" width="3.25" style="3" customWidth="1"/>
    <col min="23" max="23" width="9" style="3"/>
    <col min="24" max="24" width="2.5" style="3" customWidth="1"/>
    <col min="25" max="25" width="9" style="3"/>
    <col min="26" max="26" width="2.625" style="3" customWidth="1"/>
    <col min="27" max="27" width="2.5" style="3" customWidth="1"/>
    <col min="28" max="37" width="9" style="3"/>
    <col min="38" max="38" width="5.625" style="3" customWidth="1"/>
    <col min="39" max="16384" width="9" style="3"/>
  </cols>
  <sheetData>
    <row r="1" spans="1:39" x14ac:dyDescent="0.25">
      <c r="A1" s="3" t="s">
        <v>39</v>
      </c>
      <c r="B1" s="3">
        <v>30</v>
      </c>
      <c r="C1" s="3">
        <v>1</v>
      </c>
      <c r="D1" s="3">
        <v>4441.1049999999996</v>
      </c>
      <c r="E1" s="3">
        <v>1.3959999999999999</v>
      </c>
      <c r="F1" s="3">
        <v>46</v>
      </c>
      <c r="H1" s="4" t="s">
        <v>13</v>
      </c>
      <c r="I1" s="4" t="s">
        <v>14</v>
      </c>
      <c r="J1" s="4" t="s">
        <v>10</v>
      </c>
      <c r="K1" s="2"/>
      <c r="L1" s="2">
        <v>1</v>
      </c>
      <c r="M1" s="2">
        <v>2</v>
      </c>
      <c r="N1" s="2">
        <v>3</v>
      </c>
      <c r="O1" s="2">
        <v>4</v>
      </c>
      <c r="P1" s="2">
        <v>5</v>
      </c>
      <c r="Q1" s="2">
        <v>6</v>
      </c>
      <c r="R1" s="2">
        <v>7</v>
      </c>
      <c r="S1" s="2">
        <v>8</v>
      </c>
      <c r="T1" s="2">
        <v>9</v>
      </c>
      <c r="U1" s="2">
        <v>10</v>
      </c>
      <c r="W1" s="2" t="s">
        <v>11</v>
      </c>
      <c r="X1" s="2"/>
      <c r="Y1" s="2" t="s">
        <v>9</v>
      </c>
      <c r="Z1" s="2"/>
      <c r="AM1" s="4" t="s">
        <v>12</v>
      </c>
    </row>
    <row r="2" spans="1:39" x14ac:dyDescent="0.25">
      <c r="A2" s="3" t="s">
        <v>39</v>
      </c>
      <c r="B2" s="3">
        <v>30</v>
      </c>
      <c r="C2" s="3">
        <v>1</v>
      </c>
      <c r="D2" s="3">
        <v>4441.1080000000002</v>
      </c>
      <c r="E2" s="3">
        <v>1.4</v>
      </c>
      <c r="F2" s="3">
        <v>47</v>
      </c>
      <c r="H2" t="s">
        <v>31</v>
      </c>
      <c r="I2">
        <v>30</v>
      </c>
      <c r="J2">
        <v>1</v>
      </c>
      <c r="L2" s="3">
        <f ca="1">INDIRECT("D"&amp;1+(ROW(D1)-1)*10+COLUMN(A1)-1)</f>
        <v>4441.1049999999996</v>
      </c>
      <c r="M2" s="3">
        <f t="shared" ref="M2:U16" ca="1" si="0">INDIRECT("D"&amp;1+(ROW(E1)-1)*10+COLUMN(B1)-1)</f>
        <v>4441.1080000000002</v>
      </c>
      <c r="N2" s="3">
        <f t="shared" ca="1" si="0"/>
        <v>4442.5280000000002</v>
      </c>
      <c r="O2" s="3">
        <f t="shared" ca="1" si="0"/>
        <v>4441.9750000000004</v>
      </c>
      <c r="P2" s="3">
        <f t="shared" ca="1" si="0"/>
        <v>4442.5410000000002</v>
      </c>
      <c r="Q2" s="3">
        <f t="shared" ca="1" si="0"/>
        <v>4441.0969999999998</v>
      </c>
      <c r="R2" s="3">
        <f t="shared" ca="1" si="0"/>
        <v>4442.0010000000002</v>
      </c>
      <c r="S2" s="3">
        <f t="shared" ca="1" si="0"/>
        <v>4441.107</v>
      </c>
      <c r="T2" s="3">
        <f t="shared" ca="1" si="0"/>
        <v>4441.098</v>
      </c>
      <c r="U2" s="3">
        <f t="shared" ca="1" si="0"/>
        <v>4441.0959999999995</v>
      </c>
      <c r="W2" s="3">
        <f ca="1">AVERAGE(L2:U2)</f>
        <v>4441.5655999999999</v>
      </c>
      <c r="Y2" s="3">
        <f ca="1">Total!E2</f>
        <v>4441.0959999999995</v>
      </c>
      <c r="AB2" s="3">
        <f ca="1">(L2-$Y2)/$Y2</f>
        <v>2.0265267852833068E-6</v>
      </c>
      <c r="AC2" s="3">
        <f t="shared" ref="AB2:AK16" ca="1" si="1">(M2-$Y2)/$Y2</f>
        <v>2.702035713847603E-6</v>
      </c>
      <c r="AD2" s="3">
        <f t="shared" ca="1" si="1"/>
        <v>3.2244292850249097E-4</v>
      </c>
      <c r="AE2" s="3">
        <f t="shared" ca="1" si="1"/>
        <v>1.9792411602919977E-4</v>
      </c>
      <c r="AF2" s="3">
        <f t="shared" ca="1" si="1"/>
        <v>3.2537013385898857E-4</v>
      </c>
      <c r="AG2" s="3">
        <f t="shared" ca="1" si="1"/>
        <v>2.2516964285476535E-7</v>
      </c>
      <c r="AH2" s="3">
        <f t="shared" ca="1" si="1"/>
        <v>2.0377852674219492E-4</v>
      </c>
      <c r="AI2" s="3">
        <f t="shared" ca="1" si="1"/>
        <v>2.4768660709928377E-6</v>
      </c>
      <c r="AJ2" s="3">
        <f t="shared" ca="1" si="1"/>
        <v>4.503392857095307E-7</v>
      </c>
      <c r="AK2" s="3">
        <f t="shared" ca="1" si="1"/>
        <v>0</v>
      </c>
      <c r="AM2" s="3">
        <f ca="1">SUM(AB2:AK2)</f>
        <v>1.0573966426315621E-3</v>
      </c>
    </row>
    <row r="3" spans="1:39" x14ac:dyDescent="0.25">
      <c r="A3" s="3" t="s">
        <v>39</v>
      </c>
      <c r="B3" s="3">
        <v>30</v>
      </c>
      <c r="C3" s="3">
        <v>1</v>
      </c>
      <c r="D3" s="3">
        <v>4442.5280000000002</v>
      </c>
      <c r="E3" s="3">
        <v>1.39</v>
      </c>
      <c r="F3" s="3">
        <v>48</v>
      </c>
      <c r="H3" t="s">
        <v>30</v>
      </c>
      <c r="I3">
        <v>50</v>
      </c>
      <c r="J3">
        <v>1</v>
      </c>
      <c r="L3" s="3">
        <f t="shared" ref="L3:L16" ca="1" si="2">INDIRECT("D"&amp;1+(ROW(D2)-1)*10+COLUMN(A2)-1)</f>
        <v>5962.8270000000002</v>
      </c>
      <c r="M3" s="3">
        <f t="shared" ca="1" si="0"/>
        <v>5976.7190000000001</v>
      </c>
      <c r="N3" s="3">
        <f t="shared" ca="1" si="0"/>
        <v>5961.7780000000002</v>
      </c>
      <c r="O3" s="3">
        <f t="shared" ca="1" si="0"/>
        <v>5961.7929999999997</v>
      </c>
      <c r="P3" s="3">
        <f t="shared" ca="1" si="0"/>
        <v>5961.7759999999998</v>
      </c>
      <c r="Q3" s="3">
        <f t="shared" ca="1" si="0"/>
        <v>5962.826</v>
      </c>
      <c r="R3" s="3">
        <f t="shared" ca="1" si="0"/>
        <v>5961.7969999999996</v>
      </c>
      <c r="S3" s="3">
        <f t="shared" ca="1" si="0"/>
        <v>5962.0140000000001</v>
      </c>
      <c r="T3" s="3">
        <f t="shared" ca="1" si="0"/>
        <v>5961.9809999999998</v>
      </c>
      <c r="U3" s="3">
        <f t="shared" ca="1" si="0"/>
        <v>5980.0829999999996</v>
      </c>
      <c r="W3" s="3">
        <f t="shared" ref="W3:W16" ca="1" si="3">AVERAGE(L3:U3)</f>
        <v>5965.3593999999994</v>
      </c>
      <c r="Y3" s="3">
        <f ca="1">Total!E3</f>
        <v>5961.732</v>
      </c>
      <c r="AB3" s="3">
        <f t="shared" ca="1" si="1"/>
        <v>1.8367145654991782E-4</v>
      </c>
      <c r="AC3" s="3">
        <f t="shared" ca="1" si="1"/>
        <v>2.5138667756283042E-3</v>
      </c>
      <c r="AD3" s="3">
        <f t="shared" ca="1" si="1"/>
        <v>7.7158785400411308E-6</v>
      </c>
      <c r="AE3" s="3">
        <f t="shared" ca="1" si="1"/>
        <v>1.0231925889941784E-5</v>
      </c>
      <c r="AF3" s="3">
        <f t="shared" ca="1" si="1"/>
        <v>7.380405559973013E-6</v>
      </c>
      <c r="AG3" s="3">
        <f t="shared" ca="1" si="1"/>
        <v>1.8350372005988377E-4</v>
      </c>
      <c r="AH3" s="3">
        <f t="shared" ca="1" si="1"/>
        <v>1.0902871849925462E-5</v>
      </c>
      <c r="AI3" s="3">
        <f t="shared" ca="1" si="1"/>
        <v>4.7301690179993465E-5</v>
      </c>
      <c r="AJ3" s="3">
        <f t="shared" ca="1" si="1"/>
        <v>4.1766386009937427E-5</v>
      </c>
      <c r="AK3" s="3">
        <f t="shared" ca="1" si="1"/>
        <v>3.0781323279878495E-3</v>
      </c>
      <c r="AM3" s="3">
        <f t="shared" ref="AM3:AM16" ca="1" si="4">SUM(AB3:AK3)</f>
        <v>6.0844734382557684E-3</v>
      </c>
    </row>
    <row r="4" spans="1:39" x14ac:dyDescent="0.25">
      <c r="A4" s="3" t="s">
        <v>39</v>
      </c>
      <c r="B4" s="3">
        <v>30</v>
      </c>
      <c r="C4" s="3">
        <v>1</v>
      </c>
      <c r="D4" s="3">
        <v>4441.9750000000004</v>
      </c>
      <c r="E4" s="3">
        <v>1.391</v>
      </c>
      <c r="F4" s="3">
        <v>48</v>
      </c>
      <c r="H4" t="s">
        <v>30</v>
      </c>
      <c r="I4">
        <v>100</v>
      </c>
      <c r="J4">
        <v>1</v>
      </c>
      <c r="L4" s="3">
        <f t="shared" ca="1" si="2"/>
        <v>8766.3719999999994</v>
      </c>
      <c r="M4" s="3">
        <f t="shared" ca="1" si="0"/>
        <v>8777.9660000000003</v>
      </c>
      <c r="N4" s="3">
        <f t="shared" ca="1" si="0"/>
        <v>8781.9519999999993</v>
      </c>
      <c r="O4" s="3">
        <f t="shared" ca="1" si="0"/>
        <v>8782.1139999999996</v>
      </c>
      <c r="P4" s="3">
        <f t="shared" ca="1" si="0"/>
        <v>8748.3539999999994</v>
      </c>
      <c r="Q4" s="3">
        <f t="shared" ca="1" si="0"/>
        <v>8818.5040000000008</v>
      </c>
      <c r="R4" s="3">
        <f t="shared" ca="1" si="0"/>
        <v>8792.3369999999995</v>
      </c>
      <c r="S4" s="3">
        <f t="shared" ca="1" si="0"/>
        <v>8791.0210000000006</v>
      </c>
      <c r="T4" s="3">
        <f t="shared" ca="1" si="0"/>
        <v>8780.2739999999994</v>
      </c>
      <c r="U4" s="3">
        <f t="shared" ca="1" si="0"/>
        <v>8775.2369999999992</v>
      </c>
      <c r="W4" s="3">
        <f t="shared" ca="1" si="3"/>
        <v>8781.4130999999998</v>
      </c>
      <c r="Y4" s="3">
        <f ca="1">Total!E4</f>
        <v>8745.8989999999994</v>
      </c>
      <c r="AB4" s="3">
        <f t="shared" ca="1" si="1"/>
        <v>2.3408685602246218E-3</v>
      </c>
      <c r="AC4" s="3">
        <f t="shared" ca="1" si="1"/>
        <v>3.6665184448163553E-3</v>
      </c>
      <c r="AD4" s="3">
        <f t="shared" ca="1" si="1"/>
        <v>4.1222749085028177E-3</v>
      </c>
      <c r="AE4" s="3">
        <f t="shared" ca="1" si="1"/>
        <v>4.1407978756672296E-3</v>
      </c>
      <c r="AF4" s="3">
        <f t="shared" ca="1" si="1"/>
        <v>2.8070299005281531E-4</v>
      </c>
      <c r="AG4" s="3">
        <f t="shared" ca="1" si="1"/>
        <v>8.3016051294442558E-3</v>
      </c>
      <c r="AH4" s="3">
        <f t="shared" ca="1" si="1"/>
        <v>5.3096885751825057E-3</v>
      </c>
      <c r="AI4" s="3">
        <f t="shared" ca="1" si="1"/>
        <v>5.1592180517979012E-3</v>
      </c>
      <c r="AJ4" s="3">
        <f t="shared" ca="1" si="1"/>
        <v>3.9304135572569504E-3</v>
      </c>
      <c r="AK4" s="3">
        <f t="shared" ca="1" si="1"/>
        <v>3.3544864856088256E-3</v>
      </c>
      <c r="AM4" s="3">
        <f t="shared" ca="1" si="4"/>
        <v>4.060657457855428E-2</v>
      </c>
    </row>
    <row r="5" spans="1:39" x14ac:dyDescent="0.25">
      <c r="A5" s="3" t="s">
        <v>39</v>
      </c>
      <c r="B5" s="3">
        <v>30</v>
      </c>
      <c r="C5" s="3">
        <v>1</v>
      </c>
      <c r="D5" s="3">
        <v>4442.5410000000002</v>
      </c>
      <c r="E5" s="3">
        <v>1.3919999999999999</v>
      </c>
      <c r="F5" s="3">
        <v>48</v>
      </c>
      <c r="H5" t="s">
        <v>2</v>
      </c>
      <c r="I5">
        <v>24</v>
      </c>
      <c r="J5">
        <v>1</v>
      </c>
      <c r="L5" s="3">
        <f t="shared" ca="1" si="2"/>
        <v>54813.347000000002</v>
      </c>
      <c r="M5" s="3">
        <f t="shared" ca="1" si="0"/>
        <v>54821.163</v>
      </c>
      <c r="N5" s="3">
        <f t="shared" ca="1" si="0"/>
        <v>54807.61</v>
      </c>
      <c r="O5" s="3">
        <f t="shared" ca="1" si="0"/>
        <v>54810.881000000001</v>
      </c>
      <c r="P5" s="3">
        <f t="shared" ca="1" si="0"/>
        <v>54794.938999999998</v>
      </c>
      <c r="Q5" s="3">
        <f t="shared" ca="1" si="0"/>
        <v>54805.347999999998</v>
      </c>
      <c r="R5" s="3">
        <f t="shared" ca="1" si="0"/>
        <v>54809.771999999997</v>
      </c>
      <c r="S5" s="3">
        <f t="shared" ca="1" si="0"/>
        <v>54803.067999999999</v>
      </c>
      <c r="T5" s="3">
        <f t="shared" ca="1" si="0"/>
        <v>54803.260999999999</v>
      </c>
      <c r="U5" s="3">
        <f t="shared" ca="1" si="0"/>
        <v>54794.938999999998</v>
      </c>
      <c r="W5" s="3">
        <f t="shared" ca="1" si="3"/>
        <v>54806.432799999995</v>
      </c>
      <c r="Y5" s="3">
        <f ca="1">Total!E5</f>
        <v>54789.983</v>
      </c>
      <c r="AB5" s="3">
        <f t="shared" ca="1" si="1"/>
        <v>4.2642831263520187E-4</v>
      </c>
      <c r="AC5" s="3">
        <f t="shared" ca="1" si="1"/>
        <v>5.6908212583311611E-4</v>
      </c>
      <c r="AD5" s="3">
        <f t="shared" ca="1" si="1"/>
        <v>3.2171939166326089E-4</v>
      </c>
      <c r="AE5" s="3">
        <f t="shared" ca="1" si="1"/>
        <v>3.814200854926538E-4</v>
      </c>
      <c r="AF5" s="3">
        <f t="shared" ca="1" si="1"/>
        <v>9.0454490558946002E-5</v>
      </c>
      <c r="AG5" s="3">
        <f t="shared" ca="1" si="1"/>
        <v>2.8043447284876804E-4</v>
      </c>
      <c r="AH5" s="3">
        <f t="shared" ca="1" si="1"/>
        <v>3.6117915933642529E-4</v>
      </c>
      <c r="AI5" s="3">
        <f t="shared" ca="1" si="1"/>
        <v>2.3882102682892101E-4</v>
      </c>
      <c r="AJ5" s="3">
        <f t="shared" ca="1" si="1"/>
        <v>2.423435685314673E-4</v>
      </c>
      <c r="AK5" s="3">
        <f t="shared" ca="1" si="1"/>
        <v>9.0454490558946002E-5</v>
      </c>
      <c r="AM5" s="3">
        <f t="shared" ca="1" si="4"/>
        <v>3.0023371242877068E-3</v>
      </c>
    </row>
    <row r="6" spans="1:39" x14ac:dyDescent="0.25">
      <c r="A6" s="3" t="s">
        <v>39</v>
      </c>
      <c r="B6" s="3">
        <v>30</v>
      </c>
      <c r="C6" s="3">
        <v>1</v>
      </c>
      <c r="D6" s="3">
        <v>4441.0969999999998</v>
      </c>
      <c r="E6" s="3">
        <v>1.395</v>
      </c>
      <c r="F6" s="3">
        <v>49</v>
      </c>
      <c r="H6" t="s">
        <v>2</v>
      </c>
      <c r="I6">
        <v>47</v>
      </c>
      <c r="J6">
        <v>1</v>
      </c>
      <c r="L6" s="3">
        <f t="shared" ca="1" si="2"/>
        <v>126081.375</v>
      </c>
      <c r="M6" s="3">
        <f t="shared" ca="1" si="0"/>
        <v>126079.217</v>
      </c>
      <c r="N6" s="3">
        <f t="shared" ca="1" si="0"/>
        <v>126078.7</v>
      </c>
      <c r="O6" s="3">
        <f t="shared" ca="1" si="0"/>
        <v>126080.607</v>
      </c>
      <c r="P6" s="3">
        <f t="shared" ca="1" si="0"/>
        <v>126081.808</v>
      </c>
      <c r="Q6" s="3">
        <f t="shared" ca="1" si="0"/>
        <v>126080.139</v>
      </c>
      <c r="R6" s="3">
        <f t="shared" ca="1" si="0"/>
        <v>126091.07</v>
      </c>
      <c r="S6" s="3">
        <f t="shared" ca="1" si="0"/>
        <v>126080.94100000001</v>
      </c>
      <c r="T6" s="3">
        <f t="shared" ca="1" si="0"/>
        <v>126082.863</v>
      </c>
      <c r="U6" s="3">
        <f t="shared" ca="1" si="0"/>
        <v>126076.035</v>
      </c>
      <c r="W6" s="3">
        <f t="shared" ca="1" si="3"/>
        <v>126081.27549999999</v>
      </c>
      <c r="Y6" s="3">
        <f ca="1">Total!E6</f>
        <v>126074.20299999999</v>
      </c>
      <c r="AB6" s="3">
        <f t="shared" ca="1" si="1"/>
        <v>5.6887133365466822E-5</v>
      </c>
      <c r="AC6" s="3">
        <f t="shared" ca="1" si="1"/>
        <v>3.9770229600500654E-5</v>
      </c>
      <c r="AD6" s="3">
        <f t="shared" ca="1" si="1"/>
        <v>3.566946998667941E-5</v>
      </c>
      <c r="AE6" s="3">
        <f t="shared" ca="1" si="1"/>
        <v>5.0795482720676383E-5</v>
      </c>
      <c r="AF6" s="3">
        <f t="shared" ca="1" si="1"/>
        <v>6.0321618689990672E-5</v>
      </c>
      <c r="AG6" s="3">
        <f t="shared" ca="1" si="1"/>
        <v>4.7083383108926049E-5</v>
      </c>
      <c r="AH6" s="3">
        <f t="shared" ca="1" si="1"/>
        <v>1.3378629091958583E-4</v>
      </c>
      <c r="AI6" s="3">
        <f t="shared" ca="1" si="1"/>
        <v>5.3444716204250818E-5</v>
      </c>
      <c r="AJ6" s="3">
        <f t="shared" ca="1" si="1"/>
        <v>6.8689706489784378E-5</v>
      </c>
      <c r="AK6" s="3">
        <f t="shared" ca="1" si="1"/>
        <v>1.4531124975736945E-5</v>
      </c>
      <c r="AM6" s="3">
        <f t="shared" ca="1" si="4"/>
        <v>5.6097915606159797E-4</v>
      </c>
    </row>
    <row r="7" spans="1:39" x14ac:dyDescent="0.25">
      <c r="A7" s="3" t="s">
        <v>39</v>
      </c>
      <c r="B7" s="3">
        <v>30</v>
      </c>
      <c r="C7" s="3">
        <v>1</v>
      </c>
      <c r="D7" s="3">
        <v>4442.0010000000002</v>
      </c>
      <c r="E7" s="3">
        <v>1.4019999999999999</v>
      </c>
      <c r="F7" s="3">
        <v>47</v>
      </c>
      <c r="H7" t="s">
        <v>2</v>
      </c>
      <c r="I7">
        <v>100</v>
      </c>
      <c r="J7">
        <v>1</v>
      </c>
      <c r="L7" s="3">
        <f t="shared" ca="1" si="2"/>
        <v>1222514.9620000001</v>
      </c>
      <c r="M7" s="3">
        <f t="shared" ca="1" si="0"/>
        <v>1222515.79</v>
      </c>
      <c r="N7" s="3">
        <f t="shared" ca="1" si="0"/>
        <v>1222511.5919999999</v>
      </c>
      <c r="O7" s="3">
        <f t="shared" ca="1" si="0"/>
        <v>1222512.571</v>
      </c>
      <c r="P7" s="3">
        <f t="shared" ca="1" si="0"/>
        <v>1222525.3959999999</v>
      </c>
      <c r="Q7" s="3">
        <f t="shared" ca="1" si="0"/>
        <v>1222522.1159999999</v>
      </c>
      <c r="R7" s="3">
        <f t="shared" ca="1" si="0"/>
        <v>1222512.997</v>
      </c>
      <c r="S7" s="3">
        <f t="shared" ca="1" si="0"/>
        <v>1222515.3540000001</v>
      </c>
      <c r="T7" s="3">
        <f t="shared" ca="1" si="0"/>
        <v>1222513.78</v>
      </c>
      <c r="U7" s="3">
        <f t="shared" ca="1" si="0"/>
        <v>1222510.997</v>
      </c>
      <c r="W7" s="3">
        <f t="shared" ca="1" si="3"/>
        <v>1222515.5555</v>
      </c>
      <c r="Y7" s="3">
        <f ca="1">Total!E7</f>
        <v>1222509.9950000001</v>
      </c>
      <c r="AB7" s="3">
        <f t="shared" ca="1" si="1"/>
        <v>4.0629524668597766E-6</v>
      </c>
      <c r="AC7" s="3">
        <f t="shared" ca="1" si="1"/>
        <v>4.7402475428640514E-6</v>
      </c>
      <c r="AD7" s="3">
        <f t="shared" ca="1" si="1"/>
        <v>1.3063287877938573E-6</v>
      </c>
      <c r="AE7" s="3">
        <f t="shared" ca="1" si="1"/>
        <v>2.1071402364154213E-6</v>
      </c>
      <c r="AF7" s="3">
        <f t="shared" ca="1" si="1"/>
        <v>1.2597852011703143E-5</v>
      </c>
      <c r="AG7" s="3">
        <f t="shared" ca="1" si="1"/>
        <v>9.9148473627080721E-6</v>
      </c>
      <c r="AH7" s="3">
        <f t="shared" ca="1" si="1"/>
        <v>2.4556036450746268E-6</v>
      </c>
      <c r="AI7" s="3">
        <f t="shared" ca="1" si="1"/>
        <v>4.3836042419747514E-6</v>
      </c>
      <c r="AJ7" s="3">
        <f t="shared" ca="1" si="1"/>
        <v>3.0960892061387037E-6</v>
      </c>
      <c r="AK7" s="3">
        <f t="shared" ca="1" si="1"/>
        <v>8.1962520057937371E-7</v>
      </c>
      <c r="AM7" s="3">
        <f t="shared" ca="1" si="4"/>
        <v>4.5484290702111783E-5</v>
      </c>
    </row>
    <row r="8" spans="1:39" x14ac:dyDescent="0.25">
      <c r="A8" s="3" t="s">
        <v>39</v>
      </c>
      <c r="B8" s="3">
        <v>30</v>
      </c>
      <c r="C8" s="3">
        <v>1</v>
      </c>
      <c r="D8" s="3">
        <v>4441.107</v>
      </c>
      <c r="E8" s="3">
        <v>1.395</v>
      </c>
      <c r="F8" s="3">
        <v>49</v>
      </c>
      <c r="H8" t="s">
        <v>1</v>
      </c>
      <c r="I8">
        <v>30</v>
      </c>
      <c r="J8">
        <v>1</v>
      </c>
      <c r="L8" s="3">
        <f t="shared" ca="1" si="2"/>
        <v>19981.473999999998</v>
      </c>
      <c r="M8" s="3">
        <f t="shared" ca="1" si="0"/>
        <v>19972.963</v>
      </c>
      <c r="N8" s="3">
        <f t="shared" ca="1" si="0"/>
        <v>19974.992999999999</v>
      </c>
      <c r="O8" s="3">
        <f t="shared" ca="1" si="0"/>
        <v>19973.363000000001</v>
      </c>
      <c r="P8" s="3">
        <f t="shared" ca="1" si="0"/>
        <v>19972.964</v>
      </c>
      <c r="Q8" s="3">
        <f t="shared" ca="1" si="0"/>
        <v>19981.163</v>
      </c>
      <c r="R8" s="3">
        <f t="shared" ca="1" si="0"/>
        <v>19972.939999999999</v>
      </c>
      <c r="S8" s="3">
        <f t="shared" ca="1" si="0"/>
        <v>19973.151999999998</v>
      </c>
      <c r="T8" s="3">
        <f t="shared" ca="1" si="0"/>
        <v>19974.121999999999</v>
      </c>
      <c r="U8" s="3">
        <f t="shared" ca="1" si="0"/>
        <v>19982.766</v>
      </c>
      <c r="W8" s="3">
        <f t="shared" ca="1" si="3"/>
        <v>19975.989999999998</v>
      </c>
      <c r="Y8" s="3">
        <f ca="1">Total!E8</f>
        <v>19972.925999999999</v>
      </c>
      <c r="AB8" s="3">
        <f t="shared" ca="1" si="1"/>
        <v>4.2797935565369165E-4</v>
      </c>
      <c r="AC8" s="3">
        <f t="shared" ca="1" si="1"/>
        <v>1.8525077397403833E-6</v>
      </c>
      <c r="AD8" s="3">
        <f t="shared" ca="1" si="1"/>
        <v>1.0349009454093495E-4</v>
      </c>
      <c r="AE8" s="3">
        <f t="shared" ca="1" si="1"/>
        <v>2.18796184395675E-5</v>
      </c>
      <c r="AF8" s="3">
        <f t="shared" ca="1" si="1"/>
        <v>1.9025755164999692E-6</v>
      </c>
      <c r="AG8" s="3">
        <f t="shared" ca="1" si="1"/>
        <v>4.1240827708473912E-4</v>
      </c>
      <c r="AH8" s="3">
        <f t="shared" ca="1" si="1"/>
        <v>7.0094887445205564E-7</v>
      </c>
      <c r="AI8" s="3">
        <f t="shared" ca="1" si="1"/>
        <v>1.1315317545298498E-5</v>
      </c>
      <c r="AJ8" s="3">
        <f t="shared" ca="1" si="1"/>
        <v>5.9881060992260862E-5</v>
      </c>
      <c r="AK8" s="3">
        <f t="shared" ca="1" si="1"/>
        <v>4.9266692321396199E-4</v>
      </c>
      <c r="AM8" s="3">
        <f t="shared" ca="1" si="4"/>
        <v>1.5340766796011469E-3</v>
      </c>
    </row>
    <row r="9" spans="1:39" x14ac:dyDescent="0.25">
      <c r="A9" s="3" t="s">
        <v>39</v>
      </c>
      <c r="B9" s="3">
        <v>30</v>
      </c>
      <c r="C9" s="3">
        <v>1</v>
      </c>
      <c r="D9" s="3">
        <v>4441.098</v>
      </c>
      <c r="E9" s="3">
        <v>1.399</v>
      </c>
      <c r="F9" s="3">
        <v>47</v>
      </c>
      <c r="H9" t="s">
        <v>1</v>
      </c>
      <c r="I9">
        <v>50</v>
      </c>
      <c r="J9">
        <v>1</v>
      </c>
      <c r="L9" s="3">
        <f t="shared" ca="1" si="2"/>
        <v>35499.898000000001</v>
      </c>
      <c r="M9" s="3">
        <f t="shared" ca="1" si="0"/>
        <v>35499.661</v>
      </c>
      <c r="N9" s="3">
        <f t="shared" ca="1" si="0"/>
        <v>35502.091</v>
      </c>
      <c r="O9" s="3">
        <f t="shared" ca="1" si="0"/>
        <v>35499.39</v>
      </c>
      <c r="P9" s="3">
        <f t="shared" ca="1" si="0"/>
        <v>35498.908000000003</v>
      </c>
      <c r="Q9" s="3">
        <f t="shared" ca="1" si="0"/>
        <v>35499.900999999998</v>
      </c>
      <c r="R9" s="3">
        <f t="shared" ca="1" si="0"/>
        <v>35497.133999999998</v>
      </c>
      <c r="S9" s="3">
        <f t="shared" ca="1" si="0"/>
        <v>35497.207000000002</v>
      </c>
      <c r="T9" s="3">
        <f t="shared" ca="1" si="0"/>
        <v>35497.332000000002</v>
      </c>
      <c r="U9" s="3">
        <f t="shared" ca="1" si="0"/>
        <v>35499.042000000001</v>
      </c>
      <c r="W9" s="3">
        <f t="shared" ca="1" si="3"/>
        <v>35499.056400000001</v>
      </c>
      <c r="Y9" s="3">
        <f ca="1">Total!E9</f>
        <v>35495.587</v>
      </c>
      <c r="AB9" s="3">
        <f t="shared" ca="1" si="1"/>
        <v>1.2145171736423216E-4</v>
      </c>
      <c r="AC9" s="3">
        <f t="shared" ca="1" si="1"/>
        <v>1.1477483102337549E-4</v>
      </c>
      <c r="AD9" s="3">
        <f t="shared" ca="1" si="1"/>
        <v>1.8323404540403332E-4</v>
      </c>
      <c r="AE9" s="3">
        <f t="shared" ca="1" si="1"/>
        <v>1.0714007913152369E-4</v>
      </c>
      <c r="AF9" s="3">
        <f t="shared" ca="1" si="1"/>
        <v>9.3560926320321194E-5</v>
      </c>
      <c r="AG9" s="3">
        <f t="shared" ca="1" si="1"/>
        <v>1.2153623491276498E-4</v>
      </c>
      <c r="AH9" s="3">
        <f t="shared" ca="1" si="1"/>
        <v>4.3582882570688614E-5</v>
      </c>
      <c r="AI9" s="3">
        <f t="shared" ca="1" si="1"/>
        <v>4.5639476253840213E-5</v>
      </c>
      <c r="AJ9" s="3">
        <f t="shared" ca="1" si="1"/>
        <v>4.9161040779593792E-5</v>
      </c>
      <c r="AK9" s="3">
        <f t="shared" ca="1" si="1"/>
        <v>9.7336043491878194E-5</v>
      </c>
      <c r="AM9" s="3">
        <f t="shared" ca="1" si="4"/>
        <v>9.774172772522515E-4</v>
      </c>
    </row>
    <row r="10" spans="1:39" x14ac:dyDescent="0.25">
      <c r="A10" s="3" t="s">
        <v>39</v>
      </c>
      <c r="B10" s="3">
        <v>30</v>
      </c>
      <c r="C10" s="3">
        <v>1</v>
      </c>
      <c r="D10" s="3">
        <v>4441.0959999999995</v>
      </c>
      <c r="E10" s="3">
        <v>1.393</v>
      </c>
      <c r="F10" s="3">
        <v>47</v>
      </c>
      <c r="H10" t="s">
        <v>1</v>
      </c>
      <c r="I10">
        <v>100</v>
      </c>
      <c r="J10">
        <v>1</v>
      </c>
      <c r="L10" s="3">
        <f t="shared" ca="1" si="2"/>
        <v>63443.593999999997</v>
      </c>
      <c r="M10" s="3">
        <f t="shared" ca="1" si="0"/>
        <v>63443.904000000002</v>
      </c>
      <c r="N10" s="3">
        <f t="shared" ca="1" si="0"/>
        <v>63449.794000000002</v>
      </c>
      <c r="O10" s="3">
        <f t="shared" ca="1" si="0"/>
        <v>63445.946000000004</v>
      </c>
      <c r="P10" s="3">
        <f t="shared" ca="1" si="0"/>
        <v>63443.902999999998</v>
      </c>
      <c r="Q10" s="3">
        <f t="shared" ca="1" si="0"/>
        <v>63443.624000000003</v>
      </c>
      <c r="R10" s="3">
        <f t="shared" ca="1" si="0"/>
        <v>63443.576999999997</v>
      </c>
      <c r="S10" s="3">
        <f t="shared" ca="1" si="0"/>
        <v>63443.625</v>
      </c>
      <c r="T10" s="3">
        <f t="shared" ca="1" si="0"/>
        <v>63446.250999999997</v>
      </c>
      <c r="U10" s="3">
        <f t="shared" ca="1" si="0"/>
        <v>63443.83</v>
      </c>
      <c r="W10" s="3">
        <f t="shared" ca="1" si="3"/>
        <v>63444.804799999998</v>
      </c>
      <c r="Y10" s="3">
        <f ca="1">Total!E10</f>
        <v>63442.616000000002</v>
      </c>
      <c r="AB10" s="3">
        <f t="shared" ca="1" si="1"/>
        <v>1.5415505564832288E-5</v>
      </c>
      <c r="AC10" s="3">
        <f t="shared" ca="1" si="1"/>
        <v>2.0301811009818158E-5</v>
      </c>
      <c r="AD10" s="3">
        <f t="shared" ca="1" si="1"/>
        <v>1.1314161446305877E-4</v>
      </c>
      <c r="AE10" s="3">
        <f t="shared" ca="1" si="1"/>
        <v>5.2488377843715432E-5</v>
      </c>
      <c r="AF10" s="3">
        <f t="shared" ca="1" si="1"/>
        <v>2.028604873412887E-5</v>
      </c>
      <c r="AG10" s="3">
        <f t="shared" ca="1" si="1"/>
        <v>1.5888373833790676E-5</v>
      </c>
      <c r="AH10" s="3">
        <f t="shared" ca="1" si="1"/>
        <v>1.5147546879146544E-5</v>
      </c>
      <c r="AI10" s="3">
        <f t="shared" ca="1" si="1"/>
        <v>1.590413610936528E-5</v>
      </c>
      <c r="AJ10" s="3">
        <f t="shared" ca="1" si="1"/>
        <v>5.729587191036954E-5</v>
      </c>
      <c r="AK10" s="3">
        <f t="shared" ca="1" si="1"/>
        <v>1.9135402613283504E-5</v>
      </c>
      <c r="AM10" s="3">
        <f t="shared" ca="1" si="4"/>
        <v>3.4500468896150909E-4</v>
      </c>
    </row>
    <row r="11" spans="1:39" x14ac:dyDescent="0.25">
      <c r="A11" s="3" t="s">
        <v>39</v>
      </c>
      <c r="B11" s="3">
        <v>50</v>
      </c>
      <c r="C11" s="3">
        <v>1</v>
      </c>
      <c r="D11" s="3">
        <v>5962.8270000000002</v>
      </c>
      <c r="E11" s="3">
        <v>2.3380000000000001</v>
      </c>
      <c r="F11" s="3">
        <v>25</v>
      </c>
      <c r="H11" t="s">
        <v>0</v>
      </c>
      <c r="I11">
        <v>25</v>
      </c>
      <c r="J11">
        <v>1</v>
      </c>
      <c r="L11" s="3">
        <f t="shared" ca="1" si="2"/>
        <v>705.65700000000004</v>
      </c>
      <c r="M11" s="3">
        <f t="shared" ca="1" si="0"/>
        <v>705.79600000000005</v>
      </c>
      <c r="N11" s="3">
        <f t="shared" ca="1" si="0"/>
        <v>705.50300000000004</v>
      </c>
      <c r="O11" s="3">
        <f t="shared" ca="1" si="0"/>
        <v>705.71699999999998</v>
      </c>
      <c r="P11" s="3">
        <f t="shared" ca="1" si="0"/>
        <v>705.71699999999998</v>
      </c>
      <c r="Q11" s="3">
        <f t="shared" ca="1" si="0"/>
        <v>705.50300000000004</v>
      </c>
      <c r="R11" s="3">
        <f t="shared" ca="1" si="0"/>
        <v>705.50300000000004</v>
      </c>
      <c r="S11" s="3">
        <f t="shared" ca="1" si="0"/>
        <v>705.50300000000004</v>
      </c>
      <c r="T11" s="3">
        <f t="shared" ca="1" si="0"/>
        <v>705.71699999999998</v>
      </c>
      <c r="U11" s="3">
        <f t="shared" ca="1" si="0"/>
        <v>705.65700000000004</v>
      </c>
      <c r="W11" s="3">
        <f t="shared" ca="1" si="3"/>
        <v>705.62729999999988</v>
      </c>
      <c r="Y11" s="3">
        <f ca="1">Total!E11</f>
        <v>705.50300000000004</v>
      </c>
      <c r="AB11" s="3">
        <f t="shared" ca="1" si="1"/>
        <v>2.1828397611349117E-4</v>
      </c>
      <c r="AC11" s="3">
        <f t="shared" ca="1" si="1"/>
        <v>4.1530652598218061E-4</v>
      </c>
      <c r="AD11" s="3">
        <f t="shared" ca="1" si="1"/>
        <v>0</v>
      </c>
      <c r="AE11" s="3">
        <f t="shared" ca="1" si="1"/>
        <v>3.0332968109269811E-4</v>
      </c>
      <c r="AF11" s="3">
        <f t="shared" ca="1" si="1"/>
        <v>3.0332968109269811E-4</v>
      </c>
      <c r="AG11" s="3">
        <f t="shared" ca="1" si="1"/>
        <v>0</v>
      </c>
      <c r="AH11" s="3">
        <f t="shared" ca="1" si="1"/>
        <v>0</v>
      </c>
      <c r="AI11" s="3">
        <f t="shared" ca="1" si="1"/>
        <v>0</v>
      </c>
      <c r="AJ11" s="3">
        <f t="shared" ca="1" si="1"/>
        <v>3.0332968109269811E-4</v>
      </c>
      <c r="AK11" s="3">
        <f t="shared" ca="1" si="1"/>
        <v>2.1828397611349117E-4</v>
      </c>
      <c r="AM11" s="3">
        <f t="shared" ca="1" si="4"/>
        <v>1.761863521487257E-3</v>
      </c>
    </row>
    <row r="12" spans="1:39" x14ac:dyDescent="0.25">
      <c r="A12" s="3" t="s">
        <v>39</v>
      </c>
      <c r="B12" s="3">
        <v>50</v>
      </c>
      <c r="C12" s="3">
        <v>1</v>
      </c>
      <c r="D12" s="3">
        <v>5976.7190000000001</v>
      </c>
      <c r="E12" s="3">
        <v>2.34</v>
      </c>
      <c r="F12" s="3">
        <v>26</v>
      </c>
      <c r="H12" t="s">
        <v>0</v>
      </c>
      <c r="I12">
        <v>50</v>
      </c>
      <c r="J12">
        <v>1</v>
      </c>
      <c r="L12" s="3">
        <f t="shared" ca="1" si="2"/>
        <v>1556.3589999999999</v>
      </c>
      <c r="M12" s="3">
        <f t="shared" ca="1" si="0"/>
        <v>1556.22</v>
      </c>
      <c r="N12" s="3">
        <f t="shared" ca="1" si="0"/>
        <v>1556.3119999999999</v>
      </c>
      <c r="O12" s="3">
        <f t="shared" ca="1" si="0"/>
        <v>1556.22</v>
      </c>
      <c r="P12" s="3">
        <f t="shared" ca="1" si="0"/>
        <v>1556.376</v>
      </c>
      <c r="Q12" s="3">
        <f t="shared" ca="1" si="0"/>
        <v>1556.3030000000001</v>
      </c>
      <c r="R12" s="3">
        <f t="shared" ca="1" si="0"/>
        <v>1556.009</v>
      </c>
      <c r="S12" s="3">
        <f t="shared" ca="1" si="0"/>
        <v>1556.357</v>
      </c>
      <c r="T12" s="3">
        <f t="shared" ca="1" si="0"/>
        <v>1556.252</v>
      </c>
      <c r="U12" s="3">
        <f t="shared" ca="1" si="0"/>
        <v>1556.231</v>
      </c>
      <c r="W12" s="3">
        <f t="shared" ca="1" si="3"/>
        <v>1556.2639000000001</v>
      </c>
      <c r="Y12" s="3">
        <f ca="1">Total!E12</f>
        <v>1555.607</v>
      </c>
      <c r="AB12" s="3">
        <f t="shared" ca="1" si="1"/>
        <v>4.8341258428378939E-4</v>
      </c>
      <c r="AC12" s="3">
        <f t="shared" ca="1" si="1"/>
        <v>3.9405839649735207E-4</v>
      </c>
      <c r="AD12" s="3">
        <f t="shared" ca="1" si="1"/>
        <v>4.5319929776603426E-4</v>
      </c>
      <c r="AE12" s="3">
        <f t="shared" ca="1" si="1"/>
        <v>3.9405839649735207E-4</v>
      </c>
      <c r="AF12" s="3">
        <f t="shared" ca="1" si="1"/>
        <v>4.9434079430087769E-4</v>
      </c>
      <c r="AG12" s="3">
        <f t="shared" ca="1" si="1"/>
        <v>4.474137748159658E-4</v>
      </c>
      <c r="AH12" s="3">
        <f t="shared" ca="1" si="1"/>
        <v>2.5842002510919769E-4</v>
      </c>
      <c r="AI12" s="3">
        <f t="shared" ca="1" si="1"/>
        <v>4.8212691251710749E-4</v>
      </c>
      <c r="AJ12" s="3">
        <f t="shared" ca="1" si="1"/>
        <v>4.1462914476470073E-4</v>
      </c>
      <c r="AK12" s="3">
        <f t="shared" ca="1" si="1"/>
        <v>4.0112959121424863E-4</v>
      </c>
      <c r="AM12" s="3">
        <f t="shared" ca="1" si="4"/>
        <v>4.2227889177666256E-3</v>
      </c>
    </row>
    <row r="13" spans="1:39" x14ac:dyDescent="0.25">
      <c r="A13" s="3" t="s">
        <v>39</v>
      </c>
      <c r="B13" s="3">
        <v>50</v>
      </c>
      <c r="C13" s="3">
        <v>1</v>
      </c>
      <c r="D13" s="3">
        <v>5961.7780000000002</v>
      </c>
      <c r="E13" s="3">
        <v>2.3690000000000002</v>
      </c>
      <c r="F13" s="3">
        <v>27</v>
      </c>
      <c r="H13" t="s">
        <v>0</v>
      </c>
      <c r="I13">
        <v>100</v>
      </c>
      <c r="J13">
        <v>1</v>
      </c>
      <c r="L13" s="3">
        <f t="shared" ca="1" si="2"/>
        <v>3295.1309999999999</v>
      </c>
      <c r="M13" s="3">
        <f t="shared" ca="1" si="0"/>
        <v>3295.1880000000001</v>
      </c>
      <c r="N13" s="3">
        <f t="shared" ca="1" si="0"/>
        <v>3295.471</v>
      </c>
      <c r="O13" s="3">
        <f t="shared" ca="1" si="0"/>
        <v>3294.9569999999999</v>
      </c>
      <c r="P13" s="3">
        <f t="shared" ca="1" si="0"/>
        <v>3294.498</v>
      </c>
      <c r="Q13" s="3">
        <f t="shared" ca="1" si="0"/>
        <v>3295.86</v>
      </c>
      <c r="R13" s="3">
        <f t="shared" ca="1" si="0"/>
        <v>3294.1410000000001</v>
      </c>
      <c r="S13" s="3">
        <f t="shared" ca="1" si="0"/>
        <v>3295.1439999999998</v>
      </c>
      <c r="T13" s="3">
        <f t="shared" ca="1" si="0"/>
        <v>3295.3139999999999</v>
      </c>
      <c r="U13" s="3">
        <f t="shared" ca="1" si="0"/>
        <v>3295.5859999999998</v>
      </c>
      <c r="W13" s="3">
        <f t="shared" ca="1" si="3"/>
        <v>3295.1289999999999</v>
      </c>
      <c r="Y13" s="3">
        <f ca="1">Total!E13</f>
        <v>3292.8870000000002</v>
      </c>
      <c r="AB13" s="3">
        <f t="shared" ca="1" si="1"/>
        <v>6.814688751845074E-4</v>
      </c>
      <c r="AC13" s="3">
        <f t="shared" ca="1" si="1"/>
        <v>6.9877891345798714E-4</v>
      </c>
      <c r="AD13" s="3">
        <f t="shared" ca="1" si="1"/>
        <v>7.8472173506100647E-4</v>
      </c>
      <c r="AE13" s="3">
        <f t="shared" ca="1" si="1"/>
        <v>6.2862770571832827E-4</v>
      </c>
      <c r="AF13" s="3">
        <f t="shared" ca="1" si="1"/>
        <v>4.8923634488516501E-4</v>
      </c>
      <c r="AG13" s="3">
        <f t="shared" ca="1" si="1"/>
        <v>9.0285515415498808E-4</v>
      </c>
      <c r="AH13" s="3">
        <f t="shared" ca="1" si="1"/>
        <v>3.8082084201489615E-4</v>
      </c>
      <c r="AI13" s="3">
        <f t="shared" ca="1" si="1"/>
        <v>6.8541677865034754E-4</v>
      </c>
      <c r="AJ13" s="3">
        <f t="shared" ca="1" si="1"/>
        <v>7.3704320858859708E-4</v>
      </c>
      <c r="AK13" s="3">
        <f t="shared" ca="1" si="1"/>
        <v>8.1964549648974117E-4</v>
      </c>
      <c r="AM13" s="3">
        <f t="shared" ca="1" si="4"/>
        <v>6.8086150542055641E-3</v>
      </c>
    </row>
    <row r="14" spans="1:39" x14ac:dyDescent="0.25">
      <c r="A14" s="3" t="s">
        <v>39</v>
      </c>
      <c r="B14" s="3">
        <v>50</v>
      </c>
      <c r="C14" s="3">
        <v>1</v>
      </c>
      <c r="D14" s="3">
        <v>5961.7929999999997</v>
      </c>
      <c r="E14" s="3">
        <v>2.3530000000000002</v>
      </c>
      <c r="F14" s="3">
        <v>26</v>
      </c>
      <c r="H14" t="s">
        <v>32</v>
      </c>
      <c r="I14">
        <v>29</v>
      </c>
      <c r="J14">
        <v>1</v>
      </c>
      <c r="L14" s="3">
        <f t="shared" ca="1" si="2"/>
        <v>18152.432000000001</v>
      </c>
      <c r="M14" s="3">
        <f t="shared" ca="1" si="0"/>
        <v>18152.432000000001</v>
      </c>
      <c r="N14" s="3">
        <f t="shared" ca="1" si="0"/>
        <v>18152.432000000001</v>
      </c>
      <c r="O14" s="3">
        <f t="shared" ca="1" si="0"/>
        <v>18152.432000000001</v>
      </c>
      <c r="P14" s="3">
        <f t="shared" ca="1" si="0"/>
        <v>18152.432000000001</v>
      </c>
      <c r="Q14" s="3">
        <f t="shared" ca="1" si="0"/>
        <v>18152.432000000001</v>
      </c>
      <c r="R14" s="3">
        <f t="shared" ca="1" si="0"/>
        <v>18152.432000000001</v>
      </c>
      <c r="S14" s="3">
        <f t="shared" ca="1" si="0"/>
        <v>18152.432000000001</v>
      </c>
      <c r="T14" s="3">
        <f t="shared" ca="1" si="0"/>
        <v>18152.432000000001</v>
      </c>
      <c r="U14" s="3">
        <f t="shared" ca="1" si="0"/>
        <v>18152.432000000001</v>
      </c>
      <c r="W14" s="3">
        <f t="shared" ca="1" si="3"/>
        <v>18152.432000000001</v>
      </c>
      <c r="Y14" s="3">
        <f ca="1">Total!E14</f>
        <v>18152.432000000001</v>
      </c>
      <c r="AB14" s="3">
        <f t="shared" ca="1" si="1"/>
        <v>0</v>
      </c>
      <c r="AC14" s="3">
        <f t="shared" ca="1" si="1"/>
        <v>0</v>
      </c>
      <c r="AD14" s="3">
        <f t="shared" ca="1" si="1"/>
        <v>0</v>
      </c>
      <c r="AE14" s="3">
        <f t="shared" ca="1" si="1"/>
        <v>0</v>
      </c>
      <c r="AF14" s="3">
        <f t="shared" ca="1" si="1"/>
        <v>0</v>
      </c>
      <c r="AG14" s="3">
        <f t="shared" ca="1" si="1"/>
        <v>0</v>
      </c>
      <c r="AH14" s="3">
        <f t="shared" ca="1" si="1"/>
        <v>0</v>
      </c>
      <c r="AI14" s="3">
        <f t="shared" ca="1" si="1"/>
        <v>0</v>
      </c>
      <c r="AJ14" s="3">
        <f t="shared" ca="1" si="1"/>
        <v>0</v>
      </c>
      <c r="AK14" s="3">
        <f t="shared" ca="1" si="1"/>
        <v>0</v>
      </c>
      <c r="AM14" s="3">
        <f t="shared" ca="1" si="4"/>
        <v>0</v>
      </c>
    </row>
    <row r="15" spans="1:39" x14ac:dyDescent="0.25">
      <c r="A15" s="3" t="s">
        <v>39</v>
      </c>
      <c r="B15" s="3">
        <v>50</v>
      </c>
      <c r="C15" s="3">
        <v>1</v>
      </c>
      <c r="D15" s="3">
        <v>5961.7759999999998</v>
      </c>
      <c r="E15" s="3">
        <v>2.3730000000000002</v>
      </c>
      <c r="F15" s="3">
        <v>27</v>
      </c>
      <c r="H15" t="s">
        <v>32</v>
      </c>
      <c r="I15">
        <v>58</v>
      </c>
      <c r="J15">
        <v>1</v>
      </c>
      <c r="L15" s="3">
        <f t="shared" ca="1" si="2"/>
        <v>35264.349000000002</v>
      </c>
      <c r="M15" s="3">
        <f t="shared" ca="1" si="0"/>
        <v>35269.377</v>
      </c>
      <c r="N15" s="3">
        <f t="shared" ca="1" si="0"/>
        <v>35264.042999999998</v>
      </c>
      <c r="O15" s="3">
        <f t="shared" ca="1" si="0"/>
        <v>35264.1</v>
      </c>
      <c r="P15" s="3">
        <f t="shared" ca="1" si="0"/>
        <v>35269.847999999998</v>
      </c>
      <c r="Q15" s="3">
        <f t="shared" ca="1" si="0"/>
        <v>35265.767999999996</v>
      </c>
      <c r="R15" s="3">
        <f t="shared" ca="1" si="0"/>
        <v>35269.347999999998</v>
      </c>
      <c r="S15" s="3">
        <f t="shared" ca="1" si="0"/>
        <v>35271.334999999999</v>
      </c>
      <c r="T15" s="3">
        <f t="shared" ca="1" si="0"/>
        <v>35264.042999999998</v>
      </c>
      <c r="U15" s="3">
        <f t="shared" ca="1" si="0"/>
        <v>35264.341999999997</v>
      </c>
      <c r="W15" s="3">
        <f t="shared" ca="1" si="3"/>
        <v>35266.655299999999</v>
      </c>
      <c r="Y15" s="3">
        <f ca="1">Total!E15</f>
        <v>35259.963000000003</v>
      </c>
      <c r="AB15" s="3">
        <f t="shared" ca="1" si="1"/>
        <v>1.2439037443115304E-4</v>
      </c>
      <c r="AC15" s="3">
        <f t="shared" ca="1" si="1"/>
        <v>2.6698836864908312E-4</v>
      </c>
      <c r="AD15" s="3">
        <f t="shared" ca="1" si="1"/>
        <v>1.1571197621490612E-4</v>
      </c>
      <c r="AE15" s="3">
        <f t="shared" ca="1" si="1"/>
        <v>1.1732854058851872E-4</v>
      </c>
      <c r="AF15" s="3">
        <f t="shared" ca="1" si="1"/>
        <v>2.8034629531502233E-4</v>
      </c>
      <c r="AG15" s="3">
        <f t="shared" ca="1" si="1"/>
        <v>1.6463431909990984E-4</v>
      </c>
      <c r="AH15" s="3">
        <f t="shared" ca="1" si="1"/>
        <v>2.6616590607298027E-4</v>
      </c>
      <c r="AI15" s="3">
        <f t="shared" ca="1" si="1"/>
        <v>3.2251877292088337E-4</v>
      </c>
      <c r="AJ15" s="3">
        <f t="shared" ca="1" si="1"/>
        <v>1.1571197621490612E-4</v>
      </c>
      <c r="AK15" s="3">
        <f t="shared" ca="1" si="1"/>
        <v>1.2419184898162085E-4</v>
      </c>
      <c r="AM15" s="3">
        <f t="shared" ca="1" si="4"/>
        <v>1.8979883784889838E-3</v>
      </c>
    </row>
    <row r="16" spans="1:39" x14ac:dyDescent="0.25">
      <c r="A16" s="3" t="s">
        <v>39</v>
      </c>
      <c r="B16" s="3">
        <v>50</v>
      </c>
      <c r="C16" s="3">
        <v>1</v>
      </c>
      <c r="D16" s="3">
        <v>5962.826</v>
      </c>
      <c r="E16" s="3">
        <v>2.367</v>
      </c>
      <c r="F16" s="3">
        <v>26</v>
      </c>
      <c r="H16" t="s">
        <v>32</v>
      </c>
      <c r="I16">
        <v>97</v>
      </c>
      <c r="J16">
        <v>1</v>
      </c>
      <c r="L16" s="3">
        <f t="shared" ca="1" si="2"/>
        <v>52439.41</v>
      </c>
      <c r="M16" s="3">
        <f t="shared" ca="1" si="0"/>
        <v>52439.807000000001</v>
      </c>
      <c r="N16" s="3">
        <f t="shared" ca="1" si="0"/>
        <v>52439.447</v>
      </c>
      <c r="O16" s="3">
        <f t="shared" ca="1" si="0"/>
        <v>52439.203000000001</v>
      </c>
      <c r="P16" s="3">
        <f t="shared" ca="1" si="0"/>
        <v>52440.006999999998</v>
      </c>
      <c r="Q16" s="3">
        <f t="shared" ca="1" si="0"/>
        <v>52439.163999999997</v>
      </c>
      <c r="R16" s="3">
        <f t="shared" ca="1" si="0"/>
        <v>52439.239000000001</v>
      </c>
      <c r="S16" s="3">
        <f t="shared" ca="1" si="0"/>
        <v>52439.434000000001</v>
      </c>
      <c r="T16" s="3">
        <f t="shared" ca="1" si="0"/>
        <v>52440.010999999999</v>
      </c>
      <c r="U16" s="3">
        <f t="shared" ca="1" si="0"/>
        <v>52439.923999999999</v>
      </c>
      <c r="W16" s="3">
        <f t="shared" ca="1" si="3"/>
        <v>52439.564599999998</v>
      </c>
      <c r="Y16" s="3">
        <f ca="1">Total!E16</f>
        <v>52439.15</v>
      </c>
      <c r="AB16" s="3">
        <f t="shared" ca="1" si="1"/>
        <v>4.9581276584772499E-6</v>
      </c>
      <c r="AC16" s="3">
        <f t="shared" ca="1" si="1"/>
        <v>1.2528807198424141E-5</v>
      </c>
      <c r="AD16" s="3">
        <f t="shared" ca="1" si="1"/>
        <v>5.66370736365218E-6</v>
      </c>
      <c r="AE16" s="3">
        <f t="shared" ca="1" si="1"/>
        <v>1.0106952534486845E-6</v>
      </c>
      <c r="AF16" s="3">
        <f t="shared" ca="1" si="1"/>
        <v>1.6342751551013562E-5</v>
      </c>
      <c r="AG16" s="3">
        <f t="shared" ca="1" si="1"/>
        <v>2.669761046007843E-7</v>
      </c>
      <c r="AH16" s="3">
        <f t="shared" ca="1" si="1"/>
        <v>1.6972052369258807E-6</v>
      </c>
      <c r="AI16" s="3">
        <f t="shared" ca="1" si="1"/>
        <v>5.41580098074913E-6</v>
      </c>
      <c r="AJ16" s="3">
        <f t="shared" ca="1" si="1"/>
        <v>1.6419030438082003E-5</v>
      </c>
      <c r="AK16" s="3">
        <f t="shared" ca="1" si="1"/>
        <v>1.475996464469034E-5</v>
      </c>
      <c r="AM16" s="3">
        <f t="shared" ca="1" si="4"/>
        <v>7.9063066430063949E-5</v>
      </c>
    </row>
    <row r="17" spans="1:6" x14ac:dyDescent="0.25">
      <c r="A17" s="3" t="s">
        <v>39</v>
      </c>
      <c r="B17" s="3">
        <v>50</v>
      </c>
      <c r="C17" s="3">
        <v>1</v>
      </c>
      <c r="D17" s="3">
        <v>5961.7969999999996</v>
      </c>
      <c r="E17" s="3">
        <v>2.343</v>
      </c>
      <c r="F17" s="3">
        <v>25</v>
      </c>
    </row>
    <row r="18" spans="1:6" x14ac:dyDescent="0.25">
      <c r="A18" s="3" t="s">
        <v>39</v>
      </c>
      <c r="B18" s="3">
        <v>50</v>
      </c>
      <c r="C18" s="3">
        <v>1</v>
      </c>
      <c r="D18" s="3">
        <v>5962.0140000000001</v>
      </c>
      <c r="E18" s="3">
        <v>2.3490000000000002</v>
      </c>
      <c r="F18" s="3">
        <v>26</v>
      </c>
    </row>
    <row r="19" spans="1:6" x14ac:dyDescent="0.25">
      <c r="A19" s="3" t="s">
        <v>39</v>
      </c>
      <c r="B19" s="3">
        <v>50</v>
      </c>
      <c r="C19" s="3">
        <v>1</v>
      </c>
      <c r="D19" s="3">
        <v>5961.9809999999998</v>
      </c>
      <c r="E19" s="3">
        <v>2.3370000000000002</v>
      </c>
      <c r="F19" s="3">
        <v>26</v>
      </c>
    </row>
    <row r="20" spans="1:6" x14ac:dyDescent="0.25">
      <c r="A20" s="3" t="s">
        <v>39</v>
      </c>
      <c r="B20" s="3">
        <v>50</v>
      </c>
      <c r="C20" s="3">
        <v>1</v>
      </c>
      <c r="D20" s="3">
        <v>5980.0829999999996</v>
      </c>
      <c r="E20" s="3">
        <v>2.3420000000000001</v>
      </c>
      <c r="F20" s="3">
        <v>26</v>
      </c>
    </row>
    <row r="21" spans="1:6" x14ac:dyDescent="0.25">
      <c r="A21" s="3" t="s">
        <v>39</v>
      </c>
      <c r="B21" s="3">
        <v>100</v>
      </c>
      <c r="C21" s="3">
        <v>1</v>
      </c>
      <c r="D21" s="3">
        <v>8766.3719999999994</v>
      </c>
      <c r="E21" s="3">
        <v>8.0399999999999991</v>
      </c>
      <c r="F21" s="3">
        <v>16</v>
      </c>
    </row>
    <row r="22" spans="1:6" x14ac:dyDescent="0.25">
      <c r="A22" s="3" t="s">
        <v>39</v>
      </c>
      <c r="B22" s="3">
        <v>100</v>
      </c>
      <c r="C22" s="3">
        <v>1</v>
      </c>
      <c r="D22" s="3">
        <v>8777.9660000000003</v>
      </c>
      <c r="E22" s="3">
        <v>8.0220000000000002</v>
      </c>
      <c r="F22" s="3">
        <v>16</v>
      </c>
    </row>
    <row r="23" spans="1:6" x14ac:dyDescent="0.25">
      <c r="A23" s="3" t="s">
        <v>39</v>
      </c>
      <c r="B23" s="3">
        <v>100</v>
      </c>
      <c r="C23" s="3">
        <v>1</v>
      </c>
      <c r="D23" s="3">
        <v>8781.9519999999993</v>
      </c>
      <c r="E23" s="3">
        <v>7.9969999999999999</v>
      </c>
      <c r="F23" s="3">
        <v>16</v>
      </c>
    </row>
    <row r="24" spans="1:6" x14ac:dyDescent="0.25">
      <c r="A24" s="3" t="s">
        <v>39</v>
      </c>
      <c r="B24" s="3">
        <v>100</v>
      </c>
      <c r="C24" s="3">
        <v>1</v>
      </c>
      <c r="D24" s="3">
        <v>8782.1139999999996</v>
      </c>
      <c r="E24" s="3">
        <v>8.1110000000000007</v>
      </c>
      <c r="F24" s="3">
        <v>17</v>
      </c>
    </row>
    <row r="25" spans="1:6" x14ac:dyDescent="0.25">
      <c r="A25" s="3" t="s">
        <v>39</v>
      </c>
      <c r="B25" s="3">
        <v>100</v>
      </c>
      <c r="C25" s="3">
        <v>1</v>
      </c>
      <c r="D25" s="3">
        <v>8748.3539999999994</v>
      </c>
      <c r="E25" s="3">
        <v>8.1140000000000008</v>
      </c>
      <c r="F25" s="3">
        <v>19</v>
      </c>
    </row>
    <row r="26" spans="1:6" x14ac:dyDescent="0.25">
      <c r="A26" s="3" t="s">
        <v>39</v>
      </c>
      <c r="B26" s="3">
        <v>100</v>
      </c>
      <c r="C26" s="3">
        <v>1</v>
      </c>
      <c r="D26" s="3">
        <v>8818.5040000000008</v>
      </c>
      <c r="E26" s="3">
        <v>7.9580000000000002</v>
      </c>
      <c r="F26" s="3">
        <v>16</v>
      </c>
    </row>
    <row r="27" spans="1:6" x14ac:dyDescent="0.25">
      <c r="A27" s="3" t="s">
        <v>39</v>
      </c>
      <c r="B27" s="3">
        <v>100</v>
      </c>
      <c r="C27" s="3">
        <v>1</v>
      </c>
      <c r="D27" s="3">
        <v>8792.3369999999995</v>
      </c>
      <c r="E27" s="3">
        <v>7.9580000000000002</v>
      </c>
      <c r="F27" s="3">
        <v>16</v>
      </c>
    </row>
    <row r="28" spans="1:6" x14ac:dyDescent="0.25">
      <c r="A28" s="3" t="s">
        <v>39</v>
      </c>
      <c r="B28" s="3">
        <v>100</v>
      </c>
      <c r="C28" s="3">
        <v>1</v>
      </c>
      <c r="D28" s="3">
        <v>8791.0210000000006</v>
      </c>
      <c r="E28" s="3">
        <v>7.9779999999999998</v>
      </c>
      <c r="F28" s="3">
        <v>16</v>
      </c>
    </row>
    <row r="29" spans="1:6" x14ac:dyDescent="0.25">
      <c r="A29" s="3" t="s">
        <v>39</v>
      </c>
      <c r="B29" s="3">
        <v>100</v>
      </c>
      <c r="C29" s="3">
        <v>1</v>
      </c>
      <c r="D29" s="3">
        <v>8780.2739999999994</v>
      </c>
      <c r="E29" s="3">
        <v>8.0299999999999994</v>
      </c>
      <c r="F29" s="3">
        <v>16</v>
      </c>
    </row>
    <row r="30" spans="1:6" x14ac:dyDescent="0.25">
      <c r="A30" s="3" t="s">
        <v>39</v>
      </c>
      <c r="B30" s="3">
        <v>100</v>
      </c>
      <c r="C30" s="3">
        <v>1</v>
      </c>
      <c r="D30" s="3">
        <v>8775.2369999999992</v>
      </c>
      <c r="E30" s="3">
        <v>7.9770000000000003</v>
      </c>
      <c r="F30" s="3">
        <v>16</v>
      </c>
    </row>
    <row r="31" spans="1:6" x14ac:dyDescent="0.25">
      <c r="A31" s="3" t="s">
        <v>2</v>
      </c>
      <c r="B31" s="3">
        <v>24</v>
      </c>
      <c r="C31" s="3">
        <v>1</v>
      </c>
      <c r="D31" s="3">
        <v>54813.347000000002</v>
      </c>
      <c r="E31" s="3">
        <v>0.82099999999999995</v>
      </c>
      <c r="F31" s="3">
        <v>46</v>
      </c>
    </row>
    <row r="32" spans="1:6" x14ac:dyDescent="0.25">
      <c r="A32" s="3" t="s">
        <v>2</v>
      </c>
      <c r="B32" s="3">
        <v>24</v>
      </c>
      <c r="C32" s="3">
        <v>1</v>
      </c>
      <c r="D32" s="3">
        <v>54821.163</v>
      </c>
      <c r="E32" s="3">
        <v>0.82099999999999995</v>
      </c>
      <c r="F32" s="3">
        <v>46</v>
      </c>
    </row>
    <row r="33" spans="1:6" x14ac:dyDescent="0.25">
      <c r="A33" s="3" t="s">
        <v>2</v>
      </c>
      <c r="B33" s="3">
        <v>24</v>
      </c>
      <c r="C33" s="3">
        <v>1</v>
      </c>
      <c r="D33" s="3">
        <v>54807.61</v>
      </c>
      <c r="E33" s="3">
        <v>0.82199999999999995</v>
      </c>
      <c r="F33" s="3">
        <v>48</v>
      </c>
    </row>
    <row r="34" spans="1:6" x14ac:dyDescent="0.25">
      <c r="A34" s="3" t="s">
        <v>2</v>
      </c>
      <c r="B34" s="3">
        <v>24</v>
      </c>
      <c r="C34" s="3">
        <v>1</v>
      </c>
      <c r="D34" s="3">
        <v>54810.881000000001</v>
      </c>
      <c r="E34" s="3">
        <v>0.81799999999999995</v>
      </c>
      <c r="F34" s="3">
        <v>48</v>
      </c>
    </row>
    <row r="35" spans="1:6" x14ac:dyDescent="0.25">
      <c r="A35" s="3" t="s">
        <v>2</v>
      </c>
      <c r="B35" s="3">
        <v>24</v>
      </c>
      <c r="C35" s="3">
        <v>1</v>
      </c>
      <c r="D35" s="3">
        <v>54794.938999999998</v>
      </c>
      <c r="E35" s="3">
        <v>0.82599999999999996</v>
      </c>
      <c r="F35" s="3">
        <v>48</v>
      </c>
    </row>
    <row r="36" spans="1:6" x14ac:dyDescent="0.25">
      <c r="A36" s="3" t="s">
        <v>2</v>
      </c>
      <c r="B36" s="3">
        <v>24</v>
      </c>
      <c r="C36" s="3">
        <v>1</v>
      </c>
      <c r="D36" s="3">
        <v>54805.347999999998</v>
      </c>
      <c r="E36" s="3">
        <v>0.82099999999999995</v>
      </c>
      <c r="F36" s="3">
        <v>47</v>
      </c>
    </row>
    <row r="37" spans="1:6" x14ac:dyDescent="0.25">
      <c r="A37" s="3" t="s">
        <v>2</v>
      </c>
      <c r="B37" s="3">
        <v>24</v>
      </c>
      <c r="C37" s="3">
        <v>1</v>
      </c>
      <c r="D37" s="3">
        <v>54809.771999999997</v>
      </c>
      <c r="E37" s="3">
        <v>0.82399999999999995</v>
      </c>
      <c r="F37" s="3">
        <v>48</v>
      </c>
    </row>
    <row r="38" spans="1:6" x14ac:dyDescent="0.25">
      <c r="A38" s="3" t="s">
        <v>2</v>
      </c>
      <c r="B38" s="3">
        <v>24</v>
      </c>
      <c r="C38" s="3">
        <v>1</v>
      </c>
      <c r="D38" s="3">
        <v>54803.067999999999</v>
      </c>
      <c r="E38" s="3">
        <v>0.81899999999999995</v>
      </c>
      <c r="F38" s="3">
        <v>47</v>
      </c>
    </row>
    <row r="39" spans="1:6" x14ac:dyDescent="0.25">
      <c r="A39" s="3" t="s">
        <v>2</v>
      </c>
      <c r="B39" s="3">
        <v>24</v>
      </c>
      <c r="C39" s="3">
        <v>1</v>
      </c>
      <c r="D39" s="3">
        <v>54803.260999999999</v>
      </c>
      <c r="E39" s="3">
        <v>0.81899999999999995</v>
      </c>
      <c r="F39" s="3">
        <v>47</v>
      </c>
    </row>
    <row r="40" spans="1:6" x14ac:dyDescent="0.25">
      <c r="A40" s="3" t="s">
        <v>2</v>
      </c>
      <c r="B40" s="3">
        <v>24</v>
      </c>
      <c r="C40" s="3">
        <v>1</v>
      </c>
      <c r="D40" s="3">
        <v>54794.938999999998</v>
      </c>
      <c r="E40" s="3">
        <v>0.82699999999999996</v>
      </c>
      <c r="F40" s="3">
        <v>48</v>
      </c>
    </row>
    <row r="41" spans="1:6" x14ac:dyDescent="0.25">
      <c r="A41" s="3" t="s">
        <v>2</v>
      </c>
      <c r="B41" s="3">
        <v>47</v>
      </c>
      <c r="C41" s="3">
        <v>1</v>
      </c>
      <c r="D41" s="3">
        <v>126081.375</v>
      </c>
      <c r="E41" s="3">
        <v>2.6139999999999999</v>
      </c>
      <c r="F41" s="3">
        <v>33</v>
      </c>
    </row>
    <row r="42" spans="1:6" x14ac:dyDescent="0.25">
      <c r="A42" s="3" t="s">
        <v>2</v>
      </c>
      <c r="B42" s="3">
        <v>47</v>
      </c>
      <c r="C42" s="3">
        <v>1</v>
      </c>
      <c r="D42" s="3">
        <v>126079.217</v>
      </c>
      <c r="E42" s="3">
        <v>2.6219999999999999</v>
      </c>
      <c r="F42" s="3">
        <v>34</v>
      </c>
    </row>
    <row r="43" spans="1:6" x14ac:dyDescent="0.25">
      <c r="A43" s="3" t="s">
        <v>2</v>
      </c>
      <c r="B43" s="3">
        <v>47</v>
      </c>
      <c r="C43" s="3">
        <v>1</v>
      </c>
      <c r="D43" s="3">
        <v>126078.7</v>
      </c>
      <c r="E43" s="3">
        <v>2.61</v>
      </c>
      <c r="F43" s="3">
        <v>33</v>
      </c>
    </row>
    <row r="44" spans="1:6" x14ac:dyDescent="0.25">
      <c r="A44" s="3" t="s">
        <v>2</v>
      </c>
      <c r="B44" s="3">
        <v>47</v>
      </c>
      <c r="C44" s="3">
        <v>1</v>
      </c>
      <c r="D44" s="3">
        <v>126080.607</v>
      </c>
      <c r="E44" s="3">
        <v>2.6040000000000001</v>
      </c>
      <c r="F44" s="3">
        <v>34</v>
      </c>
    </row>
    <row r="45" spans="1:6" x14ac:dyDescent="0.25">
      <c r="A45" s="3" t="s">
        <v>2</v>
      </c>
      <c r="B45" s="3">
        <v>47</v>
      </c>
      <c r="C45" s="3">
        <v>1</v>
      </c>
      <c r="D45" s="3">
        <v>126081.808</v>
      </c>
      <c r="E45" s="3">
        <v>2.61</v>
      </c>
      <c r="F45" s="3">
        <v>34</v>
      </c>
    </row>
    <row r="46" spans="1:6" x14ac:dyDescent="0.25">
      <c r="A46" s="3" t="s">
        <v>2</v>
      </c>
      <c r="B46" s="3">
        <v>47</v>
      </c>
      <c r="C46" s="3">
        <v>1</v>
      </c>
      <c r="D46" s="3">
        <v>126080.139</v>
      </c>
      <c r="E46" s="3">
        <v>2.6259999999999999</v>
      </c>
      <c r="F46" s="3">
        <v>36</v>
      </c>
    </row>
    <row r="47" spans="1:6" x14ac:dyDescent="0.25">
      <c r="A47" s="3" t="s">
        <v>2</v>
      </c>
      <c r="B47" s="3">
        <v>47</v>
      </c>
      <c r="C47" s="3">
        <v>1</v>
      </c>
      <c r="D47" s="3">
        <v>126091.07</v>
      </c>
      <c r="E47" s="3">
        <v>2.6059999999999999</v>
      </c>
      <c r="F47" s="3">
        <v>33</v>
      </c>
    </row>
    <row r="48" spans="1:6" x14ac:dyDescent="0.25">
      <c r="A48" s="3" t="s">
        <v>2</v>
      </c>
      <c r="B48" s="3">
        <v>47</v>
      </c>
      <c r="C48" s="3">
        <v>1</v>
      </c>
      <c r="D48" s="3">
        <v>126080.94100000001</v>
      </c>
      <c r="E48" s="3">
        <v>2.6019999999999999</v>
      </c>
      <c r="F48" s="3">
        <v>35</v>
      </c>
    </row>
    <row r="49" spans="1:6" x14ac:dyDescent="0.25">
      <c r="A49" s="3" t="s">
        <v>2</v>
      </c>
      <c r="B49" s="3">
        <v>47</v>
      </c>
      <c r="C49" s="3">
        <v>1</v>
      </c>
      <c r="D49" s="3">
        <v>126082.863</v>
      </c>
      <c r="E49" s="3">
        <v>2.6139999999999999</v>
      </c>
      <c r="F49" s="3">
        <v>33</v>
      </c>
    </row>
    <row r="50" spans="1:6" x14ac:dyDescent="0.25">
      <c r="A50" s="3" t="s">
        <v>2</v>
      </c>
      <c r="B50" s="3">
        <v>47</v>
      </c>
      <c r="C50" s="3">
        <v>1</v>
      </c>
      <c r="D50" s="3">
        <v>126076.035</v>
      </c>
      <c r="E50" s="3">
        <v>2.6309999999999998</v>
      </c>
      <c r="F50" s="3">
        <v>34</v>
      </c>
    </row>
    <row r="51" spans="1:6" x14ac:dyDescent="0.25">
      <c r="A51" s="3" t="s">
        <v>2</v>
      </c>
      <c r="B51" s="3">
        <v>100</v>
      </c>
      <c r="C51" s="3">
        <v>1</v>
      </c>
      <c r="D51" s="3">
        <v>1222514.9620000001</v>
      </c>
      <c r="E51" s="3">
        <v>8.1850000000000005</v>
      </c>
      <c r="F51" s="3">
        <v>17</v>
      </c>
    </row>
    <row r="52" spans="1:6" x14ac:dyDescent="0.25">
      <c r="A52" s="3" t="s">
        <v>2</v>
      </c>
      <c r="B52" s="3">
        <v>100</v>
      </c>
      <c r="C52" s="3">
        <v>1</v>
      </c>
      <c r="D52" s="3">
        <v>1222515.79</v>
      </c>
      <c r="E52" s="3">
        <v>8.157</v>
      </c>
      <c r="F52" s="3">
        <v>18</v>
      </c>
    </row>
    <row r="53" spans="1:6" x14ac:dyDescent="0.25">
      <c r="A53" s="3" t="s">
        <v>2</v>
      </c>
      <c r="B53" s="3">
        <v>100</v>
      </c>
      <c r="C53" s="3">
        <v>1</v>
      </c>
      <c r="D53" s="3">
        <v>1222511.5919999999</v>
      </c>
      <c r="E53" s="3">
        <v>8.202</v>
      </c>
      <c r="F53" s="3">
        <v>18</v>
      </c>
    </row>
    <row r="54" spans="1:6" x14ac:dyDescent="0.25">
      <c r="A54" s="3" t="s">
        <v>2</v>
      </c>
      <c r="B54" s="3">
        <v>100</v>
      </c>
      <c r="C54" s="3">
        <v>1</v>
      </c>
      <c r="D54" s="3">
        <v>1222512.571</v>
      </c>
      <c r="E54" s="3">
        <v>8.298</v>
      </c>
      <c r="F54" s="3">
        <v>17</v>
      </c>
    </row>
    <row r="55" spans="1:6" x14ac:dyDescent="0.25">
      <c r="A55" s="3" t="s">
        <v>2</v>
      </c>
      <c r="B55" s="3">
        <v>100</v>
      </c>
      <c r="C55" s="3">
        <v>1</v>
      </c>
      <c r="D55" s="3">
        <v>1222525.3959999999</v>
      </c>
      <c r="E55" s="3">
        <v>8.1159999999999997</v>
      </c>
      <c r="F55" s="3">
        <v>17</v>
      </c>
    </row>
    <row r="56" spans="1:6" x14ac:dyDescent="0.25">
      <c r="A56" s="3" t="s">
        <v>2</v>
      </c>
      <c r="B56" s="3">
        <v>100</v>
      </c>
      <c r="C56" s="3">
        <v>1</v>
      </c>
      <c r="D56" s="3">
        <v>1222522.1159999999</v>
      </c>
      <c r="E56" s="3">
        <v>8.218</v>
      </c>
      <c r="F56" s="3">
        <v>17</v>
      </c>
    </row>
    <row r="57" spans="1:6" x14ac:dyDescent="0.25">
      <c r="A57" s="3" t="s">
        <v>2</v>
      </c>
      <c r="B57" s="3">
        <v>100</v>
      </c>
      <c r="C57" s="3">
        <v>1</v>
      </c>
      <c r="D57" s="3">
        <v>1222512.997</v>
      </c>
      <c r="E57" s="3">
        <v>8.1210000000000004</v>
      </c>
      <c r="F57" s="3">
        <v>17</v>
      </c>
    </row>
    <row r="58" spans="1:6" x14ac:dyDescent="0.25">
      <c r="A58" s="3" t="s">
        <v>2</v>
      </c>
      <c r="B58" s="3">
        <v>100</v>
      </c>
      <c r="C58" s="3">
        <v>1</v>
      </c>
      <c r="D58" s="3">
        <v>1222515.3540000001</v>
      </c>
      <c r="E58" s="3">
        <v>8.1449999999999996</v>
      </c>
      <c r="F58" s="3">
        <v>17</v>
      </c>
    </row>
    <row r="59" spans="1:6" x14ac:dyDescent="0.25">
      <c r="A59" s="3" t="s">
        <v>2</v>
      </c>
      <c r="B59" s="3">
        <v>100</v>
      </c>
      <c r="C59" s="3">
        <v>1</v>
      </c>
      <c r="D59" s="3">
        <v>1222513.78</v>
      </c>
      <c r="E59" s="3">
        <v>8.1440000000000001</v>
      </c>
      <c r="F59" s="3">
        <v>17</v>
      </c>
    </row>
    <row r="60" spans="1:6" x14ac:dyDescent="0.25">
      <c r="A60" s="3" t="s">
        <v>2</v>
      </c>
      <c r="B60" s="3">
        <v>100</v>
      </c>
      <c r="C60" s="3">
        <v>1</v>
      </c>
      <c r="D60" s="3">
        <v>1222510.997</v>
      </c>
      <c r="E60" s="3">
        <v>8.2949999999999999</v>
      </c>
      <c r="F60" s="3">
        <v>18</v>
      </c>
    </row>
    <row r="61" spans="1:6" x14ac:dyDescent="0.25">
      <c r="A61" s="3" t="s">
        <v>1</v>
      </c>
      <c r="B61" s="3">
        <v>30</v>
      </c>
      <c r="C61" s="3">
        <v>1</v>
      </c>
      <c r="D61" s="3">
        <v>19981.473999999998</v>
      </c>
      <c r="E61" s="3">
        <v>1.08</v>
      </c>
      <c r="F61" s="3">
        <v>36</v>
      </c>
    </row>
    <row r="62" spans="1:6" x14ac:dyDescent="0.25">
      <c r="A62" s="3" t="s">
        <v>1</v>
      </c>
      <c r="B62" s="3">
        <v>30</v>
      </c>
      <c r="C62" s="3">
        <v>1</v>
      </c>
      <c r="D62" s="3">
        <v>19972.963</v>
      </c>
      <c r="E62" s="3">
        <v>1.077</v>
      </c>
      <c r="F62" s="3">
        <v>37</v>
      </c>
    </row>
    <row r="63" spans="1:6" x14ac:dyDescent="0.25">
      <c r="A63" s="3" t="s">
        <v>1</v>
      </c>
      <c r="B63" s="3">
        <v>30</v>
      </c>
      <c r="C63" s="3">
        <v>1</v>
      </c>
      <c r="D63" s="3">
        <v>19974.992999999999</v>
      </c>
      <c r="E63" s="3">
        <v>1.075</v>
      </c>
      <c r="F63" s="3">
        <v>35</v>
      </c>
    </row>
    <row r="64" spans="1:6" x14ac:dyDescent="0.25">
      <c r="A64" s="3" t="s">
        <v>1</v>
      </c>
      <c r="B64" s="3">
        <v>30</v>
      </c>
      <c r="C64" s="3">
        <v>1</v>
      </c>
      <c r="D64" s="3">
        <v>19973.363000000001</v>
      </c>
      <c r="E64" s="3">
        <v>1.077</v>
      </c>
      <c r="F64" s="3">
        <v>36</v>
      </c>
    </row>
    <row r="65" spans="1:6" x14ac:dyDescent="0.25">
      <c r="A65" s="3" t="s">
        <v>1</v>
      </c>
      <c r="B65" s="3">
        <v>30</v>
      </c>
      <c r="C65" s="3">
        <v>1</v>
      </c>
      <c r="D65" s="3">
        <v>19972.964</v>
      </c>
      <c r="E65" s="3">
        <v>1.08</v>
      </c>
      <c r="F65" s="3">
        <v>37</v>
      </c>
    </row>
    <row r="66" spans="1:6" x14ac:dyDescent="0.25">
      <c r="A66" s="3" t="s">
        <v>1</v>
      </c>
      <c r="B66" s="3">
        <v>30</v>
      </c>
      <c r="C66" s="3">
        <v>1</v>
      </c>
      <c r="D66" s="3">
        <v>19981.163</v>
      </c>
      <c r="E66" s="3">
        <v>1.081</v>
      </c>
      <c r="F66" s="3">
        <v>36</v>
      </c>
    </row>
    <row r="67" spans="1:6" x14ac:dyDescent="0.25">
      <c r="A67" s="3" t="s">
        <v>1</v>
      </c>
      <c r="B67" s="3">
        <v>30</v>
      </c>
      <c r="C67" s="3">
        <v>1</v>
      </c>
      <c r="D67" s="3">
        <v>19972.939999999999</v>
      </c>
      <c r="E67" s="3">
        <v>1.0820000000000001</v>
      </c>
      <c r="F67" s="3">
        <v>37</v>
      </c>
    </row>
    <row r="68" spans="1:6" x14ac:dyDescent="0.25">
      <c r="A68" s="3" t="s">
        <v>1</v>
      </c>
      <c r="B68" s="3">
        <v>30</v>
      </c>
      <c r="C68" s="3">
        <v>1</v>
      </c>
      <c r="D68" s="3">
        <v>19973.151999999998</v>
      </c>
      <c r="E68" s="3">
        <v>1.075</v>
      </c>
      <c r="F68" s="3">
        <v>37</v>
      </c>
    </row>
    <row r="69" spans="1:6" x14ac:dyDescent="0.25">
      <c r="A69" s="3" t="s">
        <v>1</v>
      </c>
      <c r="B69" s="3">
        <v>30</v>
      </c>
      <c r="C69" s="3">
        <v>1</v>
      </c>
      <c r="D69" s="3">
        <v>19974.121999999999</v>
      </c>
      <c r="E69" s="3">
        <v>1.0820000000000001</v>
      </c>
      <c r="F69" s="3">
        <v>36</v>
      </c>
    </row>
    <row r="70" spans="1:6" x14ac:dyDescent="0.25">
      <c r="A70" s="3" t="s">
        <v>1</v>
      </c>
      <c r="B70" s="3">
        <v>30</v>
      </c>
      <c r="C70" s="3">
        <v>1</v>
      </c>
      <c r="D70" s="3">
        <v>19982.766</v>
      </c>
      <c r="E70" s="3">
        <v>1.071</v>
      </c>
      <c r="F70" s="3">
        <v>36</v>
      </c>
    </row>
    <row r="71" spans="1:6" x14ac:dyDescent="0.25">
      <c r="A71" s="3" t="s">
        <v>1</v>
      </c>
      <c r="B71" s="3">
        <v>50</v>
      </c>
      <c r="C71" s="3">
        <v>1</v>
      </c>
      <c r="D71" s="3">
        <v>35499.898000000001</v>
      </c>
      <c r="E71" s="3">
        <v>1.962</v>
      </c>
      <c r="F71" s="3">
        <v>19</v>
      </c>
    </row>
    <row r="72" spans="1:6" x14ac:dyDescent="0.25">
      <c r="A72" s="3" t="s">
        <v>1</v>
      </c>
      <c r="B72" s="3">
        <v>50</v>
      </c>
      <c r="C72" s="3">
        <v>1</v>
      </c>
      <c r="D72" s="3">
        <v>35499.661</v>
      </c>
      <c r="E72" s="3">
        <v>1.948</v>
      </c>
      <c r="F72" s="3">
        <v>20</v>
      </c>
    </row>
    <row r="73" spans="1:6" x14ac:dyDescent="0.25">
      <c r="A73" s="3" t="s">
        <v>1</v>
      </c>
      <c r="B73" s="3">
        <v>50</v>
      </c>
      <c r="C73" s="3">
        <v>1</v>
      </c>
      <c r="D73" s="3">
        <v>35502.091</v>
      </c>
      <c r="E73" s="3">
        <v>1.9359999999999999</v>
      </c>
      <c r="F73" s="3">
        <v>20</v>
      </c>
    </row>
    <row r="74" spans="1:6" x14ac:dyDescent="0.25">
      <c r="A74" s="3" t="s">
        <v>1</v>
      </c>
      <c r="B74" s="3">
        <v>50</v>
      </c>
      <c r="C74" s="3">
        <v>1</v>
      </c>
      <c r="D74" s="3">
        <v>35499.39</v>
      </c>
      <c r="E74" s="3">
        <v>1.944</v>
      </c>
      <c r="F74" s="3">
        <v>19</v>
      </c>
    </row>
    <row r="75" spans="1:6" x14ac:dyDescent="0.25">
      <c r="A75" s="3" t="s">
        <v>1</v>
      </c>
      <c r="B75" s="3">
        <v>50</v>
      </c>
      <c r="C75" s="3">
        <v>1</v>
      </c>
      <c r="D75" s="3">
        <v>35498.908000000003</v>
      </c>
      <c r="E75" s="3">
        <v>1.9750000000000001</v>
      </c>
      <c r="F75" s="3">
        <v>21</v>
      </c>
    </row>
    <row r="76" spans="1:6" x14ac:dyDescent="0.25">
      <c r="A76" s="3" t="s">
        <v>1</v>
      </c>
      <c r="B76" s="3">
        <v>50</v>
      </c>
      <c r="C76" s="3">
        <v>1</v>
      </c>
      <c r="D76" s="3">
        <v>35499.900999999998</v>
      </c>
      <c r="E76" s="3">
        <v>1.9590000000000001</v>
      </c>
      <c r="F76" s="3">
        <v>21</v>
      </c>
    </row>
    <row r="77" spans="1:6" x14ac:dyDescent="0.25">
      <c r="A77" s="3" t="s">
        <v>1</v>
      </c>
      <c r="B77" s="3">
        <v>50</v>
      </c>
      <c r="C77" s="3">
        <v>1</v>
      </c>
      <c r="D77" s="3">
        <v>35497.133999999998</v>
      </c>
      <c r="E77" s="3">
        <v>1.966</v>
      </c>
      <c r="F77" s="3">
        <v>20</v>
      </c>
    </row>
    <row r="78" spans="1:6" x14ac:dyDescent="0.25">
      <c r="A78" s="3" t="s">
        <v>1</v>
      </c>
      <c r="B78" s="3">
        <v>50</v>
      </c>
      <c r="C78" s="3">
        <v>1</v>
      </c>
      <c r="D78" s="3">
        <v>35497.207000000002</v>
      </c>
      <c r="E78" s="3">
        <v>1.956</v>
      </c>
      <c r="F78" s="3">
        <v>20</v>
      </c>
    </row>
    <row r="79" spans="1:6" x14ac:dyDescent="0.25">
      <c r="A79" s="3" t="s">
        <v>1</v>
      </c>
      <c r="B79" s="3">
        <v>50</v>
      </c>
      <c r="C79" s="3">
        <v>1</v>
      </c>
      <c r="D79" s="3">
        <v>35497.332000000002</v>
      </c>
      <c r="E79" s="3">
        <v>1.9450000000000001</v>
      </c>
      <c r="F79" s="3">
        <v>20</v>
      </c>
    </row>
    <row r="80" spans="1:6" x14ac:dyDescent="0.25">
      <c r="A80" s="3" t="s">
        <v>1</v>
      </c>
      <c r="B80" s="3">
        <v>50</v>
      </c>
      <c r="C80" s="3">
        <v>1</v>
      </c>
      <c r="D80" s="3">
        <v>35499.042000000001</v>
      </c>
      <c r="E80" s="3">
        <v>1.9379999999999999</v>
      </c>
      <c r="F80" s="3">
        <v>19</v>
      </c>
    </row>
    <row r="81" spans="1:6" x14ac:dyDescent="0.25">
      <c r="A81" s="3" t="s">
        <v>1</v>
      </c>
      <c r="B81" s="3">
        <v>100</v>
      </c>
      <c r="C81" s="3">
        <v>1</v>
      </c>
      <c r="D81" s="3">
        <v>63443.593999999997</v>
      </c>
      <c r="E81" s="3">
        <v>6.2370000000000001</v>
      </c>
      <c r="F81" s="3">
        <v>14</v>
      </c>
    </row>
    <row r="82" spans="1:6" x14ac:dyDescent="0.25">
      <c r="A82" s="3" t="s">
        <v>1</v>
      </c>
      <c r="B82" s="3">
        <v>100</v>
      </c>
      <c r="C82" s="3">
        <v>1</v>
      </c>
      <c r="D82" s="3">
        <v>63443.904000000002</v>
      </c>
      <c r="E82" s="3">
        <v>6.18</v>
      </c>
      <c r="F82" s="3">
        <v>13</v>
      </c>
    </row>
    <row r="83" spans="1:6" x14ac:dyDescent="0.25">
      <c r="A83" s="3" t="s">
        <v>1</v>
      </c>
      <c r="B83" s="3">
        <v>100</v>
      </c>
      <c r="C83" s="3">
        <v>1</v>
      </c>
      <c r="D83" s="3">
        <v>63449.794000000002</v>
      </c>
      <c r="E83" s="3">
        <v>6.3239999999999998</v>
      </c>
      <c r="F83" s="3">
        <v>14</v>
      </c>
    </row>
    <row r="84" spans="1:6" x14ac:dyDescent="0.25">
      <c r="A84" s="3" t="s">
        <v>1</v>
      </c>
      <c r="B84" s="3">
        <v>100</v>
      </c>
      <c r="C84" s="3">
        <v>1</v>
      </c>
      <c r="D84" s="3">
        <v>63445.946000000004</v>
      </c>
      <c r="E84" s="3">
        <v>6.2960000000000003</v>
      </c>
      <c r="F84" s="3">
        <v>14</v>
      </c>
    </row>
    <row r="85" spans="1:6" x14ac:dyDescent="0.25">
      <c r="A85" s="3" t="s">
        <v>1</v>
      </c>
      <c r="B85" s="3">
        <v>100</v>
      </c>
      <c r="C85" s="3">
        <v>1</v>
      </c>
      <c r="D85" s="3">
        <v>63443.902999999998</v>
      </c>
      <c r="E85" s="3">
        <v>6.2889999999999997</v>
      </c>
      <c r="F85" s="3">
        <v>14</v>
      </c>
    </row>
    <row r="86" spans="1:6" x14ac:dyDescent="0.25">
      <c r="A86" s="3" t="s">
        <v>1</v>
      </c>
      <c r="B86" s="3">
        <v>100</v>
      </c>
      <c r="C86" s="3">
        <v>1</v>
      </c>
      <c r="D86" s="3">
        <v>63443.624000000003</v>
      </c>
      <c r="E86" s="3">
        <v>6.3179999999999996</v>
      </c>
      <c r="F86" s="3">
        <v>14</v>
      </c>
    </row>
    <row r="87" spans="1:6" x14ac:dyDescent="0.25">
      <c r="A87" s="3" t="s">
        <v>1</v>
      </c>
      <c r="B87" s="3">
        <v>100</v>
      </c>
      <c r="C87" s="3">
        <v>1</v>
      </c>
      <c r="D87" s="3">
        <v>63443.576999999997</v>
      </c>
      <c r="E87" s="3">
        <v>6.1689999999999996</v>
      </c>
      <c r="F87" s="3">
        <v>13</v>
      </c>
    </row>
    <row r="88" spans="1:6" x14ac:dyDescent="0.25">
      <c r="A88" s="3" t="s">
        <v>1</v>
      </c>
      <c r="B88" s="3">
        <v>100</v>
      </c>
      <c r="C88" s="3">
        <v>1</v>
      </c>
      <c r="D88" s="3">
        <v>63443.625</v>
      </c>
      <c r="E88" s="3">
        <v>6.3090000000000002</v>
      </c>
      <c r="F88" s="3">
        <v>14</v>
      </c>
    </row>
    <row r="89" spans="1:6" x14ac:dyDescent="0.25">
      <c r="A89" s="3" t="s">
        <v>1</v>
      </c>
      <c r="B89" s="3">
        <v>100</v>
      </c>
      <c r="C89" s="3">
        <v>1</v>
      </c>
      <c r="D89" s="3">
        <v>63446.250999999997</v>
      </c>
      <c r="E89" s="3">
        <v>6.1790000000000003</v>
      </c>
      <c r="F89" s="3">
        <v>13</v>
      </c>
    </row>
    <row r="90" spans="1:6" x14ac:dyDescent="0.25">
      <c r="A90" s="3" t="s">
        <v>1</v>
      </c>
      <c r="B90" s="3">
        <v>100</v>
      </c>
      <c r="C90" s="3">
        <v>1</v>
      </c>
      <c r="D90" s="3">
        <v>63443.83</v>
      </c>
      <c r="E90" s="3">
        <v>6.2889999999999997</v>
      </c>
      <c r="F90" s="3">
        <v>14</v>
      </c>
    </row>
    <row r="91" spans="1:6" x14ac:dyDescent="0.25">
      <c r="A91" s="3" t="s">
        <v>0</v>
      </c>
      <c r="B91" s="3">
        <v>25</v>
      </c>
      <c r="C91" s="3">
        <v>1</v>
      </c>
      <c r="D91" s="3">
        <v>705.65700000000004</v>
      </c>
      <c r="E91" s="3">
        <v>0.79500000000000004</v>
      </c>
      <c r="F91" s="3">
        <v>40</v>
      </c>
    </row>
    <row r="92" spans="1:6" x14ac:dyDescent="0.25">
      <c r="A92" s="3" t="s">
        <v>0</v>
      </c>
      <c r="B92" s="3">
        <v>25</v>
      </c>
      <c r="C92" s="3">
        <v>1</v>
      </c>
      <c r="D92" s="3">
        <v>705.79600000000005</v>
      </c>
      <c r="E92" s="3">
        <v>0.80100000000000005</v>
      </c>
      <c r="F92" s="3">
        <v>39</v>
      </c>
    </row>
    <row r="93" spans="1:6" x14ac:dyDescent="0.25">
      <c r="A93" s="3" t="s">
        <v>0</v>
      </c>
      <c r="B93" s="3">
        <v>25</v>
      </c>
      <c r="C93" s="3">
        <v>1</v>
      </c>
      <c r="D93" s="3">
        <v>705.50300000000004</v>
      </c>
      <c r="E93" s="3">
        <v>0.79400000000000004</v>
      </c>
      <c r="F93" s="3">
        <v>39</v>
      </c>
    </row>
    <row r="94" spans="1:6" x14ac:dyDescent="0.25">
      <c r="A94" s="3" t="s">
        <v>0</v>
      </c>
      <c r="B94" s="3">
        <v>25</v>
      </c>
      <c r="C94" s="3">
        <v>1</v>
      </c>
      <c r="D94" s="3">
        <v>705.71699999999998</v>
      </c>
      <c r="E94" s="3">
        <v>0.79600000000000004</v>
      </c>
      <c r="F94" s="3">
        <v>40</v>
      </c>
    </row>
    <row r="95" spans="1:6" x14ac:dyDescent="0.25">
      <c r="A95" s="3" t="s">
        <v>0</v>
      </c>
      <c r="B95" s="3">
        <v>25</v>
      </c>
      <c r="C95" s="3">
        <v>1</v>
      </c>
      <c r="D95" s="3">
        <v>705.71699999999998</v>
      </c>
      <c r="E95" s="3">
        <v>0.79800000000000004</v>
      </c>
      <c r="F95" s="3">
        <v>40</v>
      </c>
    </row>
    <row r="96" spans="1:6" x14ac:dyDescent="0.25">
      <c r="A96" s="3" t="s">
        <v>0</v>
      </c>
      <c r="B96" s="3">
        <v>25</v>
      </c>
      <c r="C96" s="3">
        <v>1</v>
      </c>
      <c r="D96" s="3">
        <v>705.50300000000004</v>
      </c>
      <c r="E96" s="3">
        <v>0.80400000000000005</v>
      </c>
      <c r="F96" s="3">
        <v>41</v>
      </c>
    </row>
    <row r="97" spans="1:6" x14ac:dyDescent="0.25">
      <c r="A97" s="3" t="s">
        <v>0</v>
      </c>
      <c r="B97" s="3">
        <v>25</v>
      </c>
      <c r="C97" s="3">
        <v>1</v>
      </c>
      <c r="D97" s="3">
        <v>705.50300000000004</v>
      </c>
      <c r="E97" s="3">
        <v>0.79900000000000004</v>
      </c>
      <c r="F97" s="3">
        <v>40</v>
      </c>
    </row>
    <row r="98" spans="1:6" x14ac:dyDescent="0.25">
      <c r="A98" s="3" t="s">
        <v>0</v>
      </c>
      <c r="B98" s="3">
        <v>25</v>
      </c>
      <c r="C98" s="3">
        <v>1</v>
      </c>
      <c r="D98" s="3">
        <v>705.50300000000004</v>
      </c>
      <c r="E98" s="3">
        <v>0.80400000000000005</v>
      </c>
      <c r="F98" s="3">
        <v>40</v>
      </c>
    </row>
    <row r="99" spans="1:6" x14ac:dyDescent="0.25">
      <c r="A99" s="3" t="s">
        <v>0</v>
      </c>
      <c r="B99" s="3">
        <v>25</v>
      </c>
      <c r="C99" s="3">
        <v>1</v>
      </c>
      <c r="D99" s="3">
        <v>705.71699999999998</v>
      </c>
      <c r="E99" s="3">
        <v>0.79700000000000004</v>
      </c>
      <c r="F99" s="3">
        <v>40</v>
      </c>
    </row>
    <row r="100" spans="1:6" x14ac:dyDescent="0.25">
      <c r="A100" s="3" t="s">
        <v>0</v>
      </c>
      <c r="B100" s="3">
        <v>25</v>
      </c>
      <c r="C100" s="3">
        <v>1</v>
      </c>
      <c r="D100" s="3">
        <v>705.65700000000004</v>
      </c>
      <c r="E100" s="3">
        <v>0.79600000000000004</v>
      </c>
      <c r="F100" s="3">
        <v>41</v>
      </c>
    </row>
    <row r="101" spans="1:6" x14ac:dyDescent="0.25">
      <c r="A101" s="3" t="s">
        <v>0</v>
      </c>
      <c r="B101" s="3">
        <v>50</v>
      </c>
      <c r="C101" s="3">
        <v>1</v>
      </c>
      <c r="D101" s="3">
        <v>1556.3589999999999</v>
      </c>
      <c r="E101" s="3">
        <v>1.8420000000000001</v>
      </c>
      <c r="F101" s="3">
        <v>21</v>
      </c>
    </row>
    <row r="102" spans="1:6" x14ac:dyDescent="0.25">
      <c r="A102" s="3" t="s">
        <v>0</v>
      </c>
      <c r="B102" s="3">
        <v>50</v>
      </c>
      <c r="C102" s="3">
        <v>1</v>
      </c>
      <c r="D102" s="3">
        <v>1556.22</v>
      </c>
      <c r="E102" s="3">
        <v>1.8140000000000001</v>
      </c>
      <c r="F102" s="3">
        <v>18</v>
      </c>
    </row>
    <row r="103" spans="1:6" x14ac:dyDescent="0.25">
      <c r="A103" s="3" t="s">
        <v>0</v>
      </c>
      <c r="B103" s="3">
        <v>50</v>
      </c>
      <c r="C103" s="3">
        <v>1</v>
      </c>
      <c r="D103" s="3">
        <v>1556.3119999999999</v>
      </c>
      <c r="E103" s="3">
        <v>1.8180000000000001</v>
      </c>
      <c r="F103" s="3">
        <v>19</v>
      </c>
    </row>
    <row r="104" spans="1:6" x14ac:dyDescent="0.25">
      <c r="A104" s="3" t="s">
        <v>0</v>
      </c>
      <c r="B104" s="3">
        <v>50</v>
      </c>
      <c r="C104" s="3">
        <v>1</v>
      </c>
      <c r="D104" s="3">
        <v>1556.22</v>
      </c>
      <c r="E104" s="3">
        <v>1.82</v>
      </c>
      <c r="F104" s="3">
        <v>18</v>
      </c>
    </row>
    <row r="105" spans="1:6" x14ac:dyDescent="0.25">
      <c r="A105" s="3" t="s">
        <v>0</v>
      </c>
      <c r="B105" s="3">
        <v>50</v>
      </c>
      <c r="C105" s="3">
        <v>1</v>
      </c>
      <c r="D105" s="3">
        <v>1556.376</v>
      </c>
      <c r="E105" s="3">
        <v>1.806</v>
      </c>
      <c r="F105" s="3">
        <v>18</v>
      </c>
    </row>
    <row r="106" spans="1:6" x14ac:dyDescent="0.25">
      <c r="A106" s="3" t="s">
        <v>0</v>
      </c>
      <c r="B106" s="3">
        <v>50</v>
      </c>
      <c r="C106" s="3">
        <v>1</v>
      </c>
      <c r="D106" s="3">
        <v>1556.3030000000001</v>
      </c>
      <c r="E106" s="3">
        <v>1.83</v>
      </c>
      <c r="F106" s="3">
        <v>19</v>
      </c>
    </row>
    <row r="107" spans="1:6" x14ac:dyDescent="0.25">
      <c r="A107" s="3" t="s">
        <v>0</v>
      </c>
      <c r="B107" s="3">
        <v>50</v>
      </c>
      <c r="C107" s="3">
        <v>1</v>
      </c>
      <c r="D107" s="3">
        <v>1556.009</v>
      </c>
      <c r="E107" s="3">
        <v>1.8380000000000001</v>
      </c>
      <c r="F107" s="3">
        <v>19</v>
      </c>
    </row>
    <row r="108" spans="1:6" x14ac:dyDescent="0.25">
      <c r="A108" s="3" t="s">
        <v>0</v>
      </c>
      <c r="B108" s="3">
        <v>50</v>
      </c>
      <c r="C108" s="3">
        <v>1</v>
      </c>
      <c r="D108" s="3">
        <v>1556.357</v>
      </c>
      <c r="E108" s="3">
        <v>1.8149999999999999</v>
      </c>
      <c r="F108" s="3">
        <v>18</v>
      </c>
    </row>
    <row r="109" spans="1:6" x14ac:dyDescent="0.25">
      <c r="A109" s="3" t="s">
        <v>0</v>
      </c>
      <c r="B109" s="3">
        <v>50</v>
      </c>
      <c r="C109" s="3">
        <v>1</v>
      </c>
      <c r="D109" s="3">
        <v>1556.252</v>
      </c>
      <c r="E109" s="3">
        <v>1.8129999999999999</v>
      </c>
      <c r="F109" s="3">
        <v>18</v>
      </c>
    </row>
    <row r="110" spans="1:6" x14ac:dyDescent="0.25">
      <c r="A110" s="3" t="s">
        <v>0</v>
      </c>
      <c r="B110" s="3">
        <v>50</v>
      </c>
      <c r="C110" s="3">
        <v>1</v>
      </c>
      <c r="D110" s="3">
        <v>1556.231</v>
      </c>
      <c r="E110" s="3">
        <v>1.8440000000000001</v>
      </c>
      <c r="F110" s="3">
        <v>19</v>
      </c>
    </row>
    <row r="111" spans="1:6" x14ac:dyDescent="0.25">
      <c r="A111" s="3" t="s">
        <v>0</v>
      </c>
      <c r="B111" s="3">
        <v>100</v>
      </c>
      <c r="C111" s="3">
        <v>1</v>
      </c>
      <c r="D111" s="3">
        <v>3295.1309999999999</v>
      </c>
      <c r="E111" s="3">
        <v>5.4260000000000002</v>
      </c>
      <c r="F111" s="3">
        <v>10</v>
      </c>
    </row>
    <row r="112" spans="1:6" x14ac:dyDescent="0.25">
      <c r="A112" s="3" t="s">
        <v>0</v>
      </c>
      <c r="B112" s="3">
        <v>100</v>
      </c>
      <c r="C112" s="3">
        <v>1</v>
      </c>
      <c r="D112" s="3">
        <v>3295.1880000000001</v>
      </c>
      <c r="E112" s="3">
        <v>5.4249999999999998</v>
      </c>
      <c r="F112" s="3">
        <v>10</v>
      </c>
    </row>
    <row r="113" spans="1:6" x14ac:dyDescent="0.25">
      <c r="A113" s="3" t="s">
        <v>0</v>
      </c>
      <c r="B113" s="3">
        <v>100</v>
      </c>
      <c r="C113" s="3">
        <v>1</v>
      </c>
      <c r="D113" s="3">
        <v>3295.471</v>
      </c>
      <c r="E113" s="3">
        <v>5.4210000000000003</v>
      </c>
      <c r="F113" s="3">
        <v>10</v>
      </c>
    </row>
    <row r="114" spans="1:6" x14ac:dyDescent="0.25">
      <c r="A114" s="3" t="s">
        <v>0</v>
      </c>
      <c r="B114" s="3">
        <v>100</v>
      </c>
      <c r="C114" s="3">
        <v>1</v>
      </c>
      <c r="D114" s="3">
        <v>3294.9569999999999</v>
      </c>
      <c r="E114" s="3">
        <v>5.4180000000000001</v>
      </c>
      <c r="F114" s="3">
        <v>10</v>
      </c>
    </row>
    <row r="115" spans="1:6" x14ac:dyDescent="0.25">
      <c r="A115" s="3" t="s">
        <v>0</v>
      </c>
      <c r="B115" s="3">
        <v>100</v>
      </c>
      <c r="C115" s="3">
        <v>1</v>
      </c>
      <c r="D115" s="3">
        <v>3294.498</v>
      </c>
      <c r="E115" s="3">
        <v>5.4349999999999996</v>
      </c>
      <c r="F115" s="3">
        <v>10</v>
      </c>
    </row>
    <row r="116" spans="1:6" x14ac:dyDescent="0.25">
      <c r="A116" s="3" t="s">
        <v>0</v>
      </c>
      <c r="B116" s="3">
        <v>100</v>
      </c>
      <c r="C116" s="3">
        <v>1</v>
      </c>
      <c r="D116" s="3">
        <v>3295.86</v>
      </c>
      <c r="E116" s="3">
        <v>5.4139999999999997</v>
      </c>
      <c r="F116" s="3">
        <v>10</v>
      </c>
    </row>
    <row r="117" spans="1:6" x14ac:dyDescent="0.25">
      <c r="A117" s="3" t="s">
        <v>0</v>
      </c>
      <c r="B117" s="3">
        <v>100</v>
      </c>
      <c r="C117" s="3">
        <v>1</v>
      </c>
      <c r="D117" s="3">
        <v>3294.1410000000001</v>
      </c>
      <c r="E117" s="3">
        <v>5.4450000000000003</v>
      </c>
      <c r="F117" s="3">
        <v>10</v>
      </c>
    </row>
    <row r="118" spans="1:6" x14ac:dyDescent="0.25">
      <c r="A118" s="3" t="s">
        <v>0</v>
      </c>
      <c r="B118" s="3">
        <v>100</v>
      </c>
      <c r="C118" s="3">
        <v>1</v>
      </c>
      <c r="D118" s="3">
        <v>3295.1439999999998</v>
      </c>
      <c r="E118" s="3">
        <v>5.4139999999999997</v>
      </c>
      <c r="F118" s="3">
        <v>10</v>
      </c>
    </row>
    <row r="119" spans="1:6" x14ac:dyDescent="0.25">
      <c r="A119" s="3" t="s">
        <v>0</v>
      </c>
      <c r="B119" s="3">
        <v>100</v>
      </c>
      <c r="C119" s="3">
        <v>1</v>
      </c>
      <c r="D119" s="3">
        <v>3295.3139999999999</v>
      </c>
      <c r="E119" s="3">
        <v>5.4039999999999999</v>
      </c>
      <c r="F119" s="3">
        <v>10</v>
      </c>
    </row>
    <row r="120" spans="1:6" x14ac:dyDescent="0.25">
      <c r="A120" s="3" t="s">
        <v>0</v>
      </c>
      <c r="B120" s="3">
        <v>100</v>
      </c>
      <c r="C120" s="3">
        <v>1</v>
      </c>
      <c r="D120" s="3">
        <v>3295.5859999999998</v>
      </c>
      <c r="E120" s="3">
        <v>5.4219999999999997</v>
      </c>
      <c r="F120" s="3">
        <v>10</v>
      </c>
    </row>
    <row r="121" spans="1:6" x14ac:dyDescent="0.25">
      <c r="A121" s="3" t="s">
        <v>40</v>
      </c>
      <c r="B121" s="3">
        <v>29</v>
      </c>
      <c r="C121" s="3">
        <v>1</v>
      </c>
      <c r="D121" s="3">
        <v>18152.432000000001</v>
      </c>
      <c r="E121" s="3">
        <v>1.4410000000000001</v>
      </c>
      <c r="F121" s="3">
        <v>57</v>
      </c>
    </row>
    <row r="122" spans="1:6" x14ac:dyDescent="0.25">
      <c r="A122" s="3" t="s">
        <v>40</v>
      </c>
      <c r="B122" s="3">
        <v>29</v>
      </c>
      <c r="C122" s="3">
        <v>1</v>
      </c>
      <c r="D122" s="3">
        <v>18152.432000000001</v>
      </c>
      <c r="E122" s="3">
        <v>1.4450000000000001</v>
      </c>
      <c r="F122" s="3">
        <v>59</v>
      </c>
    </row>
    <row r="123" spans="1:6" x14ac:dyDescent="0.25">
      <c r="A123" s="3" t="s">
        <v>40</v>
      </c>
      <c r="B123" s="3">
        <v>29</v>
      </c>
      <c r="C123" s="3">
        <v>1</v>
      </c>
      <c r="D123" s="3">
        <v>18152.432000000001</v>
      </c>
      <c r="E123" s="3">
        <v>1.4419999999999999</v>
      </c>
      <c r="F123" s="3">
        <v>59</v>
      </c>
    </row>
    <row r="124" spans="1:6" x14ac:dyDescent="0.25">
      <c r="A124" s="3" t="s">
        <v>40</v>
      </c>
      <c r="B124" s="3">
        <v>29</v>
      </c>
      <c r="C124" s="3">
        <v>1</v>
      </c>
      <c r="D124" s="3">
        <v>18152.432000000001</v>
      </c>
      <c r="E124" s="3">
        <v>1.4430000000000001</v>
      </c>
      <c r="F124" s="3">
        <v>59</v>
      </c>
    </row>
    <row r="125" spans="1:6" x14ac:dyDescent="0.25">
      <c r="A125" s="3" t="s">
        <v>40</v>
      </c>
      <c r="B125" s="3">
        <v>29</v>
      </c>
      <c r="C125" s="3">
        <v>1</v>
      </c>
      <c r="D125" s="3">
        <v>18152.432000000001</v>
      </c>
      <c r="E125" s="3">
        <v>1.4410000000000001</v>
      </c>
      <c r="F125" s="3">
        <v>59</v>
      </c>
    </row>
    <row r="126" spans="1:6" x14ac:dyDescent="0.25">
      <c r="A126" s="3" t="s">
        <v>40</v>
      </c>
      <c r="B126" s="3">
        <v>29</v>
      </c>
      <c r="C126" s="3">
        <v>1</v>
      </c>
      <c r="D126" s="3">
        <v>18152.432000000001</v>
      </c>
      <c r="E126" s="3">
        <v>1.446</v>
      </c>
      <c r="F126" s="3">
        <v>59</v>
      </c>
    </row>
    <row r="127" spans="1:6" x14ac:dyDescent="0.25">
      <c r="A127" s="3" t="s">
        <v>40</v>
      </c>
      <c r="B127" s="3">
        <v>29</v>
      </c>
      <c r="C127" s="3">
        <v>1</v>
      </c>
      <c r="D127" s="3">
        <v>18152.432000000001</v>
      </c>
      <c r="E127" s="3">
        <v>1.4470000000000001</v>
      </c>
      <c r="F127" s="3">
        <v>59</v>
      </c>
    </row>
    <row r="128" spans="1:6" x14ac:dyDescent="0.25">
      <c r="A128" s="3" t="s">
        <v>40</v>
      </c>
      <c r="B128" s="3">
        <v>29</v>
      </c>
      <c r="C128" s="3">
        <v>1</v>
      </c>
      <c r="D128" s="3">
        <v>18152.432000000001</v>
      </c>
      <c r="E128" s="3">
        <v>1.4430000000000001</v>
      </c>
      <c r="F128" s="3">
        <v>59</v>
      </c>
    </row>
    <row r="129" spans="1:6" x14ac:dyDescent="0.25">
      <c r="A129" s="3" t="s">
        <v>40</v>
      </c>
      <c r="B129" s="3">
        <v>29</v>
      </c>
      <c r="C129" s="3">
        <v>1</v>
      </c>
      <c r="D129" s="3">
        <v>18152.432000000001</v>
      </c>
      <c r="E129" s="3">
        <v>1.444</v>
      </c>
      <c r="F129" s="3">
        <v>59</v>
      </c>
    </row>
    <row r="130" spans="1:6" x14ac:dyDescent="0.25">
      <c r="A130" s="3" t="s">
        <v>40</v>
      </c>
      <c r="B130" s="3">
        <v>29</v>
      </c>
      <c r="C130" s="3">
        <v>1</v>
      </c>
      <c r="D130" s="3">
        <v>18152.432000000001</v>
      </c>
      <c r="E130" s="3">
        <v>1.448</v>
      </c>
      <c r="F130" s="3">
        <v>59</v>
      </c>
    </row>
    <row r="131" spans="1:6" x14ac:dyDescent="0.25">
      <c r="A131" s="3" t="s">
        <v>40</v>
      </c>
      <c r="B131" s="3">
        <v>58</v>
      </c>
      <c r="C131" s="3">
        <v>1</v>
      </c>
      <c r="D131" s="3">
        <v>35264.349000000002</v>
      </c>
      <c r="E131" s="3">
        <v>4.9420000000000002</v>
      </c>
      <c r="F131" s="3">
        <v>42</v>
      </c>
    </row>
    <row r="132" spans="1:6" x14ac:dyDescent="0.25">
      <c r="A132" s="3" t="s">
        <v>40</v>
      </c>
      <c r="B132" s="3">
        <v>58</v>
      </c>
      <c r="C132" s="3">
        <v>1</v>
      </c>
      <c r="D132" s="3">
        <v>35269.377</v>
      </c>
      <c r="E132" s="3">
        <v>4.9619999999999997</v>
      </c>
      <c r="F132" s="3">
        <v>43</v>
      </c>
    </row>
    <row r="133" spans="1:6" x14ac:dyDescent="0.25">
      <c r="A133" s="3" t="s">
        <v>40</v>
      </c>
      <c r="B133" s="3">
        <v>58</v>
      </c>
      <c r="C133" s="3">
        <v>1</v>
      </c>
      <c r="D133" s="3">
        <v>35264.042999999998</v>
      </c>
      <c r="E133" s="3">
        <v>4.95</v>
      </c>
      <c r="F133" s="3">
        <v>38</v>
      </c>
    </row>
    <row r="134" spans="1:6" x14ac:dyDescent="0.25">
      <c r="A134" s="3" t="s">
        <v>40</v>
      </c>
      <c r="B134" s="3">
        <v>58</v>
      </c>
      <c r="C134" s="3">
        <v>1</v>
      </c>
      <c r="D134" s="3">
        <v>35264.1</v>
      </c>
      <c r="E134" s="3">
        <v>4.9580000000000002</v>
      </c>
      <c r="F134" s="3">
        <v>42</v>
      </c>
    </row>
    <row r="135" spans="1:6" x14ac:dyDescent="0.25">
      <c r="A135" s="3" t="s">
        <v>40</v>
      </c>
      <c r="B135" s="3">
        <v>58</v>
      </c>
      <c r="C135" s="3">
        <v>1</v>
      </c>
      <c r="D135" s="3">
        <v>35269.847999999998</v>
      </c>
      <c r="E135" s="3">
        <v>4.9960000000000004</v>
      </c>
      <c r="F135" s="3">
        <v>42</v>
      </c>
    </row>
    <row r="136" spans="1:6" x14ac:dyDescent="0.25">
      <c r="A136" s="3" t="s">
        <v>40</v>
      </c>
      <c r="B136" s="3">
        <v>58</v>
      </c>
      <c r="C136" s="3">
        <v>1</v>
      </c>
      <c r="D136" s="3">
        <v>35265.767999999996</v>
      </c>
      <c r="E136" s="3">
        <v>4.984</v>
      </c>
      <c r="F136" s="3">
        <v>43</v>
      </c>
    </row>
    <row r="137" spans="1:6" x14ac:dyDescent="0.25">
      <c r="A137" s="3" t="s">
        <v>40</v>
      </c>
      <c r="B137" s="3">
        <v>58</v>
      </c>
      <c r="C137" s="3">
        <v>1</v>
      </c>
      <c r="D137" s="3">
        <v>35269.347999999998</v>
      </c>
      <c r="E137" s="3">
        <v>4.9710000000000001</v>
      </c>
      <c r="F137" s="3">
        <v>43</v>
      </c>
    </row>
    <row r="138" spans="1:6" x14ac:dyDescent="0.25">
      <c r="A138" s="3" t="s">
        <v>40</v>
      </c>
      <c r="B138" s="3">
        <v>58</v>
      </c>
      <c r="C138" s="3">
        <v>1</v>
      </c>
      <c r="D138" s="3">
        <v>35271.334999999999</v>
      </c>
      <c r="E138" s="3">
        <v>4.9790000000000001</v>
      </c>
      <c r="F138" s="3">
        <v>42</v>
      </c>
    </row>
    <row r="139" spans="1:6" x14ac:dyDescent="0.25">
      <c r="A139" s="3" t="s">
        <v>40</v>
      </c>
      <c r="B139" s="3">
        <v>58</v>
      </c>
      <c r="C139" s="3">
        <v>1</v>
      </c>
      <c r="D139" s="3">
        <v>35264.042999999998</v>
      </c>
      <c r="E139" s="3">
        <v>4.9539999999999997</v>
      </c>
      <c r="F139" s="3">
        <v>42</v>
      </c>
    </row>
    <row r="140" spans="1:6" x14ac:dyDescent="0.25">
      <c r="A140" s="3" t="s">
        <v>40</v>
      </c>
      <c r="B140" s="3">
        <v>58</v>
      </c>
      <c r="C140" s="3">
        <v>1</v>
      </c>
      <c r="D140" s="3">
        <v>35264.341999999997</v>
      </c>
      <c r="E140" s="3">
        <v>4.9489999999999998</v>
      </c>
      <c r="F140" s="3">
        <v>41</v>
      </c>
    </row>
    <row r="141" spans="1:6" x14ac:dyDescent="0.25">
      <c r="A141" s="3" t="s">
        <v>40</v>
      </c>
      <c r="B141" s="3">
        <v>97</v>
      </c>
      <c r="C141" s="3">
        <v>1</v>
      </c>
      <c r="D141" s="3">
        <v>52439.41</v>
      </c>
      <c r="E141" s="3">
        <v>15.303000000000001</v>
      </c>
      <c r="F141" s="3">
        <v>38</v>
      </c>
    </row>
    <row r="142" spans="1:6" x14ac:dyDescent="0.25">
      <c r="A142" s="3" t="s">
        <v>40</v>
      </c>
      <c r="B142" s="3">
        <v>97</v>
      </c>
      <c r="C142" s="3">
        <v>1</v>
      </c>
      <c r="D142" s="3">
        <v>52439.807000000001</v>
      </c>
      <c r="E142" s="3">
        <v>15.298</v>
      </c>
      <c r="F142" s="3">
        <v>38</v>
      </c>
    </row>
    <row r="143" spans="1:6" x14ac:dyDescent="0.25">
      <c r="A143" s="3" t="s">
        <v>40</v>
      </c>
      <c r="B143" s="3">
        <v>97</v>
      </c>
      <c r="C143" s="3">
        <v>1</v>
      </c>
      <c r="D143" s="3">
        <v>52439.447</v>
      </c>
      <c r="E143" s="3">
        <v>15.29</v>
      </c>
      <c r="F143" s="3">
        <v>38</v>
      </c>
    </row>
    <row r="144" spans="1:6" x14ac:dyDescent="0.25">
      <c r="A144" s="3" t="s">
        <v>40</v>
      </c>
      <c r="B144" s="3">
        <v>97</v>
      </c>
      <c r="C144" s="3">
        <v>1</v>
      </c>
      <c r="D144" s="3">
        <v>52439.203000000001</v>
      </c>
      <c r="E144" s="3">
        <v>15.311</v>
      </c>
      <c r="F144" s="3">
        <v>37</v>
      </c>
    </row>
    <row r="145" spans="1:6" x14ac:dyDescent="0.25">
      <c r="A145" s="3" t="s">
        <v>40</v>
      </c>
      <c r="B145" s="3">
        <v>97</v>
      </c>
      <c r="C145" s="3">
        <v>1</v>
      </c>
      <c r="D145" s="3">
        <v>52440.006999999998</v>
      </c>
      <c r="E145" s="3">
        <v>15.241</v>
      </c>
      <c r="F145" s="3">
        <v>38</v>
      </c>
    </row>
    <row r="146" spans="1:6" x14ac:dyDescent="0.25">
      <c r="A146" s="3" t="s">
        <v>40</v>
      </c>
      <c r="B146" s="3">
        <v>97</v>
      </c>
      <c r="C146" s="3">
        <v>1</v>
      </c>
      <c r="D146" s="3">
        <v>52439.163999999997</v>
      </c>
      <c r="E146" s="3">
        <v>15.359</v>
      </c>
      <c r="F146" s="3">
        <v>39</v>
      </c>
    </row>
    <row r="147" spans="1:6" x14ac:dyDescent="0.25">
      <c r="A147" s="3" t="s">
        <v>40</v>
      </c>
      <c r="B147" s="3">
        <v>97</v>
      </c>
      <c r="C147" s="3">
        <v>1</v>
      </c>
      <c r="D147" s="3">
        <v>52439.239000000001</v>
      </c>
      <c r="E147" s="3">
        <v>15.209</v>
      </c>
      <c r="F147" s="3">
        <v>38</v>
      </c>
    </row>
    <row r="148" spans="1:6" x14ac:dyDescent="0.25">
      <c r="A148" s="3" t="s">
        <v>40</v>
      </c>
      <c r="B148" s="3">
        <v>97</v>
      </c>
      <c r="C148" s="3">
        <v>1</v>
      </c>
      <c r="D148" s="3">
        <v>52439.434000000001</v>
      </c>
      <c r="E148" s="3">
        <v>15.211</v>
      </c>
      <c r="F148" s="3">
        <v>37</v>
      </c>
    </row>
    <row r="149" spans="1:6" x14ac:dyDescent="0.25">
      <c r="A149" s="3" t="s">
        <v>40</v>
      </c>
      <c r="B149" s="3">
        <v>97</v>
      </c>
      <c r="C149" s="3">
        <v>1</v>
      </c>
      <c r="D149" s="3">
        <v>52440.010999999999</v>
      </c>
      <c r="E149" s="3">
        <v>15.294</v>
      </c>
      <c r="F149" s="3">
        <v>38</v>
      </c>
    </row>
    <row r="150" spans="1:6" x14ac:dyDescent="0.25">
      <c r="A150" s="3" t="s">
        <v>40</v>
      </c>
      <c r="B150" s="3">
        <v>97</v>
      </c>
      <c r="C150" s="3">
        <v>1</v>
      </c>
      <c r="D150" s="3">
        <v>52439.923999999999</v>
      </c>
      <c r="E150" s="3">
        <v>15.212999999999999</v>
      </c>
      <c r="F150" s="3">
        <v>38</v>
      </c>
    </row>
  </sheetData>
  <phoneticPr fontId="1" type="noConversion"/>
  <pageMargins left="0.7" right="0.7" top="0.75" bottom="0.75" header="0.3" footer="0.3"/>
  <pageSetup paperSize="152" orientation="portrait" horizontalDpi="4294967293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50"/>
  <sheetViews>
    <sheetView zoomScale="85" zoomScaleNormal="85" workbookViewId="0">
      <selection sqref="A1:F151"/>
    </sheetView>
  </sheetViews>
  <sheetFormatPr defaultColWidth="9" defaultRowHeight="15" x14ac:dyDescent="0.25"/>
  <cols>
    <col min="1" max="1" width="7.5" style="3" customWidth="1"/>
    <col min="2" max="2" width="4.375" style="3" bestFit="1" customWidth="1"/>
    <col min="3" max="3" width="2.625" style="3" bestFit="1" customWidth="1"/>
    <col min="4" max="4" width="9" style="3"/>
    <col min="5" max="5" width="7" style="3" bestFit="1" customWidth="1"/>
    <col min="6" max="6" width="4.375" style="3" bestFit="1" customWidth="1"/>
    <col min="7" max="7" width="2.5" style="3" customWidth="1"/>
    <col min="8" max="8" width="8.625" style="3" customWidth="1"/>
    <col min="9" max="9" width="3.5" style="3" customWidth="1"/>
    <col min="10" max="10" width="3.125" style="3" bestFit="1" customWidth="1"/>
    <col min="11" max="11" width="2.375" style="3" customWidth="1"/>
    <col min="12" max="21" width="9" style="3"/>
    <col min="22" max="22" width="3.25" style="3" customWidth="1"/>
    <col min="23" max="23" width="9" style="3"/>
    <col min="24" max="24" width="2.5" style="3" customWidth="1"/>
    <col min="25" max="25" width="9" style="3"/>
    <col min="26" max="26" width="2.625" style="3" customWidth="1"/>
    <col min="27" max="27" width="2.5" style="3" customWidth="1"/>
    <col min="28" max="37" width="9" style="3"/>
    <col min="38" max="38" width="5.625" style="3" customWidth="1"/>
    <col min="39" max="16384" width="9" style="3"/>
  </cols>
  <sheetData>
    <row r="1" spans="1:39" x14ac:dyDescent="0.25">
      <c r="A1" s="3" t="s">
        <v>39</v>
      </c>
      <c r="B1" s="3">
        <v>30</v>
      </c>
      <c r="C1" s="3">
        <v>1</v>
      </c>
      <c r="D1" s="3">
        <v>4442.527</v>
      </c>
      <c r="E1" s="3">
        <v>1.403</v>
      </c>
      <c r="F1" s="3">
        <v>43</v>
      </c>
      <c r="H1" s="4" t="s">
        <v>13</v>
      </c>
      <c r="I1" s="4" t="s">
        <v>14</v>
      </c>
      <c r="J1" s="4" t="s">
        <v>10</v>
      </c>
      <c r="K1" s="2"/>
      <c r="L1" s="2">
        <v>1</v>
      </c>
      <c r="M1" s="2">
        <v>2</v>
      </c>
      <c r="N1" s="2">
        <v>3</v>
      </c>
      <c r="O1" s="2">
        <v>4</v>
      </c>
      <c r="P1" s="2">
        <v>5</v>
      </c>
      <c r="Q1" s="2">
        <v>6</v>
      </c>
      <c r="R1" s="2">
        <v>7</v>
      </c>
      <c r="S1" s="2">
        <v>8</v>
      </c>
      <c r="T1" s="2">
        <v>9</v>
      </c>
      <c r="U1" s="2">
        <v>10</v>
      </c>
      <c r="W1" s="2" t="s">
        <v>11</v>
      </c>
      <c r="X1" s="2"/>
      <c r="Y1" s="2" t="s">
        <v>9</v>
      </c>
      <c r="Z1" s="2"/>
      <c r="AM1" s="4" t="s">
        <v>12</v>
      </c>
    </row>
    <row r="2" spans="1:39" x14ac:dyDescent="0.25">
      <c r="A2" s="3" t="s">
        <v>39</v>
      </c>
      <c r="B2" s="3">
        <v>30</v>
      </c>
      <c r="C2" s="3">
        <v>1</v>
      </c>
      <c r="D2" s="3">
        <v>4442.2110000000002</v>
      </c>
      <c r="E2" s="3">
        <v>1.393</v>
      </c>
      <c r="F2" s="3">
        <v>44</v>
      </c>
      <c r="H2" t="s">
        <v>31</v>
      </c>
      <c r="I2">
        <v>30</v>
      </c>
      <c r="J2">
        <v>1</v>
      </c>
      <c r="L2" s="3">
        <f ca="1">INDIRECT("D"&amp;1+(ROW(D1)-1)*10+COLUMN(A1)-1)</f>
        <v>4442.527</v>
      </c>
      <c r="M2" s="3">
        <f t="shared" ref="M2:U16" ca="1" si="0">INDIRECT("D"&amp;1+(ROW(E1)-1)*10+COLUMN(B1)-1)</f>
        <v>4442.2110000000002</v>
      </c>
      <c r="N2" s="3">
        <f t="shared" ca="1" si="0"/>
        <v>4441.0959999999995</v>
      </c>
      <c r="O2" s="3">
        <f t="shared" ca="1" si="0"/>
        <v>4442.2349999999997</v>
      </c>
      <c r="P2" s="3">
        <f t="shared" ca="1" si="0"/>
        <v>4441.9840000000004</v>
      </c>
      <c r="Q2" s="3">
        <f t="shared" ca="1" si="0"/>
        <v>4442.518</v>
      </c>
      <c r="R2" s="3">
        <f t="shared" ca="1" si="0"/>
        <v>4441.0990000000002</v>
      </c>
      <c r="S2" s="3">
        <f t="shared" ca="1" si="0"/>
        <v>4441.0969999999998</v>
      </c>
      <c r="T2" s="3">
        <f t="shared" ca="1" si="0"/>
        <v>4441.0969999999998</v>
      </c>
      <c r="U2" s="3">
        <f t="shared" ca="1" si="0"/>
        <v>4442.5280000000002</v>
      </c>
      <c r="W2" s="3">
        <f ca="1">AVERAGE(L2:U2)</f>
        <v>4441.8392000000003</v>
      </c>
      <c r="Y2" s="3">
        <f ca="1">Total!E2</f>
        <v>4441.0959999999995</v>
      </c>
      <c r="AB2" s="3">
        <f ca="1">(L2-$Y2)/$Y2</f>
        <v>3.2221775885963623E-4</v>
      </c>
      <c r="AC2" s="3">
        <f t="shared" ref="AB2:AK16" ca="1" si="1">(M2-$Y2)/$Y2</f>
        <v>2.5106415173207049E-4</v>
      </c>
      <c r="AD2" s="3">
        <f t="shared" ca="1" si="1"/>
        <v>0</v>
      </c>
      <c r="AE2" s="3">
        <f t="shared" ca="1" si="1"/>
        <v>2.564682231593561E-4</v>
      </c>
      <c r="AF2" s="3">
        <f t="shared" ca="1" si="1"/>
        <v>1.9995064281448307E-4</v>
      </c>
      <c r="AG2" s="3">
        <f t="shared" ca="1" si="1"/>
        <v>3.201912320743529E-4</v>
      </c>
      <c r="AH2" s="3">
        <f t="shared" ca="1" si="1"/>
        <v>6.7550892856429602E-7</v>
      </c>
      <c r="AI2" s="3">
        <f t="shared" ca="1" si="1"/>
        <v>2.2516964285476535E-7</v>
      </c>
      <c r="AJ2" s="3">
        <f t="shared" ca="1" si="1"/>
        <v>2.2516964285476535E-7</v>
      </c>
      <c r="AK2" s="3">
        <f t="shared" ca="1" si="1"/>
        <v>3.2244292850249097E-4</v>
      </c>
      <c r="AM2" s="3">
        <f ca="1">SUM(AB2:AK2)</f>
        <v>1.6734607853566637E-3</v>
      </c>
    </row>
    <row r="3" spans="1:39" x14ac:dyDescent="0.25">
      <c r="A3" s="3" t="s">
        <v>39</v>
      </c>
      <c r="B3" s="3">
        <v>30</v>
      </c>
      <c r="C3" s="3">
        <v>1</v>
      </c>
      <c r="D3" s="3">
        <v>4441.0959999999995</v>
      </c>
      <c r="E3" s="3">
        <v>1.395</v>
      </c>
      <c r="F3" s="3">
        <v>45</v>
      </c>
      <c r="H3" t="s">
        <v>30</v>
      </c>
      <c r="I3">
        <v>50</v>
      </c>
      <c r="J3">
        <v>1</v>
      </c>
      <c r="L3" s="3">
        <f t="shared" ref="L3:L16" ca="1" si="2">INDIRECT("D"&amp;1+(ROW(D2)-1)*10+COLUMN(A2)-1)</f>
        <v>5971.7510000000002</v>
      </c>
      <c r="M3" s="3">
        <f t="shared" ca="1" si="0"/>
        <v>5962.9059999999999</v>
      </c>
      <c r="N3" s="3">
        <f t="shared" ca="1" si="0"/>
        <v>5969.2820000000002</v>
      </c>
      <c r="O3" s="3">
        <f t="shared" ca="1" si="0"/>
        <v>5961.7330000000002</v>
      </c>
      <c r="P3" s="3">
        <f t="shared" ca="1" si="0"/>
        <v>5968.98</v>
      </c>
      <c r="Q3" s="3">
        <f t="shared" ca="1" si="0"/>
        <v>5968.7280000000001</v>
      </c>
      <c r="R3" s="3">
        <f t="shared" ca="1" si="0"/>
        <v>5961.8519999999999</v>
      </c>
      <c r="S3" s="3">
        <f t="shared" ca="1" si="0"/>
        <v>5962.8040000000001</v>
      </c>
      <c r="T3" s="3">
        <f t="shared" ca="1" si="0"/>
        <v>5961.8519999999999</v>
      </c>
      <c r="U3" s="3">
        <f t="shared" ca="1" si="0"/>
        <v>5961.9949999999999</v>
      </c>
      <c r="W3" s="3">
        <f t="shared" ref="W3:W16" ca="1" si="3">AVERAGE(L3:U3)</f>
        <v>5965.1882999999998</v>
      </c>
      <c r="Y3" s="3">
        <f ca="1">Total!E3</f>
        <v>5961.732</v>
      </c>
      <c r="AB3" s="3">
        <f t="shared" ca="1" si="1"/>
        <v>1.6805518933088962E-3</v>
      </c>
      <c r="AC3" s="3">
        <f t="shared" ca="1" si="1"/>
        <v>1.9692263925986242E-4</v>
      </c>
      <c r="AD3" s="3">
        <f t="shared" ca="1" si="1"/>
        <v>1.2664104994991694E-3</v>
      </c>
      <c r="AE3" s="3">
        <f t="shared" ca="1" si="1"/>
        <v>1.6773649003405837E-7</v>
      </c>
      <c r="AF3" s="3">
        <f t="shared" ca="1" si="1"/>
        <v>1.2157540795191049E-3</v>
      </c>
      <c r="AG3" s="3">
        <f t="shared" ca="1" si="1"/>
        <v>1.1734844840392178E-3</v>
      </c>
      <c r="AH3" s="3">
        <f t="shared" ca="1" si="1"/>
        <v>2.0128378799968007E-5</v>
      </c>
      <c r="AI3" s="3">
        <f t="shared" ca="1" si="1"/>
        <v>1.7981351727989724E-4</v>
      </c>
      <c r="AJ3" s="3">
        <f t="shared" ca="1" si="1"/>
        <v>2.0128378799968007E-5</v>
      </c>
      <c r="AK3" s="3">
        <f t="shared" ca="1" si="1"/>
        <v>4.4114696869956575E-5</v>
      </c>
      <c r="AM3" s="3">
        <f t="shared" ref="AM3:AM16" ca="1" si="4">SUM(AB3:AK3)</f>
        <v>5.7974763038660749E-3</v>
      </c>
    </row>
    <row r="4" spans="1:39" x14ac:dyDescent="0.25">
      <c r="A4" s="3" t="s">
        <v>39</v>
      </c>
      <c r="B4" s="3">
        <v>30</v>
      </c>
      <c r="C4" s="3">
        <v>1</v>
      </c>
      <c r="D4" s="3">
        <v>4442.2349999999997</v>
      </c>
      <c r="E4" s="3">
        <v>1.4</v>
      </c>
      <c r="F4" s="3">
        <v>45</v>
      </c>
      <c r="H4" t="s">
        <v>30</v>
      </c>
      <c r="I4">
        <v>100</v>
      </c>
      <c r="J4">
        <v>1</v>
      </c>
      <c r="L4" s="3">
        <f t="shared" ca="1" si="2"/>
        <v>8804.7160000000003</v>
      </c>
      <c r="M4" s="3">
        <f t="shared" ca="1" si="0"/>
        <v>8800.58</v>
      </c>
      <c r="N4" s="3">
        <f t="shared" ca="1" si="0"/>
        <v>8801.9140000000007</v>
      </c>
      <c r="O4" s="3">
        <f t="shared" ca="1" si="0"/>
        <v>8809.2459999999992</v>
      </c>
      <c r="P4" s="3">
        <f t="shared" ca="1" si="0"/>
        <v>8765.9850000000006</v>
      </c>
      <c r="Q4" s="3">
        <f t="shared" ca="1" si="0"/>
        <v>8754.6970000000001</v>
      </c>
      <c r="R4" s="3">
        <f t="shared" ca="1" si="0"/>
        <v>8799.4110000000001</v>
      </c>
      <c r="S4" s="3">
        <f t="shared" ca="1" si="0"/>
        <v>8771.2569999999996</v>
      </c>
      <c r="T4" s="3">
        <f t="shared" ca="1" si="0"/>
        <v>8814.9549999999999</v>
      </c>
      <c r="U4" s="3">
        <f t="shared" ca="1" si="0"/>
        <v>8757.1689999999999</v>
      </c>
      <c r="W4" s="3">
        <f t="shared" ca="1" si="3"/>
        <v>8787.9930000000004</v>
      </c>
      <c r="Y4" s="3">
        <f ca="1">Total!E4</f>
        <v>8745.8989999999994</v>
      </c>
      <c r="AB4" s="3">
        <f t="shared" ca="1" si="1"/>
        <v>6.7250948130090369E-3</v>
      </c>
      <c r="AC4" s="3">
        <f t="shared" ca="1" si="1"/>
        <v>6.2521874537998321E-3</v>
      </c>
      <c r="AD4" s="3">
        <f t="shared" ca="1" si="1"/>
        <v>6.4047160846473572E-3</v>
      </c>
      <c r="AE4" s="3">
        <f t="shared" ca="1" si="1"/>
        <v>7.2430518577906921E-3</v>
      </c>
      <c r="AF4" s="3">
        <f t="shared" ca="1" si="1"/>
        <v>2.2966192497765126E-3</v>
      </c>
      <c r="AG4" s="3">
        <f t="shared" ca="1" si="1"/>
        <v>1.0059571920508898E-3</v>
      </c>
      <c r="AH4" s="3">
        <f t="shared" ca="1" si="1"/>
        <v>6.1185248080272399E-3</v>
      </c>
      <c r="AI4" s="3">
        <f t="shared" ca="1" si="1"/>
        <v>2.899416057743198E-3</v>
      </c>
      <c r="AJ4" s="3">
        <f t="shared" ca="1" si="1"/>
        <v>7.8958149413800114E-3</v>
      </c>
      <c r="AK4" s="3">
        <f t="shared" ca="1" si="1"/>
        <v>1.2886039502629104E-3</v>
      </c>
      <c r="AM4" s="3">
        <f t="shared" ca="1" si="4"/>
        <v>4.8129986408487681E-2</v>
      </c>
    </row>
    <row r="5" spans="1:39" x14ac:dyDescent="0.25">
      <c r="A5" s="3" t="s">
        <v>39</v>
      </c>
      <c r="B5" s="3">
        <v>30</v>
      </c>
      <c r="C5" s="3">
        <v>1</v>
      </c>
      <c r="D5" s="3">
        <v>4441.9840000000004</v>
      </c>
      <c r="E5" s="3">
        <v>1.397</v>
      </c>
      <c r="F5" s="3">
        <v>44</v>
      </c>
      <c r="H5" t="s">
        <v>2</v>
      </c>
      <c r="I5">
        <v>24</v>
      </c>
      <c r="J5">
        <v>1</v>
      </c>
      <c r="L5" s="3">
        <f t="shared" ca="1" si="2"/>
        <v>54803.485999999997</v>
      </c>
      <c r="M5" s="3">
        <f t="shared" ca="1" si="0"/>
        <v>54807.110999999997</v>
      </c>
      <c r="N5" s="3">
        <f t="shared" ca="1" si="0"/>
        <v>54810.881000000001</v>
      </c>
      <c r="O5" s="3">
        <f t="shared" ca="1" si="0"/>
        <v>54800.555999999997</v>
      </c>
      <c r="P5" s="3">
        <f t="shared" ca="1" si="0"/>
        <v>54799.785000000003</v>
      </c>
      <c r="Q5" s="3">
        <f t="shared" ca="1" si="0"/>
        <v>54821.523000000001</v>
      </c>
      <c r="R5" s="3">
        <f t="shared" ca="1" si="0"/>
        <v>54800.858</v>
      </c>
      <c r="S5" s="3">
        <f t="shared" ca="1" si="0"/>
        <v>54818.722000000002</v>
      </c>
      <c r="T5" s="3">
        <f t="shared" ca="1" si="0"/>
        <v>54805.673999999999</v>
      </c>
      <c r="U5" s="3">
        <f t="shared" ca="1" si="0"/>
        <v>54807.733</v>
      </c>
      <c r="W5" s="3">
        <f t="shared" ca="1" si="3"/>
        <v>54807.632900000004</v>
      </c>
      <c r="Y5" s="3">
        <f ca="1">Total!E5</f>
        <v>54789.983</v>
      </c>
      <c r="AB5" s="3">
        <f t="shared" ca="1" si="1"/>
        <v>2.4645015859919091E-4</v>
      </c>
      <c r="AC5" s="3">
        <f t="shared" ca="1" si="1"/>
        <v>3.1261188746849899E-4</v>
      </c>
      <c r="AD5" s="3">
        <f t="shared" ca="1" si="1"/>
        <v>3.814200854926538E-4</v>
      </c>
      <c r="AE5" s="3">
        <f t="shared" ca="1" si="1"/>
        <v>1.9297323016137242E-4</v>
      </c>
      <c r="AF5" s="3">
        <f t="shared" ca="1" si="1"/>
        <v>1.7890131486266966E-4</v>
      </c>
      <c r="AG5" s="3">
        <f t="shared" ca="1" si="1"/>
        <v>5.7565266994152691E-4</v>
      </c>
      <c r="AH5" s="3">
        <f t="shared" ca="1" si="1"/>
        <v>1.984851866079243E-4</v>
      </c>
      <c r="AI5" s="3">
        <f t="shared" ca="1" si="1"/>
        <v>5.2453018647590009E-4</v>
      </c>
      <c r="AJ5" s="3">
        <f t="shared" ca="1" si="1"/>
        <v>2.8638446556916974E-4</v>
      </c>
      <c r="AK5" s="3">
        <f t="shared" ca="1" si="1"/>
        <v>3.2396432756695689E-4</v>
      </c>
      <c r="AM5" s="3">
        <f t="shared" ca="1" si="4"/>
        <v>3.221373512745864E-3</v>
      </c>
    </row>
    <row r="6" spans="1:39" x14ac:dyDescent="0.25">
      <c r="A6" s="3" t="s">
        <v>39</v>
      </c>
      <c r="B6" s="3">
        <v>30</v>
      </c>
      <c r="C6" s="3">
        <v>1</v>
      </c>
      <c r="D6" s="3">
        <v>4442.518</v>
      </c>
      <c r="E6" s="3">
        <v>1.4</v>
      </c>
      <c r="F6" s="3">
        <v>45</v>
      </c>
      <c r="H6" t="s">
        <v>2</v>
      </c>
      <c r="I6">
        <v>47</v>
      </c>
      <c r="J6">
        <v>1</v>
      </c>
      <c r="L6" s="3">
        <f t="shared" ca="1" si="2"/>
        <v>126083.149</v>
      </c>
      <c r="M6" s="3">
        <f t="shared" ca="1" si="0"/>
        <v>126079.4</v>
      </c>
      <c r="N6" s="3">
        <f t="shared" ca="1" si="0"/>
        <v>126079.03599999999</v>
      </c>
      <c r="O6" s="3">
        <f t="shared" ca="1" si="0"/>
        <v>126082.004</v>
      </c>
      <c r="P6" s="3">
        <f t="shared" ca="1" si="0"/>
        <v>126082.47900000001</v>
      </c>
      <c r="Q6" s="3">
        <f t="shared" ca="1" si="0"/>
        <v>126092.461</v>
      </c>
      <c r="R6" s="3">
        <f t="shared" ca="1" si="0"/>
        <v>126077.96400000001</v>
      </c>
      <c r="S6" s="3">
        <f t="shared" ca="1" si="0"/>
        <v>126083.72500000001</v>
      </c>
      <c r="T6" s="3">
        <f t="shared" ca="1" si="0"/>
        <v>126078.535</v>
      </c>
      <c r="U6" s="3">
        <f t="shared" ca="1" si="0"/>
        <v>126079.519</v>
      </c>
      <c r="W6" s="3">
        <f t="shared" ca="1" si="3"/>
        <v>126081.82720000001</v>
      </c>
      <c r="Y6" s="3">
        <f ca="1">Total!E6</f>
        <v>126074.20299999999</v>
      </c>
      <c r="AB6" s="3">
        <f t="shared" ca="1" si="1"/>
        <v>7.0958211808095484E-5</v>
      </c>
      <c r="AC6" s="3">
        <f t="shared" ca="1" si="1"/>
        <v>4.1221755730632036E-5</v>
      </c>
      <c r="AD6" s="3">
        <f t="shared" ca="1" si="1"/>
        <v>3.8334567143753587E-5</v>
      </c>
      <c r="AE6" s="3">
        <f t="shared" ca="1" si="1"/>
        <v>6.1876258698274325E-5</v>
      </c>
      <c r="AF6" s="3">
        <f t="shared" ca="1" si="1"/>
        <v>6.5643881167446865E-5</v>
      </c>
      <c r="AG6" s="3">
        <f t="shared" ca="1" si="1"/>
        <v>1.4481947587645372E-4</v>
      </c>
      <c r="AH6" s="3">
        <f t="shared" ca="1" si="1"/>
        <v>2.9831638118808136E-5</v>
      </c>
      <c r="AI6" s="3">
        <f t="shared" ca="1" si="1"/>
        <v>7.5526949791717167E-5</v>
      </c>
      <c r="AJ6" s="3">
        <f t="shared" ca="1" si="1"/>
        <v>3.4360716918507351E-5</v>
      </c>
      <c r="AK6" s="3">
        <f t="shared" ca="1" si="1"/>
        <v>4.2165644307155921E-5</v>
      </c>
      <c r="AM6" s="3">
        <f t="shared" ca="1" si="4"/>
        <v>6.0473909956084467E-4</v>
      </c>
    </row>
    <row r="7" spans="1:39" x14ac:dyDescent="0.25">
      <c r="A7" s="3" t="s">
        <v>39</v>
      </c>
      <c r="B7" s="3">
        <v>30</v>
      </c>
      <c r="C7" s="3">
        <v>1</v>
      </c>
      <c r="D7" s="3">
        <v>4441.0990000000002</v>
      </c>
      <c r="E7" s="3">
        <v>1.4</v>
      </c>
      <c r="F7" s="3">
        <v>45</v>
      </c>
      <c r="H7" t="s">
        <v>2</v>
      </c>
      <c r="I7">
        <v>100</v>
      </c>
      <c r="J7">
        <v>1</v>
      </c>
      <c r="L7" s="3">
        <f t="shared" ca="1" si="2"/>
        <v>1222511.675</v>
      </c>
      <c r="M7" s="3">
        <f t="shared" ca="1" si="0"/>
        <v>1222528.548</v>
      </c>
      <c r="N7" s="3">
        <f t="shared" ca="1" si="0"/>
        <v>1222518.4779999999</v>
      </c>
      <c r="O7" s="3">
        <f t="shared" ca="1" si="0"/>
        <v>1222512.868</v>
      </c>
      <c r="P7" s="3">
        <f t="shared" ca="1" si="0"/>
        <v>1222511.273</v>
      </c>
      <c r="Q7" s="3">
        <f t="shared" ca="1" si="0"/>
        <v>1222513.94</v>
      </c>
      <c r="R7" s="3">
        <f t="shared" ca="1" si="0"/>
        <v>1222518.324</v>
      </c>
      <c r="S7" s="3">
        <f t="shared" ca="1" si="0"/>
        <v>1222514.6839999999</v>
      </c>
      <c r="T7" s="3">
        <f t="shared" ca="1" si="0"/>
        <v>1222514.2990000001</v>
      </c>
      <c r="U7" s="3">
        <f t="shared" ca="1" si="0"/>
        <v>1222515.503</v>
      </c>
      <c r="W7" s="3">
        <f t="shared" ca="1" si="3"/>
        <v>1222515.9591999999</v>
      </c>
      <c r="Y7" s="3">
        <f ca="1">Total!E7</f>
        <v>1222509.9950000001</v>
      </c>
      <c r="AB7" s="3">
        <f t="shared" ca="1" si="1"/>
        <v>1.3742218933226859E-6</v>
      </c>
      <c r="AC7" s="3">
        <f t="shared" ca="1" si="1"/>
        <v>1.5176154040229186E-5</v>
      </c>
      <c r="AD7" s="3">
        <f t="shared" ca="1" si="1"/>
        <v>6.9390025721422579E-6</v>
      </c>
      <c r="AE7" s="3">
        <f t="shared" ca="1" si="1"/>
        <v>2.3500830354397263E-6</v>
      </c>
      <c r="AF7" s="3">
        <f t="shared" ca="1" si="1"/>
        <v>1.0453902259776164E-6</v>
      </c>
      <c r="AG7" s="3">
        <f t="shared" ca="1" si="1"/>
        <v>3.2269674816297608E-6</v>
      </c>
      <c r="AH7" s="3">
        <f t="shared" ca="1" si="1"/>
        <v>6.813032232027348E-6</v>
      </c>
      <c r="AI7" s="3">
        <f t="shared" ca="1" si="1"/>
        <v>3.8355514629393338E-6</v>
      </c>
      <c r="AJ7" s="3">
        <f t="shared" ca="1" si="1"/>
        <v>3.5206256125568322E-6</v>
      </c>
      <c r="AK7" s="3">
        <f t="shared" ca="1" si="1"/>
        <v>4.5054846360698405E-6</v>
      </c>
      <c r="AM7" s="3">
        <f t="shared" ca="1" si="4"/>
        <v>4.8786513192334586E-5</v>
      </c>
    </row>
    <row r="8" spans="1:39" x14ac:dyDescent="0.25">
      <c r="A8" s="3" t="s">
        <v>39</v>
      </c>
      <c r="B8" s="3">
        <v>30</v>
      </c>
      <c r="C8" s="3">
        <v>1</v>
      </c>
      <c r="D8" s="3">
        <v>4441.0969999999998</v>
      </c>
      <c r="E8" s="3">
        <v>1.397</v>
      </c>
      <c r="F8" s="3">
        <v>45</v>
      </c>
      <c r="H8" t="s">
        <v>1</v>
      </c>
      <c r="I8">
        <v>30</v>
      </c>
      <c r="J8">
        <v>1</v>
      </c>
      <c r="L8" s="3">
        <f t="shared" ca="1" si="2"/>
        <v>19973.758999999998</v>
      </c>
      <c r="M8" s="3">
        <f t="shared" ca="1" si="0"/>
        <v>19975.444</v>
      </c>
      <c r="N8" s="3">
        <f t="shared" ca="1" si="0"/>
        <v>19973.54</v>
      </c>
      <c r="O8" s="3">
        <f t="shared" ca="1" si="0"/>
        <v>19973.004000000001</v>
      </c>
      <c r="P8" s="3">
        <f t="shared" ca="1" si="0"/>
        <v>19973.114000000001</v>
      </c>
      <c r="Q8" s="3">
        <f t="shared" ca="1" si="0"/>
        <v>19974.816999999999</v>
      </c>
      <c r="R8" s="3">
        <f t="shared" ca="1" si="0"/>
        <v>19975.456999999999</v>
      </c>
      <c r="S8" s="3">
        <f t="shared" ca="1" si="0"/>
        <v>19981.152999999998</v>
      </c>
      <c r="T8" s="3">
        <f t="shared" ca="1" si="0"/>
        <v>19981.512999999999</v>
      </c>
      <c r="U8" s="3">
        <f t="shared" ca="1" si="0"/>
        <v>19973.208999999999</v>
      </c>
      <c r="W8" s="3">
        <f t="shared" ca="1" si="3"/>
        <v>19975.501</v>
      </c>
      <c r="Y8" s="3">
        <f ca="1">Total!E8</f>
        <v>19972.925999999999</v>
      </c>
      <c r="AB8" s="3">
        <f t="shared" ca="1" si="1"/>
        <v>4.1706458032174129E-5</v>
      </c>
      <c r="AC8" s="3">
        <f t="shared" ca="1" si="1"/>
        <v>1.2607066185495451E-4</v>
      </c>
      <c r="AD8" s="3">
        <f t="shared" ca="1" si="1"/>
        <v>3.0741614924192731E-5</v>
      </c>
      <c r="AE8" s="3">
        <f t="shared" ca="1" si="1"/>
        <v>3.90528658651911E-6</v>
      </c>
      <c r="AF8" s="3">
        <f t="shared" ca="1" si="1"/>
        <v>9.4127420289806737E-6</v>
      </c>
      <c r="AG8" s="3">
        <f t="shared" ca="1" si="1"/>
        <v>9.4678165833069313E-5</v>
      </c>
      <c r="AH8" s="3">
        <f t="shared" ca="1" si="1"/>
        <v>1.2672154295264698E-4</v>
      </c>
      <c r="AI8" s="3">
        <f t="shared" ca="1" si="1"/>
        <v>4.1190759931714326E-4</v>
      </c>
      <c r="AJ8" s="3">
        <f t="shared" ca="1" si="1"/>
        <v>4.2993199894695124E-4</v>
      </c>
      <c r="AK8" s="3">
        <f t="shared" ca="1" si="1"/>
        <v>1.4169180820048451E-5</v>
      </c>
      <c r="AM8" s="3">
        <f t="shared" ca="1" si="4"/>
        <v>1.2892452512966804E-3</v>
      </c>
    </row>
    <row r="9" spans="1:39" x14ac:dyDescent="0.25">
      <c r="A9" s="3" t="s">
        <v>39</v>
      </c>
      <c r="B9" s="3">
        <v>30</v>
      </c>
      <c r="C9" s="3">
        <v>1</v>
      </c>
      <c r="D9" s="3">
        <v>4441.0969999999998</v>
      </c>
      <c r="E9" s="3">
        <v>1.3919999999999999</v>
      </c>
      <c r="F9" s="3">
        <v>45</v>
      </c>
      <c r="H9" t="s">
        <v>1</v>
      </c>
      <c r="I9">
        <v>50</v>
      </c>
      <c r="J9">
        <v>1</v>
      </c>
      <c r="L9" s="3">
        <f t="shared" ca="1" si="2"/>
        <v>35497.148999999998</v>
      </c>
      <c r="M9" s="3">
        <f t="shared" ca="1" si="0"/>
        <v>35497.18</v>
      </c>
      <c r="N9" s="3">
        <f t="shared" ca="1" si="0"/>
        <v>35498.042999999998</v>
      </c>
      <c r="O9" s="3">
        <f t="shared" ca="1" si="0"/>
        <v>35504.792000000001</v>
      </c>
      <c r="P9" s="3">
        <f t="shared" ca="1" si="0"/>
        <v>35499.47</v>
      </c>
      <c r="Q9" s="3">
        <f t="shared" ca="1" si="0"/>
        <v>35503.478999999999</v>
      </c>
      <c r="R9" s="3">
        <f t="shared" ca="1" si="0"/>
        <v>35497.824999999997</v>
      </c>
      <c r="S9" s="3">
        <f t="shared" ca="1" si="0"/>
        <v>35503.453000000001</v>
      </c>
      <c r="T9" s="3">
        <f t="shared" ca="1" si="0"/>
        <v>35499.195</v>
      </c>
      <c r="U9" s="3">
        <f t="shared" ca="1" si="0"/>
        <v>35498.06</v>
      </c>
      <c r="W9" s="3">
        <f t="shared" ca="1" si="3"/>
        <v>35499.864599999994</v>
      </c>
      <c r="Y9" s="3">
        <f ca="1">Total!E9</f>
        <v>35495.587</v>
      </c>
      <c r="AB9" s="3">
        <f t="shared" ca="1" si="1"/>
        <v>4.4005470313762642E-5</v>
      </c>
      <c r="AC9" s="3">
        <f t="shared" ca="1" si="1"/>
        <v>4.4878818316224962E-5</v>
      </c>
      <c r="AD9" s="3">
        <f t="shared" ca="1" si="1"/>
        <v>6.9191699801958822E-5</v>
      </c>
      <c r="AE9" s="3">
        <f t="shared" ca="1" si="1"/>
        <v>2.5932801167654295E-4</v>
      </c>
      <c r="AF9" s="3">
        <f t="shared" ca="1" si="1"/>
        <v>1.0939388042805518E-4</v>
      </c>
      <c r="AG9" s="3">
        <f t="shared" ca="1" si="1"/>
        <v>2.2233749789797323E-4</v>
      </c>
      <c r="AH9" s="3">
        <f t="shared" ca="1" si="1"/>
        <v>6.3050091269023251E-5</v>
      </c>
      <c r="AI9" s="3">
        <f t="shared" ca="1" si="1"/>
        <v>2.2160501247667222E-4</v>
      </c>
      <c r="AJ9" s="3">
        <f t="shared" ca="1" si="1"/>
        <v>1.0164643847135631E-4</v>
      </c>
      <c r="AK9" s="3">
        <f t="shared" ca="1" si="1"/>
        <v>6.9670632577456388E-5</v>
      </c>
      <c r="AM9" s="3">
        <f t="shared" ca="1" si="4"/>
        <v>1.2051075532290259E-3</v>
      </c>
    </row>
    <row r="10" spans="1:39" x14ac:dyDescent="0.25">
      <c r="A10" s="3" t="s">
        <v>39</v>
      </c>
      <c r="B10" s="3">
        <v>30</v>
      </c>
      <c r="C10" s="3">
        <v>1</v>
      </c>
      <c r="D10" s="3">
        <v>4442.5280000000002</v>
      </c>
      <c r="E10" s="3">
        <v>1.4</v>
      </c>
      <c r="F10" s="3">
        <v>45</v>
      </c>
      <c r="H10" t="s">
        <v>1</v>
      </c>
      <c r="I10">
        <v>100</v>
      </c>
      <c r="J10">
        <v>1</v>
      </c>
      <c r="L10" s="3">
        <f t="shared" ca="1" si="2"/>
        <v>63442.913999999997</v>
      </c>
      <c r="M10" s="3">
        <f t="shared" ca="1" si="0"/>
        <v>63443.358999999997</v>
      </c>
      <c r="N10" s="3">
        <f t="shared" ca="1" si="0"/>
        <v>63447.353999999999</v>
      </c>
      <c r="O10" s="3">
        <f t="shared" ca="1" si="0"/>
        <v>63443.034</v>
      </c>
      <c r="P10" s="3">
        <f t="shared" ca="1" si="0"/>
        <v>63443.968999999997</v>
      </c>
      <c r="Q10" s="3">
        <f t="shared" ca="1" si="0"/>
        <v>63448.696000000004</v>
      </c>
      <c r="R10" s="3">
        <f t="shared" ca="1" si="0"/>
        <v>63454.182999999997</v>
      </c>
      <c r="S10" s="3">
        <f t="shared" ca="1" si="0"/>
        <v>63446.205000000002</v>
      </c>
      <c r="T10" s="3">
        <f t="shared" ca="1" si="0"/>
        <v>63443.180999999997</v>
      </c>
      <c r="U10" s="3">
        <f t="shared" ca="1" si="0"/>
        <v>63443.474000000002</v>
      </c>
      <c r="W10" s="3">
        <f t="shared" ca="1" si="3"/>
        <v>63445.636900000005</v>
      </c>
      <c r="Y10" s="3">
        <f ca="1">Total!E10</f>
        <v>63442.616000000002</v>
      </c>
      <c r="AB10" s="3">
        <f t="shared" ca="1" si="1"/>
        <v>4.6971581372878283E-6</v>
      </c>
      <c r="AC10" s="3">
        <f t="shared" ca="1" si="1"/>
        <v>1.1711370792070364E-5</v>
      </c>
      <c r="AD10" s="3">
        <f t="shared" ca="1" si="1"/>
        <v>7.4681661928908399E-5</v>
      </c>
      <c r="AE10" s="3">
        <f t="shared" ca="1" si="1"/>
        <v>6.5886312127773281E-6</v>
      </c>
      <c r="AF10" s="3">
        <f t="shared" ca="1" si="1"/>
        <v>2.1326358925607953E-5</v>
      </c>
      <c r="AG10" s="3">
        <f t="shared" ca="1" si="1"/>
        <v>9.5834635822736981E-5</v>
      </c>
      <c r="AH10" s="3">
        <f t="shared" ca="1" si="1"/>
        <v>1.8232224219750742E-4</v>
      </c>
      <c r="AI10" s="3">
        <f t="shared" ca="1" si="1"/>
        <v>5.6570807231529385E-5</v>
      </c>
      <c r="AJ10" s="3">
        <f t="shared" ca="1" si="1"/>
        <v>8.9056857301573497E-6</v>
      </c>
      <c r="AK10" s="3">
        <f t="shared" ca="1" si="1"/>
        <v>1.3524032489457474E-5</v>
      </c>
      <c r="AM10" s="3">
        <f t="shared" ca="1" si="4"/>
        <v>4.7616258446804045E-4</v>
      </c>
    </row>
    <row r="11" spans="1:39" x14ac:dyDescent="0.25">
      <c r="A11" s="3" t="s">
        <v>39</v>
      </c>
      <c r="B11" s="3">
        <v>50</v>
      </c>
      <c r="C11" s="3">
        <v>1</v>
      </c>
      <c r="D11" s="3">
        <v>5971.7510000000002</v>
      </c>
      <c r="E11" s="3">
        <v>2.35</v>
      </c>
      <c r="F11" s="3">
        <v>24</v>
      </c>
      <c r="H11" t="s">
        <v>0</v>
      </c>
      <c r="I11">
        <v>25</v>
      </c>
      <c r="J11">
        <v>1</v>
      </c>
      <c r="L11" s="3">
        <f t="shared" ca="1" si="2"/>
        <v>705.50300000000004</v>
      </c>
      <c r="M11" s="3">
        <f t="shared" ca="1" si="0"/>
        <v>705.71699999999998</v>
      </c>
      <c r="N11" s="3">
        <f t="shared" ca="1" si="0"/>
        <v>705.50300000000004</v>
      </c>
      <c r="O11" s="3">
        <f t="shared" ca="1" si="0"/>
        <v>705.71699999999998</v>
      </c>
      <c r="P11" s="3">
        <f t="shared" ca="1" si="0"/>
        <v>705.65700000000004</v>
      </c>
      <c r="Q11" s="3">
        <f t="shared" ca="1" si="0"/>
        <v>705.65700000000004</v>
      </c>
      <c r="R11" s="3">
        <f t="shared" ca="1" si="0"/>
        <v>705.72799999999995</v>
      </c>
      <c r="S11" s="3">
        <f t="shared" ca="1" si="0"/>
        <v>705.71699999999998</v>
      </c>
      <c r="T11" s="3">
        <f t="shared" ca="1" si="0"/>
        <v>705.71699999999998</v>
      </c>
      <c r="U11" s="3">
        <f t="shared" ca="1" si="0"/>
        <v>705.71699999999998</v>
      </c>
      <c r="W11" s="3">
        <f t="shared" ca="1" si="3"/>
        <v>705.66329999999994</v>
      </c>
      <c r="Y11" s="3">
        <f ca="1">Total!E11</f>
        <v>705.50300000000004</v>
      </c>
      <c r="AB11" s="3">
        <f t="shared" ca="1" si="1"/>
        <v>0</v>
      </c>
      <c r="AC11" s="3">
        <f t="shared" ca="1" si="1"/>
        <v>3.0332968109269811E-4</v>
      </c>
      <c r="AD11" s="3">
        <f t="shared" ca="1" si="1"/>
        <v>0</v>
      </c>
      <c r="AE11" s="3">
        <f t="shared" ca="1" si="1"/>
        <v>3.0332968109269811E-4</v>
      </c>
      <c r="AF11" s="3">
        <f t="shared" ca="1" si="1"/>
        <v>2.1828397611349117E-4</v>
      </c>
      <c r="AG11" s="3">
        <f t="shared" ca="1" si="1"/>
        <v>2.1828397611349117E-4</v>
      </c>
      <c r="AH11" s="3">
        <f t="shared" ca="1" si="1"/>
        <v>3.1892139367218714E-4</v>
      </c>
      <c r="AI11" s="3">
        <f t="shared" ca="1" si="1"/>
        <v>3.0332968109269811E-4</v>
      </c>
      <c r="AJ11" s="3">
        <f t="shared" ca="1" si="1"/>
        <v>3.0332968109269811E-4</v>
      </c>
      <c r="AK11" s="3">
        <f t="shared" ca="1" si="1"/>
        <v>3.0332968109269811E-4</v>
      </c>
      <c r="AM11" s="3">
        <f t="shared" ca="1" si="4"/>
        <v>2.2721377513626601E-3</v>
      </c>
    </row>
    <row r="12" spans="1:39" x14ac:dyDescent="0.25">
      <c r="A12" s="3" t="s">
        <v>39</v>
      </c>
      <c r="B12" s="3">
        <v>50</v>
      </c>
      <c r="C12" s="3">
        <v>1</v>
      </c>
      <c r="D12" s="3">
        <v>5962.9059999999999</v>
      </c>
      <c r="E12" s="3">
        <v>2.34</v>
      </c>
      <c r="F12" s="3">
        <v>24</v>
      </c>
      <c r="H12" t="s">
        <v>0</v>
      </c>
      <c r="I12">
        <v>50</v>
      </c>
      <c r="J12">
        <v>1</v>
      </c>
      <c r="L12" s="3">
        <f t="shared" ca="1" si="2"/>
        <v>1556.7139999999999</v>
      </c>
      <c r="M12" s="3">
        <f t="shared" ca="1" si="0"/>
        <v>1556.454</v>
      </c>
      <c r="N12" s="3">
        <f t="shared" ca="1" si="0"/>
        <v>1556.518</v>
      </c>
      <c r="O12" s="3">
        <f t="shared" ca="1" si="0"/>
        <v>1556.425</v>
      </c>
      <c r="P12" s="3">
        <f t="shared" ca="1" si="0"/>
        <v>1556.296</v>
      </c>
      <c r="Q12" s="3">
        <f t="shared" ca="1" si="0"/>
        <v>1556.3630000000001</v>
      </c>
      <c r="R12" s="3">
        <f t="shared" ca="1" si="0"/>
        <v>1556.8119999999999</v>
      </c>
      <c r="S12" s="3">
        <f t="shared" ca="1" si="0"/>
        <v>1556.7460000000001</v>
      </c>
      <c r="T12" s="3">
        <f t="shared" ca="1" si="0"/>
        <v>1556.777</v>
      </c>
      <c r="U12" s="3">
        <f t="shared" ca="1" si="0"/>
        <v>1556.8810000000001</v>
      </c>
      <c r="W12" s="3">
        <f t="shared" ca="1" si="3"/>
        <v>1556.5986</v>
      </c>
      <c r="Y12" s="3">
        <f ca="1">Total!E12</f>
        <v>1555.607</v>
      </c>
      <c r="AB12" s="3">
        <f t="shared" ca="1" si="1"/>
        <v>7.116193228752319E-4</v>
      </c>
      <c r="AC12" s="3">
        <f t="shared" ca="1" si="1"/>
        <v>5.4448199320264055E-4</v>
      </c>
      <c r="AD12" s="3">
        <f t="shared" ca="1" si="1"/>
        <v>5.8562348973748392E-4</v>
      </c>
      <c r="AE12" s="3">
        <f t="shared" ca="1" si="1"/>
        <v>5.2583975258531466E-4</v>
      </c>
      <c r="AF12" s="3">
        <f t="shared" ca="1" si="1"/>
        <v>4.4291392363243303E-4</v>
      </c>
      <c r="AG12" s="3">
        <f t="shared" ca="1" si="1"/>
        <v>4.8598392781729928E-4</v>
      </c>
      <c r="AH12" s="3">
        <f t="shared" ca="1" si="1"/>
        <v>7.7461723944410594E-4</v>
      </c>
      <c r="AI12" s="3">
        <f t="shared" ca="1" si="1"/>
        <v>7.3219007114272677E-4</v>
      </c>
      <c r="AJ12" s="3">
        <f t="shared" ca="1" si="1"/>
        <v>7.521179835267344E-4</v>
      </c>
      <c r="AK12" s="3">
        <f t="shared" ca="1" si="1"/>
        <v>8.1897291539580024E-4</v>
      </c>
      <c r="AM12" s="3">
        <f t="shared" ca="1" si="4"/>
        <v>6.3743606193597709E-3</v>
      </c>
    </row>
    <row r="13" spans="1:39" x14ac:dyDescent="0.25">
      <c r="A13" s="3" t="s">
        <v>39</v>
      </c>
      <c r="B13" s="3">
        <v>50</v>
      </c>
      <c r="C13" s="3">
        <v>1</v>
      </c>
      <c r="D13" s="3">
        <v>5969.2820000000002</v>
      </c>
      <c r="E13" s="3">
        <v>2.3340000000000001</v>
      </c>
      <c r="F13" s="3">
        <v>23</v>
      </c>
      <c r="H13" t="s">
        <v>0</v>
      </c>
      <c r="I13">
        <v>100</v>
      </c>
      <c r="J13">
        <v>1</v>
      </c>
      <c r="L13" s="3">
        <f t="shared" ca="1" si="2"/>
        <v>3294.72</v>
      </c>
      <c r="M13" s="3">
        <f t="shared" ca="1" si="0"/>
        <v>3295.5880000000002</v>
      </c>
      <c r="N13" s="3">
        <f t="shared" ca="1" si="0"/>
        <v>3296.165</v>
      </c>
      <c r="O13" s="3">
        <f t="shared" ca="1" si="0"/>
        <v>3296.2190000000001</v>
      </c>
      <c r="P13" s="3">
        <f t="shared" ca="1" si="0"/>
        <v>3295.5259999999998</v>
      </c>
      <c r="Q13" s="3">
        <f t="shared" ca="1" si="0"/>
        <v>3295.143</v>
      </c>
      <c r="R13" s="3">
        <f t="shared" ca="1" si="0"/>
        <v>3294.9789999999998</v>
      </c>
      <c r="S13" s="3">
        <f t="shared" ca="1" si="0"/>
        <v>3295.3560000000002</v>
      </c>
      <c r="T13" s="3">
        <f t="shared" ca="1" si="0"/>
        <v>3295.0059999999999</v>
      </c>
      <c r="U13" s="3">
        <f t="shared" ca="1" si="0"/>
        <v>3295.2269999999999</v>
      </c>
      <c r="W13" s="3">
        <f t="shared" ca="1" si="3"/>
        <v>3295.3929000000003</v>
      </c>
      <c r="Y13" s="3">
        <f ca="1">Total!E13</f>
        <v>3292.8870000000002</v>
      </c>
      <c r="AB13" s="3">
        <f t="shared" ca="1" si="1"/>
        <v>5.5665438868677511E-4</v>
      </c>
      <c r="AC13" s="3">
        <f t="shared" ca="1" si="1"/>
        <v>8.2025286625384399E-4</v>
      </c>
      <c r="AD13" s="3">
        <f t="shared" ca="1" si="1"/>
        <v>9.9547904316175809E-4</v>
      </c>
      <c r="AE13" s="3">
        <f t="shared" ca="1" si="1"/>
        <v>1.0118780267892216E-3</v>
      </c>
      <c r="AF13" s="3">
        <f t="shared" ca="1" si="1"/>
        <v>8.0142440357038329E-4</v>
      </c>
      <c r="AG13" s="3">
        <f t="shared" ca="1" si="1"/>
        <v>6.851130937684342E-4</v>
      </c>
      <c r="AH13" s="3">
        <f t="shared" ca="1" si="1"/>
        <v>6.3530877312207895E-4</v>
      </c>
      <c r="AI13" s="3">
        <f t="shared" ca="1" si="1"/>
        <v>7.4979797363227188E-4</v>
      </c>
      <c r="AJ13" s="3">
        <f t="shared" ca="1" si="1"/>
        <v>6.435082649358107E-4</v>
      </c>
      <c r="AK13" s="3">
        <f t="shared" ca="1" si="1"/>
        <v>7.1062262385550756E-4</v>
      </c>
      <c r="AM13" s="3">
        <f t="shared" ca="1" si="4"/>
        <v>7.6100394577760843E-3</v>
      </c>
    </row>
    <row r="14" spans="1:39" x14ac:dyDescent="0.25">
      <c r="A14" s="3" t="s">
        <v>39</v>
      </c>
      <c r="B14" s="3">
        <v>50</v>
      </c>
      <c r="C14" s="3">
        <v>1</v>
      </c>
      <c r="D14" s="3">
        <v>5961.7330000000002</v>
      </c>
      <c r="E14" s="3">
        <v>2.3719999999999999</v>
      </c>
      <c r="F14" s="3">
        <v>25</v>
      </c>
      <c r="H14" t="s">
        <v>32</v>
      </c>
      <c r="I14">
        <v>29</v>
      </c>
      <c r="J14">
        <v>1</v>
      </c>
      <c r="L14" s="3">
        <f t="shared" ca="1" si="2"/>
        <v>18152.432000000001</v>
      </c>
      <c r="M14" s="3">
        <f t="shared" ca="1" si="0"/>
        <v>18152.432000000001</v>
      </c>
      <c r="N14" s="3">
        <f t="shared" ca="1" si="0"/>
        <v>18152.432000000001</v>
      </c>
      <c r="O14" s="3">
        <f t="shared" ca="1" si="0"/>
        <v>18152.432000000001</v>
      </c>
      <c r="P14" s="3">
        <f t="shared" ca="1" si="0"/>
        <v>18152.432000000001</v>
      </c>
      <c r="Q14" s="3">
        <f t="shared" ca="1" si="0"/>
        <v>18152.432000000001</v>
      </c>
      <c r="R14" s="3">
        <f t="shared" ca="1" si="0"/>
        <v>18152.432000000001</v>
      </c>
      <c r="S14" s="3">
        <f t="shared" ca="1" si="0"/>
        <v>18152.432000000001</v>
      </c>
      <c r="T14" s="3">
        <f t="shared" ca="1" si="0"/>
        <v>18152.432000000001</v>
      </c>
      <c r="U14" s="3">
        <f t="shared" ca="1" si="0"/>
        <v>18152.432000000001</v>
      </c>
      <c r="W14" s="3">
        <f t="shared" ca="1" si="3"/>
        <v>18152.432000000001</v>
      </c>
      <c r="Y14" s="3">
        <f ca="1">Total!E14</f>
        <v>18152.432000000001</v>
      </c>
      <c r="AB14" s="3">
        <f t="shared" ca="1" si="1"/>
        <v>0</v>
      </c>
      <c r="AC14" s="3">
        <f t="shared" ca="1" si="1"/>
        <v>0</v>
      </c>
      <c r="AD14" s="3">
        <f t="shared" ca="1" si="1"/>
        <v>0</v>
      </c>
      <c r="AE14" s="3">
        <f t="shared" ca="1" si="1"/>
        <v>0</v>
      </c>
      <c r="AF14" s="3">
        <f t="shared" ca="1" si="1"/>
        <v>0</v>
      </c>
      <c r="AG14" s="3">
        <f t="shared" ca="1" si="1"/>
        <v>0</v>
      </c>
      <c r="AH14" s="3">
        <f t="shared" ca="1" si="1"/>
        <v>0</v>
      </c>
      <c r="AI14" s="3">
        <f t="shared" ca="1" si="1"/>
        <v>0</v>
      </c>
      <c r="AJ14" s="3">
        <f t="shared" ca="1" si="1"/>
        <v>0</v>
      </c>
      <c r="AK14" s="3">
        <f t="shared" ca="1" si="1"/>
        <v>0</v>
      </c>
      <c r="AM14" s="3">
        <f t="shared" ca="1" si="4"/>
        <v>0</v>
      </c>
    </row>
    <row r="15" spans="1:39" x14ac:dyDescent="0.25">
      <c r="A15" s="3" t="s">
        <v>39</v>
      </c>
      <c r="B15" s="3">
        <v>50</v>
      </c>
      <c r="C15" s="3">
        <v>1</v>
      </c>
      <c r="D15" s="3">
        <v>5968.98</v>
      </c>
      <c r="E15" s="3">
        <v>2.37</v>
      </c>
      <c r="F15" s="3">
        <v>24</v>
      </c>
      <c r="H15" t="s">
        <v>32</v>
      </c>
      <c r="I15">
        <v>58</v>
      </c>
      <c r="J15">
        <v>1</v>
      </c>
      <c r="L15" s="3">
        <f t="shared" ca="1" si="2"/>
        <v>35271.311000000002</v>
      </c>
      <c r="M15" s="3">
        <f t="shared" ca="1" si="0"/>
        <v>35271.311000000002</v>
      </c>
      <c r="N15" s="3">
        <f t="shared" ca="1" si="0"/>
        <v>35269.694000000003</v>
      </c>
      <c r="O15" s="3">
        <f t="shared" ca="1" si="0"/>
        <v>35271.311000000002</v>
      </c>
      <c r="P15" s="3">
        <f t="shared" ca="1" si="0"/>
        <v>35271.334999999999</v>
      </c>
      <c r="Q15" s="3">
        <f t="shared" ca="1" si="0"/>
        <v>35264.078000000001</v>
      </c>
      <c r="R15" s="3">
        <f t="shared" ca="1" si="0"/>
        <v>35269.438999999998</v>
      </c>
      <c r="S15" s="3">
        <f t="shared" ca="1" si="0"/>
        <v>35269.694000000003</v>
      </c>
      <c r="T15" s="3">
        <f t="shared" ca="1" si="0"/>
        <v>35271.311000000002</v>
      </c>
      <c r="U15" s="3">
        <f t="shared" ca="1" si="0"/>
        <v>35269.438999999998</v>
      </c>
      <c r="W15" s="3">
        <f t="shared" ca="1" si="3"/>
        <v>35269.8923</v>
      </c>
      <c r="Y15" s="3">
        <f ca="1">Total!E15</f>
        <v>35259.963000000003</v>
      </c>
      <c r="AB15" s="3">
        <f t="shared" ca="1" si="1"/>
        <v>3.2183811423733304E-4</v>
      </c>
      <c r="AC15" s="3">
        <f t="shared" ca="1" si="1"/>
        <v>3.2183811423733304E-4</v>
      </c>
      <c r="AD15" s="3">
        <f t="shared" ca="1" si="1"/>
        <v>2.7597873542861532E-4</v>
      </c>
      <c r="AE15" s="3">
        <f t="shared" ca="1" si="1"/>
        <v>3.2183811423733304E-4</v>
      </c>
      <c r="AF15" s="3">
        <f t="shared" ca="1" si="1"/>
        <v>3.2251877292088337E-4</v>
      </c>
      <c r="AG15" s="3">
        <f t="shared" ca="1" si="1"/>
        <v>1.1670460346194811E-4</v>
      </c>
      <c r="AH15" s="3">
        <f t="shared" ca="1" si="1"/>
        <v>2.6874673691504184E-4</v>
      </c>
      <c r="AI15" s="3">
        <f t="shared" ca="1" si="1"/>
        <v>2.7597873542861532E-4</v>
      </c>
      <c r="AJ15" s="3">
        <f t="shared" ca="1" si="1"/>
        <v>3.2183811423733304E-4</v>
      </c>
      <c r="AK15" s="3">
        <f t="shared" ca="1" si="1"/>
        <v>2.6874673691504184E-4</v>
      </c>
      <c r="AM15" s="3">
        <f t="shared" ca="1" si="4"/>
        <v>2.8160267780194784E-3</v>
      </c>
    </row>
    <row r="16" spans="1:39" x14ac:dyDescent="0.25">
      <c r="A16" s="3" t="s">
        <v>39</v>
      </c>
      <c r="B16" s="3">
        <v>50</v>
      </c>
      <c r="C16" s="3">
        <v>1</v>
      </c>
      <c r="D16" s="3">
        <v>5968.7280000000001</v>
      </c>
      <c r="E16" s="3">
        <v>2.3410000000000002</v>
      </c>
      <c r="F16" s="3">
        <v>24</v>
      </c>
      <c r="H16" t="s">
        <v>32</v>
      </c>
      <c r="I16">
        <v>97</v>
      </c>
      <c r="J16">
        <v>1</v>
      </c>
      <c r="L16" s="3">
        <f t="shared" ca="1" si="2"/>
        <v>52439.493999999999</v>
      </c>
      <c r="M16" s="3">
        <f t="shared" ca="1" si="0"/>
        <v>52439.178</v>
      </c>
      <c r="N16" s="3">
        <f t="shared" ca="1" si="0"/>
        <v>52439.267999999996</v>
      </c>
      <c r="O16" s="3">
        <f t="shared" ca="1" si="0"/>
        <v>52439.201000000001</v>
      </c>
      <c r="P16" s="3">
        <f t="shared" ca="1" si="0"/>
        <v>52439.396999999997</v>
      </c>
      <c r="Q16" s="3">
        <f t="shared" ca="1" si="0"/>
        <v>52439.464</v>
      </c>
      <c r="R16" s="3">
        <f t="shared" ca="1" si="0"/>
        <v>52439.398000000001</v>
      </c>
      <c r="S16" s="3">
        <f t="shared" ca="1" si="0"/>
        <v>52439.444000000003</v>
      </c>
      <c r="T16" s="3">
        <f t="shared" ca="1" si="0"/>
        <v>52439.398000000001</v>
      </c>
      <c r="U16" s="3">
        <f t="shared" ca="1" si="0"/>
        <v>52439.523000000001</v>
      </c>
      <c r="W16" s="3">
        <f t="shared" ca="1" si="3"/>
        <v>52439.376499999998</v>
      </c>
      <c r="Y16" s="3">
        <f ca="1">Total!E16</f>
        <v>52439.15</v>
      </c>
      <c r="AB16" s="3">
        <f t="shared" ca="1" si="1"/>
        <v>6.5599842864982068E-6</v>
      </c>
      <c r="AC16" s="3">
        <f t="shared" ca="1" si="1"/>
        <v>5.3395220934031905E-7</v>
      </c>
      <c r="AD16" s="3">
        <f t="shared" ca="1" si="1"/>
        <v>2.2502271679639341E-6</v>
      </c>
      <c r="AE16" s="3">
        <f t="shared" ca="1" si="1"/>
        <v>9.7255580991446515E-7</v>
      </c>
      <c r="AF16" s="3">
        <f t="shared" ca="1" si="1"/>
        <v>4.7102212754354491E-6</v>
      </c>
      <c r="AG16" s="3">
        <f t="shared" ca="1" si="1"/>
        <v>5.9878926336236684E-6</v>
      </c>
      <c r="AH16" s="3">
        <f t="shared" ca="1" si="1"/>
        <v>4.729290997271934E-6</v>
      </c>
      <c r="AI16" s="3">
        <f t="shared" ca="1" si="1"/>
        <v>5.6064981984202266E-6</v>
      </c>
      <c r="AJ16" s="3">
        <f t="shared" ca="1" si="1"/>
        <v>4.729290997271934E-6</v>
      </c>
      <c r="AK16" s="3">
        <f t="shared" ca="1" si="1"/>
        <v>7.1130062176750111E-6</v>
      </c>
      <c r="AM16" s="3">
        <f t="shared" ca="1" si="4"/>
        <v>4.3192919793415155E-5</v>
      </c>
    </row>
    <row r="17" spans="1:6" x14ac:dyDescent="0.25">
      <c r="A17" s="3" t="s">
        <v>39</v>
      </c>
      <c r="B17" s="3">
        <v>50</v>
      </c>
      <c r="C17" s="3">
        <v>1</v>
      </c>
      <c r="D17" s="3">
        <v>5961.8519999999999</v>
      </c>
      <c r="E17" s="3">
        <v>2.37</v>
      </c>
      <c r="F17" s="3">
        <v>25</v>
      </c>
    </row>
    <row r="18" spans="1:6" x14ac:dyDescent="0.25">
      <c r="A18" s="3" t="s">
        <v>39</v>
      </c>
      <c r="B18" s="3">
        <v>50</v>
      </c>
      <c r="C18" s="3">
        <v>1</v>
      </c>
      <c r="D18" s="3">
        <v>5962.8040000000001</v>
      </c>
      <c r="E18" s="3">
        <v>2.351</v>
      </c>
      <c r="F18" s="3">
        <v>25</v>
      </c>
    </row>
    <row r="19" spans="1:6" x14ac:dyDescent="0.25">
      <c r="A19" s="3" t="s">
        <v>39</v>
      </c>
      <c r="B19" s="3">
        <v>50</v>
      </c>
      <c r="C19" s="3">
        <v>1</v>
      </c>
      <c r="D19" s="3">
        <v>5961.8519999999999</v>
      </c>
      <c r="E19" s="3">
        <v>2.3439999999999999</v>
      </c>
      <c r="F19" s="3">
        <v>24</v>
      </c>
    </row>
    <row r="20" spans="1:6" x14ac:dyDescent="0.25">
      <c r="A20" s="3" t="s">
        <v>39</v>
      </c>
      <c r="B20" s="3">
        <v>50</v>
      </c>
      <c r="C20" s="3">
        <v>1</v>
      </c>
      <c r="D20" s="3">
        <v>5961.9949999999999</v>
      </c>
      <c r="E20" s="3">
        <v>2.3660000000000001</v>
      </c>
      <c r="F20" s="3">
        <v>25</v>
      </c>
    </row>
    <row r="21" spans="1:6" x14ac:dyDescent="0.25">
      <c r="A21" s="3" t="s">
        <v>39</v>
      </c>
      <c r="B21" s="3">
        <v>100</v>
      </c>
      <c r="C21" s="3">
        <v>1</v>
      </c>
      <c r="D21" s="3">
        <v>8804.7160000000003</v>
      </c>
      <c r="E21" s="3">
        <v>7.95</v>
      </c>
      <c r="F21" s="3">
        <v>16</v>
      </c>
    </row>
    <row r="22" spans="1:6" x14ac:dyDescent="0.25">
      <c r="A22" s="3" t="s">
        <v>39</v>
      </c>
      <c r="B22" s="3">
        <v>100</v>
      </c>
      <c r="C22" s="3">
        <v>1</v>
      </c>
      <c r="D22" s="3">
        <v>8800.58</v>
      </c>
      <c r="E22" s="3">
        <v>7.9809999999999999</v>
      </c>
      <c r="F22" s="3">
        <v>16</v>
      </c>
    </row>
    <row r="23" spans="1:6" x14ac:dyDescent="0.25">
      <c r="A23" s="3" t="s">
        <v>39</v>
      </c>
      <c r="B23" s="3">
        <v>100</v>
      </c>
      <c r="C23" s="3">
        <v>1</v>
      </c>
      <c r="D23" s="3">
        <v>8801.9140000000007</v>
      </c>
      <c r="E23" s="3">
        <v>8.1389999999999993</v>
      </c>
      <c r="F23" s="3">
        <v>17</v>
      </c>
    </row>
    <row r="24" spans="1:6" x14ac:dyDescent="0.25">
      <c r="A24" s="3" t="s">
        <v>39</v>
      </c>
      <c r="B24" s="3">
        <v>100</v>
      </c>
      <c r="C24" s="3">
        <v>1</v>
      </c>
      <c r="D24" s="3">
        <v>8809.2459999999992</v>
      </c>
      <c r="E24" s="3">
        <v>8.0210000000000008</v>
      </c>
      <c r="F24" s="3">
        <v>16</v>
      </c>
    </row>
    <row r="25" spans="1:6" x14ac:dyDescent="0.25">
      <c r="A25" s="3" t="s">
        <v>39</v>
      </c>
      <c r="B25" s="3">
        <v>100</v>
      </c>
      <c r="C25" s="3">
        <v>1</v>
      </c>
      <c r="D25" s="3">
        <v>8765.9850000000006</v>
      </c>
      <c r="E25" s="3">
        <v>8.0039999999999996</v>
      </c>
      <c r="F25" s="3">
        <v>16</v>
      </c>
    </row>
    <row r="26" spans="1:6" x14ac:dyDescent="0.25">
      <c r="A26" s="3" t="s">
        <v>39</v>
      </c>
      <c r="B26" s="3">
        <v>100</v>
      </c>
      <c r="C26" s="3">
        <v>1</v>
      </c>
      <c r="D26" s="3">
        <v>8754.6970000000001</v>
      </c>
      <c r="E26" s="3">
        <v>7.96</v>
      </c>
      <c r="F26" s="3">
        <v>16</v>
      </c>
    </row>
    <row r="27" spans="1:6" x14ac:dyDescent="0.25">
      <c r="A27" s="3" t="s">
        <v>39</v>
      </c>
      <c r="B27" s="3">
        <v>100</v>
      </c>
      <c r="C27" s="3">
        <v>1</v>
      </c>
      <c r="D27" s="3">
        <v>8799.4110000000001</v>
      </c>
      <c r="E27" s="3">
        <v>7.9489999999999998</v>
      </c>
      <c r="F27" s="3">
        <v>16</v>
      </c>
    </row>
    <row r="28" spans="1:6" x14ac:dyDescent="0.25">
      <c r="A28" s="3" t="s">
        <v>39</v>
      </c>
      <c r="B28" s="3">
        <v>100</v>
      </c>
      <c r="C28" s="3">
        <v>1</v>
      </c>
      <c r="D28" s="3">
        <v>8771.2569999999996</v>
      </c>
      <c r="E28" s="3">
        <v>7.9619999999999997</v>
      </c>
      <c r="F28" s="3">
        <v>16</v>
      </c>
    </row>
    <row r="29" spans="1:6" x14ac:dyDescent="0.25">
      <c r="A29" s="3" t="s">
        <v>39</v>
      </c>
      <c r="B29" s="3">
        <v>100</v>
      </c>
      <c r="C29" s="3">
        <v>1</v>
      </c>
      <c r="D29" s="3">
        <v>8814.9549999999999</v>
      </c>
      <c r="E29" s="3">
        <v>8.1319999999999997</v>
      </c>
      <c r="F29" s="3">
        <v>17</v>
      </c>
    </row>
    <row r="30" spans="1:6" x14ac:dyDescent="0.25">
      <c r="A30" s="3" t="s">
        <v>39</v>
      </c>
      <c r="B30" s="3">
        <v>100</v>
      </c>
      <c r="C30" s="3">
        <v>1</v>
      </c>
      <c r="D30" s="3">
        <v>8757.1689999999999</v>
      </c>
      <c r="E30" s="3">
        <v>7.968</v>
      </c>
      <c r="F30" s="3">
        <v>16</v>
      </c>
    </row>
    <row r="31" spans="1:6" x14ac:dyDescent="0.25">
      <c r="A31" s="3" t="s">
        <v>2</v>
      </c>
      <c r="B31" s="3">
        <v>24</v>
      </c>
      <c r="C31" s="3">
        <v>1</v>
      </c>
      <c r="D31" s="3">
        <v>54803.485999999997</v>
      </c>
      <c r="E31" s="3">
        <v>0.83199999999999996</v>
      </c>
      <c r="F31" s="3">
        <v>43</v>
      </c>
    </row>
    <row r="32" spans="1:6" x14ac:dyDescent="0.25">
      <c r="A32" s="3" t="s">
        <v>2</v>
      </c>
      <c r="B32" s="3">
        <v>24</v>
      </c>
      <c r="C32" s="3">
        <v>1</v>
      </c>
      <c r="D32" s="3">
        <v>54807.110999999997</v>
      </c>
      <c r="E32" s="3">
        <v>0.82199999999999995</v>
      </c>
      <c r="F32" s="3">
        <v>45</v>
      </c>
    </row>
    <row r="33" spans="1:6" x14ac:dyDescent="0.25">
      <c r="A33" s="3" t="s">
        <v>2</v>
      </c>
      <c r="B33" s="3">
        <v>24</v>
      </c>
      <c r="C33" s="3">
        <v>1</v>
      </c>
      <c r="D33" s="3">
        <v>54810.881000000001</v>
      </c>
      <c r="E33" s="3">
        <v>0.82699999999999996</v>
      </c>
      <c r="F33" s="3">
        <v>45</v>
      </c>
    </row>
    <row r="34" spans="1:6" x14ac:dyDescent="0.25">
      <c r="A34" s="3" t="s">
        <v>2</v>
      </c>
      <c r="B34" s="3">
        <v>24</v>
      </c>
      <c r="C34" s="3">
        <v>1</v>
      </c>
      <c r="D34" s="3">
        <v>54800.555999999997</v>
      </c>
      <c r="E34" s="3">
        <v>0.82699999999999996</v>
      </c>
      <c r="F34" s="3">
        <v>45</v>
      </c>
    </row>
    <row r="35" spans="1:6" x14ac:dyDescent="0.25">
      <c r="A35" s="3" t="s">
        <v>2</v>
      </c>
      <c r="B35" s="3">
        <v>24</v>
      </c>
      <c r="C35" s="3">
        <v>1</v>
      </c>
      <c r="D35" s="3">
        <v>54799.785000000003</v>
      </c>
      <c r="E35" s="3">
        <v>0.82499999999999996</v>
      </c>
      <c r="F35" s="3">
        <v>46</v>
      </c>
    </row>
    <row r="36" spans="1:6" x14ac:dyDescent="0.25">
      <c r="A36" s="3" t="s">
        <v>2</v>
      </c>
      <c r="B36" s="3">
        <v>24</v>
      </c>
      <c r="C36" s="3">
        <v>1</v>
      </c>
      <c r="D36" s="3">
        <v>54821.523000000001</v>
      </c>
      <c r="E36" s="3">
        <v>0.82099999999999995</v>
      </c>
      <c r="F36" s="3">
        <v>44</v>
      </c>
    </row>
    <row r="37" spans="1:6" x14ac:dyDescent="0.25">
      <c r="A37" s="3" t="s">
        <v>2</v>
      </c>
      <c r="B37" s="3">
        <v>24</v>
      </c>
      <c r="C37" s="3">
        <v>1</v>
      </c>
      <c r="D37" s="3">
        <v>54800.858</v>
      </c>
      <c r="E37" s="3">
        <v>0.82599999999999996</v>
      </c>
      <c r="F37" s="3">
        <v>45</v>
      </c>
    </row>
    <row r="38" spans="1:6" x14ac:dyDescent="0.25">
      <c r="A38" s="3" t="s">
        <v>2</v>
      </c>
      <c r="B38" s="3">
        <v>24</v>
      </c>
      <c r="C38" s="3">
        <v>1</v>
      </c>
      <c r="D38" s="3">
        <v>54818.722000000002</v>
      </c>
      <c r="E38" s="3">
        <v>0.82099999999999995</v>
      </c>
      <c r="F38" s="3">
        <v>44</v>
      </c>
    </row>
    <row r="39" spans="1:6" x14ac:dyDescent="0.25">
      <c r="A39" s="3" t="s">
        <v>2</v>
      </c>
      <c r="B39" s="3">
        <v>24</v>
      </c>
      <c r="C39" s="3">
        <v>1</v>
      </c>
      <c r="D39" s="3">
        <v>54805.673999999999</v>
      </c>
      <c r="E39" s="3">
        <v>0.81899999999999995</v>
      </c>
      <c r="F39" s="3">
        <v>44</v>
      </c>
    </row>
    <row r="40" spans="1:6" x14ac:dyDescent="0.25">
      <c r="A40" s="3" t="s">
        <v>2</v>
      </c>
      <c r="B40" s="3">
        <v>24</v>
      </c>
      <c r="C40" s="3">
        <v>1</v>
      </c>
      <c r="D40" s="3">
        <v>54807.733</v>
      </c>
      <c r="E40" s="3">
        <v>0.82499999999999996</v>
      </c>
      <c r="F40" s="3">
        <v>45</v>
      </c>
    </row>
    <row r="41" spans="1:6" x14ac:dyDescent="0.25">
      <c r="A41" s="3" t="s">
        <v>2</v>
      </c>
      <c r="B41" s="3">
        <v>47</v>
      </c>
      <c r="C41" s="3">
        <v>1</v>
      </c>
      <c r="D41" s="3">
        <v>126083.149</v>
      </c>
      <c r="E41" s="3">
        <v>2.609</v>
      </c>
      <c r="F41" s="3">
        <v>30</v>
      </c>
    </row>
    <row r="42" spans="1:6" x14ac:dyDescent="0.25">
      <c r="A42" s="3" t="s">
        <v>2</v>
      </c>
      <c r="B42" s="3">
        <v>47</v>
      </c>
      <c r="C42" s="3">
        <v>1</v>
      </c>
      <c r="D42" s="3">
        <v>126079.4</v>
      </c>
      <c r="E42" s="3">
        <v>2.6269999999999998</v>
      </c>
      <c r="F42" s="3">
        <v>32</v>
      </c>
    </row>
    <row r="43" spans="1:6" x14ac:dyDescent="0.25">
      <c r="A43" s="3" t="s">
        <v>2</v>
      </c>
      <c r="B43" s="3">
        <v>47</v>
      </c>
      <c r="C43" s="3">
        <v>1</v>
      </c>
      <c r="D43" s="3">
        <v>126079.03599999999</v>
      </c>
      <c r="E43" s="3">
        <v>2.6019999999999999</v>
      </c>
      <c r="F43" s="3">
        <v>32</v>
      </c>
    </row>
    <row r="44" spans="1:6" x14ac:dyDescent="0.25">
      <c r="A44" s="3" t="s">
        <v>2</v>
      </c>
      <c r="B44" s="3">
        <v>47</v>
      </c>
      <c r="C44" s="3">
        <v>1</v>
      </c>
      <c r="D44" s="3">
        <v>126082.004</v>
      </c>
      <c r="E44" s="3">
        <v>2.6080000000000001</v>
      </c>
      <c r="F44" s="3">
        <v>32</v>
      </c>
    </row>
    <row r="45" spans="1:6" x14ac:dyDescent="0.25">
      <c r="A45" s="3" t="s">
        <v>2</v>
      </c>
      <c r="B45" s="3">
        <v>47</v>
      </c>
      <c r="C45" s="3">
        <v>1</v>
      </c>
      <c r="D45" s="3">
        <v>126082.47900000001</v>
      </c>
      <c r="E45" s="3">
        <v>2.617</v>
      </c>
      <c r="F45" s="3">
        <v>32</v>
      </c>
    </row>
    <row r="46" spans="1:6" x14ac:dyDescent="0.25">
      <c r="A46" s="3" t="s">
        <v>2</v>
      </c>
      <c r="B46" s="3">
        <v>47</v>
      </c>
      <c r="C46" s="3">
        <v>1</v>
      </c>
      <c r="D46" s="3">
        <v>126092.461</v>
      </c>
      <c r="E46" s="3">
        <v>2.61</v>
      </c>
      <c r="F46" s="3">
        <v>31</v>
      </c>
    </row>
    <row r="47" spans="1:6" x14ac:dyDescent="0.25">
      <c r="A47" s="3" t="s">
        <v>2</v>
      </c>
      <c r="B47" s="3">
        <v>47</v>
      </c>
      <c r="C47" s="3">
        <v>1</v>
      </c>
      <c r="D47" s="3">
        <v>126077.96400000001</v>
      </c>
      <c r="E47" s="3">
        <v>2.6219999999999999</v>
      </c>
      <c r="F47" s="3">
        <v>32</v>
      </c>
    </row>
    <row r="48" spans="1:6" x14ac:dyDescent="0.25">
      <c r="A48" s="3" t="s">
        <v>2</v>
      </c>
      <c r="B48" s="3">
        <v>47</v>
      </c>
      <c r="C48" s="3">
        <v>1</v>
      </c>
      <c r="D48" s="3">
        <v>126083.72500000001</v>
      </c>
      <c r="E48" s="3">
        <v>2.6</v>
      </c>
      <c r="F48" s="3">
        <v>32</v>
      </c>
    </row>
    <row r="49" spans="1:6" x14ac:dyDescent="0.25">
      <c r="A49" s="3" t="s">
        <v>2</v>
      </c>
      <c r="B49" s="3">
        <v>47</v>
      </c>
      <c r="C49" s="3">
        <v>1</v>
      </c>
      <c r="D49" s="3">
        <v>126078.535</v>
      </c>
      <c r="E49" s="3">
        <v>2.6080000000000001</v>
      </c>
      <c r="F49" s="3">
        <v>32</v>
      </c>
    </row>
    <row r="50" spans="1:6" x14ac:dyDescent="0.25">
      <c r="A50" s="3" t="s">
        <v>2</v>
      </c>
      <c r="B50" s="3">
        <v>47</v>
      </c>
      <c r="C50" s="3">
        <v>1</v>
      </c>
      <c r="D50" s="3">
        <v>126079.519</v>
      </c>
      <c r="E50" s="3">
        <v>2.6240000000000001</v>
      </c>
      <c r="F50" s="3">
        <v>32</v>
      </c>
    </row>
    <row r="51" spans="1:6" x14ac:dyDescent="0.25">
      <c r="A51" s="3" t="s">
        <v>2</v>
      </c>
      <c r="B51" s="3">
        <v>100</v>
      </c>
      <c r="C51" s="3">
        <v>1</v>
      </c>
      <c r="D51" s="3">
        <v>1222511.675</v>
      </c>
      <c r="E51" s="3">
        <v>8.1859999999999999</v>
      </c>
      <c r="F51" s="3">
        <v>17</v>
      </c>
    </row>
    <row r="52" spans="1:6" x14ac:dyDescent="0.25">
      <c r="A52" s="3" t="s">
        <v>2</v>
      </c>
      <c r="B52" s="3">
        <v>100</v>
      </c>
      <c r="C52" s="3">
        <v>1</v>
      </c>
      <c r="D52" s="3">
        <v>1222528.548</v>
      </c>
      <c r="E52" s="3">
        <v>8.1140000000000008</v>
      </c>
      <c r="F52" s="3">
        <v>14</v>
      </c>
    </row>
    <row r="53" spans="1:6" x14ac:dyDescent="0.25">
      <c r="A53" s="3" t="s">
        <v>2</v>
      </c>
      <c r="B53" s="3">
        <v>100</v>
      </c>
      <c r="C53" s="3">
        <v>1</v>
      </c>
      <c r="D53" s="3">
        <v>1222518.4779999999</v>
      </c>
      <c r="E53" s="3">
        <v>8.2219999999999995</v>
      </c>
      <c r="F53" s="3">
        <v>14</v>
      </c>
    </row>
    <row r="54" spans="1:6" x14ac:dyDescent="0.25">
      <c r="A54" s="3" t="s">
        <v>2</v>
      </c>
      <c r="B54" s="3">
        <v>100</v>
      </c>
      <c r="C54" s="3">
        <v>1</v>
      </c>
      <c r="D54" s="3">
        <v>1222512.868</v>
      </c>
      <c r="E54" s="3">
        <v>8.1969999999999992</v>
      </c>
      <c r="F54" s="3">
        <v>14</v>
      </c>
    </row>
    <row r="55" spans="1:6" x14ac:dyDescent="0.25">
      <c r="A55" s="3" t="s">
        <v>2</v>
      </c>
      <c r="B55" s="3">
        <v>100</v>
      </c>
      <c r="C55" s="3">
        <v>1</v>
      </c>
      <c r="D55" s="3">
        <v>1222511.273</v>
      </c>
      <c r="E55" s="3">
        <v>8.19</v>
      </c>
      <c r="F55" s="3">
        <v>14</v>
      </c>
    </row>
    <row r="56" spans="1:6" x14ac:dyDescent="0.25">
      <c r="A56" s="3" t="s">
        <v>2</v>
      </c>
      <c r="B56" s="3">
        <v>100</v>
      </c>
      <c r="C56" s="3">
        <v>1</v>
      </c>
      <c r="D56" s="3">
        <v>1222513.94</v>
      </c>
      <c r="E56" s="3">
        <v>8.2210000000000001</v>
      </c>
      <c r="F56" s="3">
        <v>14</v>
      </c>
    </row>
    <row r="57" spans="1:6" x14ac:dyDescent="0.25">
      <c r="A57" s="3" t="s">
        <v>2</v>
      </c>
      <c r="B57" s="3">
        <v>100</v>
      </c>
      <c r="C57" s="3">
        <v>1</v>
      </c>
      <c r="D57" s="3">
        <v>1222518.324</v>
      </c>
      <c r="E57" s="3">
        <v>8.266</v>
      </c>
      <c r="F57" s="3">
        <v>15</v>
      </c>
    </row>
    <row r="58" spans="1:6" x14ac:dyDescent="0.25">
      <c r="A58" s="3" t="s">
        <v>2</v>
      </c>
      <c r="B58" s="3">
        <v>100</v>
      </c>
      <c r="C58" s="3">
        <v>1</v>
      </c>
      <c r="D58" s="3">
        <v>1222514.6839999999</v>
      </c>
      <c r="E58" s="3">
        <v>8.2889999999999997</v>
      </c>
      <c r="F58" s="3">
        <v>15</v>
      </c>
    </row>
    <row r="59" spans="1:6" x14ac:dyDescent="0.25">
      <c r="A59" s="3" t="s">
        <v>2</v>
      </c>
      <c r="B59" s="3">
        <v>100</v>
      </c>
      <c r="C59" s="3">
        <v>1</v>
      </c>
      <c r="D59" s="3">
        <v>1222514.2990000001</v>
      </c>
      <c r="E59" s="3">
        <v>8.1280000000000001</v>
      </c>
      <c r="F59" s="3">
        <v>14</v>
      </c>
    </row>
    <row r="60" spans="1:6" x14ac:dyDescent="0.25">
      <c r="A60" s="3" t="s">
        <v>2</v>
      </c>
      <c r="B60" s="3">
        <v>100</v>
      </c>
      <c r="C60" s="3">
        <v>1</v>
      </c>
      <c r="D60" s="3">
        <v>1222515.503</v>
      </c>
      <c r="E60" s="3">
        <v>8.2750000000000004</v>
      </c>
      <c r="F60" s="3">
        <v>15</v>
      </c>
    </row>
    <row r="61" spans="1:6" x14ac:dyDescent="0.25">
      <c r="A61" s="3" t="s">
        <v>1</v>
      </c>
      <c r="B61" s="3">
        <v>30</v>
      </c>
      <c r="C61" s="3">
        <v>1</v>
      </c>
      <c r="D61" s="3">
        <v>19973.758999999998</v>
      </c>
      <c r="E61" s="3">
        <v>1.075</v>
      </c>
      <c r="F61" s="3">
        <v>33</v>
      </c>
    </row>
    <row r="62" spans="1:6" x14ac:dyDescent="0.25">
      <c r="A62" s="3" t="s">
        <v>1</v>
      </c>
      <c r="B62" s="3">
        <v>30</v>
      </c>
      <c r="C62" s="3">
        <v>1</v>
      </c>
      <c r="D62" s="3">
        <v>19975.444</v>
      </c>
      <c r="E62" s="3">
        <v>1.0780000000000001</v>
      </c>
      <c r="F62" s="3">
        <v>34</v>
      </c>
    </row>
    <row r="63" spans="1:6" x14ac:dyDescent="0.25">
      <c r="A63" s="3" t="s">
        <v>1</v>
      </c>
      <c r="B63" s="3">
        <v>30</v>
      </c>
      <c r="C63" s="3">
        <v>1</v>
      </c>
      <c r="D63" s="3">
        <v>19973.54</v>
      </c>
      <c r="E63" s="3">
        <v>1.0760000000000001</v>
      </c>
      <c r="F63" s="3">
        <v>33</v>
      </c>
    </row>
    <row r="64" spans="1:6" x14ac:dyDescent="0.25">
      <c r="A64" s="3" t="s">
        <v>1</v>
      </c>
      <c r="B64" s="3">
        <v>30</v>
      </c>
      <c r="C64" s="3">
        <v>1</v>
      </c>
      <c r="D64" s="3">
        <v>19973.004000000001</v>
      </c>
      <c r="E64" s="3">
        <v>1.0780000000000001</v>
      </c>
      <c r="F64" s="3">
        <v>32</v>
      </c>
    </row>
    <row r="65" spans="1:6" x14ac:dyDescent="0.25">
      <c r="A65" s="3" t="s">
        <v>1</v>
      </c>
      <c r="B65" s="3">
        <v>30</v>
      </c>
      <c r="C65" s="3">
        <v>1</v>
      </c>
      <c r="D65" s="3">
        <v>19973.114000000001</v>
      </c>
      <c r="E65" s="3">
        <v>1.075</v>
      </c>
      <c r="F65" s="3">
        <v>33</v>
      </c>
    </row>
    <row r="66" spans="1:6" x14ac:dyDescent="0.25">
      <c r="A66" s="3" t="s">
        <v>1</v>
      </c>
      <c r="B66" s="3">
        <v>30</v>
      </c>
      <c r="C66" s="3">
        <v>1</v>
      </c>
      <c r="D66" s="3">
        <v>19974.816999999999</v>
      </c>
      <c r="E66" s="3">
        <v>1.0760000000000001</v>
      </c>
      <c r="F66" s="3">
        <v>33</v>
      </c>
    </row>
    <row r="67" spans="1:6" x14ac:dyDescent="0.25">
      <c r="A67" s="3" t="s">
        <v>1</v>
      </c>
      <c r="B67" s="3">
        <v>30</v>
      </c>
      <c r="C67" s="3">
        <v>1</v>
      </c>
      <c r="D67" s="3">
        <v>19975.456999999999</v>
      </c>
      <c r="E67" s="3">
        <v>1.077</v>
      </c>
      <c r="F67" s="3">
        <v>33</v>
      </c>
    </row>
    <row r="68" spans="1:6" x14ac:dyDescent="0.25">
      <c r="A68" s="3" t="s">
        <v>1</v>
      </c>
      <c r="B68" s="3">
        <v>30</v>
      </c>
      <c r="C68" s="3">
        <v>1</v>
      </c>
      <c r="D68" s="3">
        <v>19981.152999999998</v>
      </c>
      <c r="E68" s="3">
        <v>1.0740000000000001</v>
      </c>
      <c r="F68" s="3">
        <v>35</v>
      </c>
    </row>
    <row r="69" spans="1:6" x14ac:dyDescent="0.25">
      <c r="A69" s="3" t="s">
        <v>1</v>
      </c>
      <c r="B69" s="3">
        <v>30</v>
      </c>
      <c r="C69" s="3">
        <v>1</v>
      </c>
      <c r="D69" s="3">
        <v>19981.512999999999</v>
      </c>
      <c r="E69" s="3">
        <v>1.079</v>
      </c>
      <c r="F69" s="3">
        <v>34</v>
      </c>
    </row>
    <row r="70" spans="1:6" x14ac:dyDescent="0.25">
      <c r="A70" s="3" t="s">
        <v>1</v>
      </c>
      <c r="B70" s="3">
        <v>30</v>
      </c>
      <c r="C70" s="3">
        <v>1</v>
      </c>
      <c r="D70" s="3">
        <v>19973.208999999999</v>
      </c>
      <c r="E70" s="3">
        <v>1.073</v>
      </c>
      <c r="F70" s="3">
        <v>33</v>
      </c>
    </row>
    <row r="71" spans="1:6" x14ac:dyDescent="0.25">
      <c r="A71" s="3" t="s">
        <v>1</v>
      </c>
      <c r="B71" s="3">
        <v>50</v>
      </c>
      <c r="C71" s="3">
        <v>1</v>
      </c>
      <c r="D71" s="3">
        <v>35497.148999999998</v>
      </c>
      <c r="E71" s="3">
        <v>1.9730000000000001</v>
      </c>
      <c r="F71" s="3">
        <v>20</v>
      </c>
    </row>
    <row r="72" spans="1:6" x14ac:dyDescent="0.25">
      <c r="A72" s="3" t="s">
        <v>1</v>
      </c>
      <c r="B72" s="3">
        <v>50</v>
      </c>
      <c r="C72" s="3">
        <v>1</v>
      </c>
      <c r="D72" s="3">
        <v>35497.18</v>
      </c>
      <c r="E72" s="3">
        <v>1.946</v>
      </c>
      <c r="F72" s="3">
        <v>20</v>
      </c>
    </row>
    <row r="73" spans="1:6" x14ac:dyDescent="0.25">
      <c r="A73" s="3" t="s">
        <v>1</v>
      </c>
      <c r="B73" s="3">
        <v>50</v>
      </c>
      <c r="C73" s="3">
        <v>1</v>
      </c>
      <c r="D73" s="3">
        <v>35498.042999999998</v>
      </c>
      <c r="E73" s="3">
        <v>1.9650000000000001</v>
      </c>
      <c r="F73" s="3">
        <v>18</v>
      </c>
    </row>
    <row r="74" spans="1:6" x14ac:dyDescent="0.25">
      <c r="A74" s="3" t="s">
        <v>1</v>
      </c>
      <c r="B74" s="3">
        <v>50</v>
      </c>
      <c r="C74" s="3">
        <v>1</v>
      </c>
      <c r="D74" s="3">
        <v>35504.792000000001</v>
      </c>
      <c r="E74" s="3">
        <v>1.9630000000000001</v>
      </c>
      <c r="F74" s="3">
        <v>18</v>
      </c>
    </row>
    <row r="75" spans="1:6" x14ac:dyDescent="0.25">
      <c r="A75" s="3" t="s">
        <v>1</v>
      </c>
      <c r="B75" s="3">
        <v>50</v>
      </c>
      <c r="C75" s="3">
        <v>1</v>
      </c>
      <c r="D75" s="3">
        <v>35499.47</v>
      </c>
      <c r="E75" s="3">
        <v>1.9430000000000001</v>
      </c>
      <c r="F75" s="3">
        <v>17</v>
      </c>
    </row>
    <row r="76" spans="1:6" x14ac:dyDescent="0.25">
      <c r="A76" s="3" t="s">
        <v>1</v>
      </c>
      <c r="B76" s="3">
        <v>50</v>
      </c>
      <c r="C76" s="3">
        <v>1</v>
      </c>
      <c r="D76" s="3">
        <v>35503.478999999999</v>
      </c>
      <c r="E76" s="3">
        <v>1.946</v>
      </c>
      <c r="F76" s="3">
        <v>20</v>
      </c>
    </row>
    <row r="77" spans="1:6" x14ac:dyDescent="0.25">
      <c r="A77" s="3" t="s">
        <v>1</v>
      </c>
      <c r="B77" s="3">
        <v>50</v>
      </c>
      <c r="C77" s="3">
        <v>1</v>
      </c>
      <c r="D77" s="3">
        <v>35497.824999999997</v>
      </c>
      <c r="E77" s="3">
        <v>1.964</v>
      </c>
      <c r="F77" s="3">
        <v>18</v>
      </c>
    </row>
    <row r="78" spans="1:6" x14ac:dyDescent="0.25">
      <c r="A78" s="3" t="s">
        <v>1</v>
      </c>
      <c r="B78" s="3">
        <v>50</v>
      </c>
      <c r="C78" s="3">
        <v>1</v>
      </c>
      <c r="D78" s="3">
        <v>35503.453000000001</v>
      </c>
      <c r="E78" s="3">
        <v>1.9390000000000001</v>
      </c>
      <c r="F78" s="3">
        <v>17</v>
      </c>
    </row>
    <row r="79" spans="1:6" x14ac:dyDescent="0.25">
      <c r="A79" s="3" t="s">
        <v>1</v>
      </c>
      <c r="B79" s="3">
        <v>50</v>
      </c>
      <c r="C79" s="3">
        <v>1</v>
      </c>
      <c r="D79" s="3">
        <v>35499.195</v>
      </c>
      <c r="E79" s="3">
        <v>1.956</v>
      </c>
      <c r="F79" s="3">
        <v>20</v>
      </c>
    </row>
    <row r="80" spans="1:6" x14ac:dyDescent="0.25">
      <c r="A80" s="3" t="s">
        <v>1</v>
      </c>
      <c r="B80" s="3">
        <v>50</v>
      </c>
      <c r="C80" s="3">
        <v>1</v>
      </c>
      <c r="D80" s="3">
        <v>35498.06</v>
      </c>
      <c r="E80" s="3">
        <v>1.9370000000000001</v>
      </c>
      <c r="F80" s="3">
        <v>17</v>
      </c>
    </row>
    <row r="81" spans="1:6" x14ac:dyDescent="0.25">
      <c r="A81" s="3" t="s">
        <v>1</v>
      </c>
      <c r="B81" s="3">
        <v>100</v>
      </c>
      <c r="C81" s="3">
        <v>1</v>
      </c>
      <c r="D81" s="3">
        <v>63442.913999999997</v>
      </c>
      <c r="E81" s="3">
        <v>6.2839999999999998</v>
      </c>
      <c r="F81" s="3">
        <v>10</v>
      </c>
    </row>
    <row r="82" spans="1:6" x14ac:dyDescent="0.25">
      <c r="A82" s="3" t="s">
        <v>1</v>
      </c>
      <c r="B82" s="3">
        <v>100</v>
      </c>
      <c r="C82" s="3">
        <v>1</v>
      </c>
      <c r="D82" s="3">
        <v>63443.358999999997</v>
      </c>
      <c r="E82" s="3">
        <v>6.2729999999999997</v>
      </c>
      <c r="F82" s="3">
        <v>10</v>
      </c>
    </row>
    <row r="83" spans="1:6" x14ac:dyDescent="0.25">
      <c r="A83" s="3" t="s">
        <v>1</v>
      </c>
      <c r="B83" s="3">
        <v>100</v>
      </c>
      <c r="C83" s="3">
        <v>1</v>
      </c>
      <c r="D83" s="3">
        <v>63447.353999999999</v>
      </c>
      <c r="E83" s="3">
        <v>6.28</v>
      </c>
      <c r="F83" s="3">
        <v>10</v>
      </c>
    </row>
    <row r="84" spans="1:6" x14ac:dyDescent="0.25">
      <c r="A84" s="3" t="s">
        <v>1</v>
      </c>
      <c r="B84" s="3">
        <v>100</v>
      </c>
      <c r="C84" s="3">
        <v>1</v>
      </c>
      <c r="D84" s="3">
        <v>63443.034</v>
      </c>
      <c r="E84" s="3">
        <v>6.2640000000000002</v>
      </c>
      <c r="F84" s="3">
        <v>10</v>
      </c>
    </row>
    <row r="85" spans="1:6" x14ac:dyDescent="0.25">
      <c r="A85" s="3" t="s">
        <v>1</v>
      </c>
      <c r="B85" s="3">
        <v>100</v>
      </c>
      <c r="C85" s="3">
        <v>1</v>
      </c>
      <c r="D85" s="3">
        <v>63443.968999999997</v>
      </c>
      <c r="E85" s="3">
        <v>6.2779999999999996</v>
      </c>
      <c r="F85" s="3">
        <v>10</v>
      </c>
    </row>
    <row r="86" spans="1:6" x14ac:dyDescent="0.25">
      <c r="A86" s="3" t="s">
        <v>1</v>
      </c>
      <c r="B86" s="3">
        <v>100</v>
      </c>
      <c r="C86" s="3">
        <v>1</v>
      </c>
      <c r="D86" s="3">
        <v>63448.696000000004</v>
      </c>
      <c r="E86" s="3">
        <v>6.27</v>
      </c>
      <c r="F86" s="3">
        <v>10</v>
      </c>
    </row>
    <row r="87" spans="1:6" x14ac:dyDescent="0.25">
      <c r="A87" s="3" t="s">
        <v>1</v>
      </c>
      <c r="B87" s="3">
        <v>100</v>
      </c>
      <c r="C87" s="3">
        <v>1</v>
      </c>
      <c r="D87" s="3">
        <v>63454.182999999997</v>
      </c>
      <c r="E87" s="3">
        <v>6.2370000000000001</v>
      </c>
      <c r="F87" s="3">
        <v>10</v>
      </c>
    </row>
    <row r="88" spans="1:6" x14ac:dyDescent="0.25">
      <c r="A88" s="3" t="s">
        <v>1</v>
      </c>
      <c r="B88" s="3">
        <v>100</v>
      </c>
      <c r="C88" s="3">
        <v>1</v>
      </c>
      <c r="D88" s="3">
        <v>63446.205000000002</v>
      </c>
      <c r="E88" s="3">
        <v>6.2670000000000003</v>
      </c>
      <c r="F88" s="3">
        <v>10</v>
      </c>
    </row>
    <row r="89" spans="1:6" x14ac:dyDescent="0.25">
      <c r="A89" s="3" t="s">
        <v>1</v>
      </c>
      <c r="B89" s="3">
        <v>100</v>
      </c>
      <c r="C89" s="3">
        <v>1</v>
      </c>
      <c r="D89" s="3">
        <v>63443.180999999997</v>
      </c>
      <c r="E89" s="3">
        <v>6.23</v>
      </c>
      <c r="F89" s="3">
        <v>10</v>
      </c>
    </row>
    <row r="90" spans="1:6" x14ac:dyDescent="0.25">
      <c r="A90" s="3" t="s">
        <v>1</v>
      </c>
      <c r="B90" s="3">
        <v>100</v>
      </c>
      <c r="C90" s="3">
        <v>1</v>
      </c>
      <c r="D90" s="3">
        <v>63443.474000000002</v>
      </c>
      <c r="E90" s="3">
        <v>6.2610000000000001</v>
      </c>
      <c r="F90" s="3">
        <v>10</v>
      </c>
    </row>
    <row r="91" spans="1:6" x14ac:dyDescent="0.25">
      <c r="A91" s="3" t="s">
        <v>0</v>
      </c>
      <c r="B91" s="3">
        <v>25</v>
      </c>
      <c r="C91" s="3">
        <v>1</v>
      </c>
      <c r="D91" s="3">
        <v>705.50300000000004</v>
      </c>
      <c r="E91" s="3">
        <v>0.82399999999999995</v>
      </c>
      <c r="F91" s="3">
        <v>38</v>
      </c>
    </row>
    <row r="92" spans="1:6" x14ac:dyDescent="0.25">
      <c r="A92" s="3" t="s">
        <v>0</v>
      </c>
      <c r="B92" s="3">
        <v>25</v>
      </c>
      <c r="C92" s="3">
        <v>1</v>
      </c>
      <c r="D92" s="3">
        <v>705.71699999999998</v>
      </c>
      <c r="E92" s="3">
        <v>0.79800000000000004</v>
      </c>
      <c r="F92" s="3">
        <v>38</v>
      </c>
    </row>
    <row r="93" spans="1:6" x14ac:dyDescent="0.25">
      <c r="A93" s="3" t="s">
        <v>0</v>
      </c>
      <c r="B93" s="3">
        <v>25</v>
      </c>
      <c r="C93" s="3">
        <v>1</v>
      </c>
      <c r="D93" s="3">
        <v>705.50300000000004</v>
      </c>
      <c r="E93" s="3">
        <v>0.8</v>
      </c>
      <c r="F93" s="3">
        <v>37</v>
      </c>
    </row>
    <row r="94" spans="1:6" x14ac:dyDescent="0.25">
      <c r="A94" s="3" t="s">
        <v>0</v>
      </c>
      <c r="B94" s="3">
        <v>25</v>
      </c>
      <c r="C94" s="3">
        <v>1</v>
      </c>
      <c r="D94" s="3">
        <v>705.71699999999998</v>
      </c>
      <c r="E94" s="3">
        <v>0.79500000000000004</v>
      </c>
      <c r="F94" s="3">
        <v>38</v>
      </c>
    </row>
    <row r="95" spans="1:6" x14ac:dyDescent="0.25">
      <c r="A95" s="3" t="s">
        <v>0</v>
      </c>
      <c r="B95" s="3">
        <v>25</v>
      </c>
      <c r="C95" s="3">
        <v>1</v>
      </c>
      <c r="D95" s="3">
        <v>705.65700000000004</v>
      </c>
      <c r="E95" s="3">
        <v>0.79600000000000004</v>
      </c>
      <c r="F95" s="3">
        <v>38</v>
      </c>
    </row>
    <row r="96" spans="1:6" x14ac:dyDescent="0.25">
      <c r="A96" s="3" t="s">
        <v>0</v>
      </c>
      <c r="B96" s="3">
        <v>25</v>
      </c>
      <c r="C96" s="3">
        <v>1</v>
      </c>
      <c r="D96" s="3">
        <v>705.65700000000004</v>
      </c>
      <c r="E96" s="3">
        <v>0.79600000000000004</v>
      </c>
      <c r="F96" s="3">
        <v>38</v>
      </c>
    </row>
    <row r="97" spans="1:6" x14ac:dyDescent="0.25">
      <c r="A97" s="3" t="s">
        <v>0</v>
      </c>
      <c r="B97" s="3">
        <v>25</v>
      </c>
      <c r="C97" s="3">
        <v>1</v>
      </c>
      <c r="D97" s="3">
        <v>705.72799999999995</v>
      </c>
      <c r="E97" s="3">
        <v>0.79800000000000004</v>
      </c>
      <c r="F97" s="3">
        <v>39</v>
      </c>
    </row>
    <row r="98" spans="1:6" x14ac:dyDescent="0.25">
      <c r="A98" s="3" t="s">
        <v>0</v>
      </c>
      <c r="B98" s="3">
        <v>25</v>
      </c>
      <c r="C98" s="3">
        <v>1</v>
      </c>
      <c r="D98" s="3">
        <v>705.71699999999998</v>
      </c>
      <c r="E98" s="3">
        <v>0.79600000000000004</v>
      </c>
      <c r="F98" s="3">
        <v>37</v>
      </c>
    </row>
    <row r="99" spans="1:6" x14ac:dyDescent="0.25">
      <c r="A99" s="3" t="s">
        <v>0</v>
      </c>
      <c r="B99" s="3">
        <v>25</v>
      </c>
      <c r="C99" s="3">
        <v>1</v>
      </c>
      <c r="D99" s="3">
        <v>705.71699999999998</v>
      </c>
      <c r="E99" s="3">
        <v>0.80100000000000005</v>
      </c>
      <c r="F99" s="3">
        <v>38</v>
      </c>
    </row>
    <row r="100" spans="1:6" x14ac:dyDescent="0.25">
      <c r="A100" s="3" t="s">
        <v>0</v>
      </c>
      <c r="B100" s="3">
        <v>25</v>
      </c>
      <c r="C100" s="3">
        <v>1</v>
      </c>
      <c r="D100" s="3">
        <v>705.71699999999998</v>
      </c>
      <c r="E100" s="3">
        <v>0.80200000000000005</v>
      </c>
      <c r="F100" s="3">
        <v>38</v>
      </c>
    </row>
    <row r="101" spans="1:6" x14ac:dyDescent="0.25">
      <c r="A101" s="3" t="s">
        <v>0</v>
      </c>
      <c r="B101" s="3">
        <v>50</v>
      </c>
      <c r="C101" s="3">
        <v>1</v>
      </c>
      <c r="D101" s="3">
        <v>1556.7139999999999</v>
      </c>
      <c r="E101" s="3">
        <v>1.806</v>
      </c>
      <c r="F101" s="3">
        <v>18</v>
      </c>
    </row>
    <row r="102" spans="1:6" x14ac:dyDescent="0.25">
      <c r="A102" s="3" t="s">
        <v>0</v>
      </c>
      <c r="B102" s="3">
        <v>50</v>
      </c>
      <c r="C102" s="3">
        <v>1</v>
      </c>
      <c r="D102" s="3">
        <v>1556.454</v>
      </c>
      <c r="E102" s="3">
        <v>1.839</v>
      </c>
      <c r="F102" s="3">
        <v>19</v>
      </c>
    </row>
    <row r="103" spans="1:6" x14ac:dyDescent="0.25">
      <c r="A103" s="3" t="s">
        <v>0</v>
      </c>
      <c r="B103" s="3">
        <v>50</v>
      </c>
      <c r="C103" s="3">
        <v>1</v>
      </c>
      <c r="D103" s="3">
        <v>1556.518</v>
      </c>
      <c r="E103" s="3">
        <v>1.837</v>
      </c>
      <c r="F103" s="3">
        <v>19</v>
      </c>
    </row>
    <row r="104" spans="1:6" x14ac:dyDescent="0.25">
      <c r="A104" s="3" t="s">
        <v>0</v>
      </c>
      <c r="B104" s="3">
        <v>50</v>
      </c>
      <c r="C104" s="3">
        <v>1</v>
      </c>
      <c r="D104" s="3">
        <v>1556.425</v>
      </c>
      <c r="E104" s="3">
        <v>1.827</v>
      </c>
      <c r="F104" s="3">
        <v>19</v>
      </c>
    </row>
    <row r="105" spans="1:6" x14ac:dyDescent="0.25">
      <c r="A105" s="3" t="s">
        <v>0</v>
      </c>
      <c r="B105" s="3">
        <v>50</v>
      </c>
      <c r="C105" s="3">
        <v>1</v>
      </c>
      <c r="D105" s="3">
        <v>1556.296</v>
      </c>
      <c r="E105" s="3">
        <v>1.841</v>
      </c>
      <c r="F105" s="3">
        <v>19</v>
      </c>
    </row>
    <row r="106" spans="1:6" x14ac:dyDescent="0.25">
      <c r="A106" s="3" t="s">
        <v>0</v>
      </c>
      <c r="B106" s="3">
        <v>50</v>
      </c>
      <c r="C106" s="3">
        <v>1</v>
      </c>
      <c r="D106" s="3">
        <v>1556.3630000000001</v>
      </c>
      <c r="E106" s="3">
        <v>1.825</v>
      </c>
      <c r="F106" s="3">
        <v>19</v>
      </c>
    </row>
    <row r="107" spans="1:6" x14ac:dyDescent="0.25">
      <c r="A107" s="3" t="s">
        <v>0</v>
      </c>
      <c r="B107" s="3">
        <v>50</v>
      </c>
      <c r="C107" s="3">
        <v>1</v>
      </c>
      <c r="D107" s="3">
        <v>1556.8119999999999</v>
      </c>
      <c r="E107" s="3">
        <v>1.8320000000000001</v>
      </c>
      <c r="F107" s="3">
        <v>19</v>
      </c>
    </row>
    <row r="108" spans="1:6" x14ac:dyDescent="0.25">
      <c r="A108" s="3" t="s">
        <v>0</v>
      </c>
      <c r="B108" s="3">
        <v>50</v>
      </c>
      <c r="C108" s="3">
        <v>1</v>
      </c>
      <c r="D108" s="3">
        <v>1556.7460000000001</v>
      </c>
      <c r="E108" s="3">
        <v>1.841</v>
      </c>
      <c r="F108" s="3">
        <v>19</v>
      </c>
    </row>
    <row r="109" spans="1:6" x14ac:dyDescent="0.25">
      <c r="A109" s="3" t="s">
        <v>0</v>
      </c>
      <c r="B109" s="3">
        <v>50</v>
      </c>
      <c r="C109" s="3">
        <v>1</v>
      </c>
      <c r="D109" s="3">
        <v>1556.777</v>
      </c>
      <c r="E109" s="3">
        <v>1.829</v>
      </c>
      <c r="F109" s="3">
        <v>19</v>
      </c>
    </row>
    <row r="110" spans="1:6" x14ac:dyDescent="0.25">
      <c r="A110" s="3" t="s">
        <v>0</v>
      </c>
      <c r="B110" s="3">
        <v>50</v>
      </c>
      <c r="C110" s="3">
        <v>1</v>
      </c>
      <c r="D110" s="3">
        <v>1556.8810000000001</v>
      </c>
      <c r="E110" s="3">
        <v>1.841</v>
      </c>
      <c r="F110" s="3">
        <v>19</v>
      </c>
    </row>
    <row r="111" spans="1:6" x14ac:dyDescent="0.25">
      <c r="A111" s="3" t="s">
        <v>0</v>
      </c>
      <c r="B111" s="3">
        <v>100</v>
      </c>
      <c r="C111" s="3">
        <v>1</v>
      </c>
      <c r="D111" s="3">
        <v>3294.72</v>
      </c>
      <c r="E111" s="3">
        <v>5.4119999999999999</v>
      </c>
      <c r="F111" s="3">
        <v>10</v>
      </c>
    </row>
    <row r="112" spans="1:6" x14ac:dyDescent="0.25">
      <c r="A112" s="3" t="s">
        <v>0</v>
      </c>
      <c r="B112" s="3">
        <v>100</v>
      </c>
      <c r="C112" s="3">
        <v>1</v>
      </c>
      <c r="D112" s="3">
        <v>3295.5880000000002</v>
      </c>
      <c r="E112" s="3">
        <v>5.4210000000000003</v>
      </c>
      <c r="F112" s="3">
        <v>10</v>
      </c>
    </row>
    <row r="113" spans="1:6" x14ac:dyDescent="0.25">
      <c r="A113" s="3" t="s">
        <v>0</v>
      </c>
      <c r="B113" s="3">
        <v>100</v>
      </c>
      <c r="C113" s="3">
        <v>1</v>
      </c>
      <c r="D113" s="3">
        <v>3296.165</v>
      </c>
      <c r="E113" s="3">
        <v>5.42</v>
      </c>
      <c r="F113" s="3">
        <v>10</v>
      </c>
    </row>
    <row r="114" spans="1:6" x14ac:dyDescent="0.25">
      <c r="A114" s="3" t="s">
        <v>0</v>
      </c>
      <c r="B114" s="3">
        <v>100</v>
      </c>
      <c r="C114" s="3">
        <v>1</v>
      </c>
      <c r="D114" s="3">
        <v>3296.2190000000001</v>
      </c>
      <c r="E114" s="3">
        <v>5.4160000000000004</v>
      </c>
      <c r="F114" s="3">
        <v>10</v>
      </c>
    </row>
    <row r="115" spans="1:6" x14ac:dyDescent="0.25">
      <c r="A115" s="3" t="s">
        <v>0</v>
      </c>
      <c r="B115" s="3">
        <v>100</v>
      </c>
      <c r="C115" s="3">
        <v>1</v>
      </c>
      <c r="D115" s="3">
        <v>3295.5259999999998</v>
      </c>
      <c r="E115" s="3">
        <v>5.4020000000000001</v>
      </c>
      <c r="F115" s="3">
        <v>10</v>
      </c>
    </row>
    <row r="116" spans="1:6" x14ac:dyDescent="0.25">
      <c r="A116" s="3" t="s">
        <v>0</v>
      </c>
      <c r="B116" s="3">
        <v>100</v>
      </c>
      <c r="C116" s="3">
        <v>1</v>
      </c>
      <c r="D116" s="3">
        <v>3295.143</v>
      </c>
      <c r="E116" s="3">
        <v>5.4169999999999998</v>
      </c>
      <c r="F116" s="3">
        <v>10</v>
      </c>
    </row>
    <row r="117" spans="1:6" x14ac:dyDescent="0.25">
      <c r="A117" s="3" t="s">
        <v>0</v>
      </c>
      <c r="B117" s="3">
        <v>100</v>
      </c>
      <c r="C117" s="3">
        <v>1</v>
      </c>
      <c r="D117" s="3">
        <v>3294.9789999999998</v>
      </c>
      <c r="E117" s="3">
        <v>5.4320000000000004</v>
      </c>
      <c r="F117" s="3">
        <v>10</v>
      </c>
    </row>
    <row r="118" spans="1:6" x14ac:dyDescent="0.25">
      <c r="A118" s="3" t="s">
        <v>0</v>
      </c>
      <c r="B118" s="3">
        <v>100</v>
      </c>
      <c r="C118" s="3">
        <v>1</v>
      </c>
      <c r="D118" s="3">
        <v>3295.3560000000002</v>
      </c>
      <c r="E118" s="3">
        <v>5.4119999999999999</v>
      </c>
      <c r="F118" s="3">
        <v>10</v>
      </c>
    </row>
    <row r="119" spans="1:6" x14ac:dyDescent="0.25">
      <c r="A119" s="3" t="s">
        <v>0</v>
      </c>
      <c r="B119" s="3">
        <v>100</v>
      </c>
      <c r="C119" s="3">
        <v>1</v>
      </c>
      <c r="D119" s="3">
        <v>3295.0059999999999</v>
      </c>
      <c r="E119" s="3">
        <v>5.42</v>
      </c>
      <c r="F119" s="3">
        <v>10</v>
      </c>
    </row>
    <row r="120" spans="1:6" x14ac:dyDescent="0.25">
      <c r="A120" s="3" t="s">
        <v>0</v>
      </c>
      <c r="B120" s="3">
        <v>100</v>
      </c>
      <c r="C120" s="3">
        <v>1</v>
      </c>
      <c r="D120" s="3">
        <v>3295.2269999999999</v>
      </c>
      <c r="E120" s="3">
        <v>5.4059999999999997</v>
      </c>
      <c r="F120" s="3">
        <v>10</v>
      </c>
    </row>
    <row r="121" spans="1:6" x14ac:dyDescent="0.25">
      <c r="A121" s="3" t="s">
        <v>40</v>
      </c>
      <c r="B121" s="3">
        <v>29</v>
      </c>
      <c r="C121" s="3">
        <v>1</v>
      </c>
      <c r="D121" s="3">
        <v>18152.432000000001</v>
      </c>
      <c r="E121" s="3">
        <v>1.4390000000000001</v>
      </c>
      <c r="F121" s="3">
        <v>55</v>
      </c>
    </row>
    <row r="122" spans="1:6" x14ac:dyDescent="0.25">
      <c r="A122" s="3" t="s">
        <v>40</v>
      </c>
      <c r="B122" s="3">
        <v>29</v>
      </c>
      <c r="C122" s="3">
        <v>1</v>
      </c>
      <c r="D122" s="3">
        <v>18152.432000000001</v>
      </c>
      <c r="E122" s="3">
        <v>1.4450000000000001</v>
      </c>
      <c r="F122" s="3">
        <v>56</v>
      </c>
    </row>
    <row r="123" spans="1:6" x14ac:dyDescent="0.25">
      <c r="A123" s="3" t="s">
        <v>40</v>
      </c>
      <c r="B123" s="3">
        <v>29</v>
      </c>
      <c r="C123" s="3">
        <v>1</v>
      </c>
      <c r="D123" s="3">
        <v>18152.432000000001</v>
      </c>
      <c r="E123" s="3">
        <v>1.4490000000000001</v>
      </c>
      <c r="F123" s="3">
        <v>56</v>
      </c>
    </row>
    <row r="124" spans="1:6" x14ac:dyDescent="0.25">
      <c r="A124" s="3" t="s">
        <v>40</v>
      </c>
      <c r="B124" s="3">
        <v>29</v>
      </c>
      <c r="C124" s="3">
        <v>1</v>
      </c>
      <c r="D124" s="3">
        <v>18152.432000000001</v>
      </c>
      <c r="E124" s="3">
        <v>1.446</v>
      </c>
      <c r="F124" s="3">
        <v>56</v>
      </c>
    </row>
    <row r="125" spans="1:6" x14ac:dyDescent="0.25">
      <c r="A125" s="3" t="s">
        <v>40</v>
      </c>
      <c r="B125" s="3">
        <v>29</v>
      </c>
      <c r="C125" s="3">
        <v>1</v>
      </c>
      <c r="D125" s="3">
        <v>18152.432000000001</v>
      </c>
      <c r="E125" s="3">
        <v>1.4410000000000001</v>
      </c>
      <c r="F125" s="3">
        <v>56</v>
      </c>
    </row>
    <row r="126" spans="1:6" x14ac:dyDescent="0.25">
      <c r="A126" s="3" t="s">
        <v>40</v>
      </c>
      <c r="B126" s="3">
        <v>29</v>
      </c>
      <c r="C126" s="3">
        <v>1</v>
      </c>
      <c r="D126" s="3">
        <v>18152.432000000001</v>
      </c>
      <c r="E126" s="3">
        <v>1.4470000000000001</v>
      </c>
      <c r="F126" s="3">
        <v>56</v>
      </c>
    </row>
    <row r="127" spans="1:6" x14ac:dyDescent="0.25">
      <c r="A127" s="3" t="s">
        <v>40</v>
      </c>
      <c r="B127" s="3">
        <v>29</v>
      </c>
      <c r="C127" s="3">
        <v>1</v>
      </c>
      <c r="D127" s="3">
        <v>18152.432000000001</v>
      </c>
      <c r="E127" s="3">
        <v>1.4470000000000001</v>
      </c>
      <c r="F127" s="3">
        <v>56</v>
      </c>
    </row>
    <row r="128" spans="1:6" x14ac:dyDescent="0.25">
      <c r="A128" s="3" t="s">
        <v>40</v>
      </c>
      <c r="B128" s="3">
        <v>29</v>
      </c>
      <c r="C128" s="3">
        <v>1</v>
      </c>
      <c r="D128" s="3">
        <v>18152.432000000001</v>
      </c>
      <c r="E128" s="3">
        <v>1.4419999999999999</v>
      </c>
      <c r="F128" s="3">
        <v>56</v>
      </c>
    </row>
    <row r="129" spans="1:6" x14ac:dyDescent="0.25">
      <c r="A129" s="3" t="s">
        <v>40</v>
      </c>
      <c r="B129" s="3">
        <v>29</v>
      </c>
      <c r="C129" s="3">
        <v>1</v>
      </c>
      <c r="D129" s="3">
        <v>18152.432000000001</v>
      </c>
      <c r="E129" s="3">
        <v>1.4470000000000001</v>
      </c>
      <c r="F129" s="3">
        <v>56</v>
      </c>
    </row>
    <row r="130" spans="1:6" x14ac:dyDescent="0.25">
      <c r="A130" s="3" t="s">
        <v>40</v>
      </c>
      <c r="B130" s="3">
        <v>29</v>
      </c>
      <c r="C130" s="3">
        <v>1</v>
      </c>
      <c r="D130" s="3">
        <v>18152.432000000001</v>
      </c>
      <c r="E130" s="3">
        <v>1.4450000000000001</v>
      </c>
      <c r="F130" s="3">
        <v>56</v>
      </c>
    </row>
    <row r="131" spans="1:6" x14ac:dyDescent="0.25">
      <c r="A131" s="3" t="s">
        <v>40</v>
      </c>
      <c r="B131" s="3">
        <v>58</v>
      </c>
      <c r="C131" s="3">
        <v>1</v>
      </c>
      <c r="D131" s="3">
        <v>35271.311000000002</v>
      </c>
      <c r="E131" s="3">
        <v>4.9690000000000003</v>
      </c>
      <c r="F131" s="3">
        <v>40</v>
      </c>
    </row>
    <row r="132" spans="1:6" x14ac:dyDescent="0.25">
      <c r="A132" s="3" t="s">
        <v>40</v>
      </c>
      <c r="B132" s="3">
        <v>58</v>
      </c>
      <c r="C132" s="3">
        <v>1</v>
      </c>
      <c r="D132" s="3">
        <v>35271.311000000002</v>
      </c>
      <c r="E132" s="3">
        <v>4.9649999999999999</v>
      </c>
      <c r="F132" s="3">
        <v>40</v>
      </c>
    </row>
    <row r="133" spans="1:6" x14ac:dyDescent="0.25">
      <c r="A133" s="3" t="s">
        <v>40</v>
      </c>
      <c r="B133" s="3">
        <v>58</v>
      </c>
      <c r="C133" s="3">
        <v>1</v>
      </c>
      <c r="D133" s="3">
        <v>35269.694000000003</v>
      </c>
      <c r="E133" s="3">
        <v>4.9939999999999998</v>
      </c>
      <c r="F133" s="3">
        <v>41</v>
      </c>
    </row>
    <row r="134" spans="1:6" x14ac:dyDescent="0.25">
      <c r="A134" s="3" t="s">
        <v>40</v>
      </c>
      <c r="B134" s="3">
        <v>58</v>
      </c>
      <c r="C134" s="3">
        <v>1</v>
      </c>
      <c r="D134" s="3">
        <v>35271.311000000002</v>
      </c>
      <c r="E134" s="3">
        <v>4.9749999999999996</v>
      </c>
      <c r="F134" s="3">
        <v>40</v>
      </c>
    </row>
    <row r="135" spans="1:6" x14ac:dyDescent="0.25">
      <c r="A135" s="3" t="s">
        <v>40</v>
      </c>
      <c r="B135" s="3">
        <v>58</v>
      </c>
      <c r="C135" s="3">
        <v>1</v>
      </c>
      <c r="D135" s="3">
        <v>35271.334999999999</v>
      </c>
      <c r="E135" s="3">
        <v>4.9420000000000002</v>
      </c>
      <c r="F135" s="3">
        <v>39</v>
      </c>
    </row>
    <row r="136" spans="1:6" x14ac:dyDescent="0.25">
      <c r="A136" s="3" t="s">
        <v>40</v>
      </c>
      <c r="B136" s="3">
        <v>58</v>
      </c>
      <c r="C136" s="3">
        <v>1</v>
      </c>
      <c r="D136" s="3">
        <v>35264.078000000001</v>
      </c>
      <c r="E136" s="3">
        <v>4.9630000000000001</v>
      </c>
      <c r="F136" s="3">
        <v>40</v>
      </c>
    </row>
    <row r="137" spans="1:6" x14ac:dyDescent="0.25">
      <c r="A137" s="3" t="s">
        <v>40</v>
      </c>
      <c r="B137" s="3">
        <v>58</v>
      </c>
      <c r="C137" s="3">
        <v>1</v>
      </c>
      <c r="D137" s="3">
        <v>35269.438999999998</v>
      </c>
      <c r="E137" s="3">
        <v>4.9720000000000004</v>
      </c>
      <c r="F137" s="3">
        <v>40</v>
      </c>
    </row>
    <row r="138" spans="1:6" x14ac:dyDescent="0.25">
      <c r="A138" s="3" t="s">
        <v>40</v>
      </c>
      <c r="B138" s="3">
        <v>58</v>
      </c>
      <c r="C138" s="3">
        <v>1</v>
      </c>
      <c r="D138" s="3">
        <v>35269.694000000003</v>
      </c>
      <c r="E138" s="3">
        <v>4.9779999999999998</v>
      </c>
      <c r="F138" s="3">
        <v>40</v>
      </c>
    </row>
    <row r="139" spans="1:6" x14ac:dyDescent="0.25">
      <c r="A139" s="3" t="s">
        <v>40</v>
      </c>
      <c r="B139" s="3">
        <v>58</v>
      </c>
      <c r="C139" s="3">
        <v>1</v>
      </c>
      <c r="D139" s="3">
        <v>35271.311000000002</v>
      </c>
      <c r="E139" s="3">
        <v>4.9790000000000001</v>
      </c>
      <c r="F139" s="3">
        <v>39</v>
      </c>
    </row>
    <row r="140" spans="1:6" x14ac:dyDescent="0.25">
      <c r="A140" s="3" t="s">
        <v>40</v>
      </c>
      <c r="B140" s="3">
        <v>58</v>
      </c>
      <c r="C140" s="3">
        <v>1</v>
      </c>
      <c r="D140" s="3">
        <v>35269.438999999998</v>
      </c>
      <c r="E140" s="3">
        <v>4.968</v>
      </c>
      <c r="F140" s="3">
        <v>40</v>
      </c>
    </row>
    <row r="141" spans="1:6" x14ac:dyDescent="0.25">
      <c r="A141" s="3" t="s">
        <v>40</v>
      </c>
      <c r="B141" s="3">
        <v>97</v>
      </c>
      <c r="C141" s="3">
        <v>1</v>
      </c>
      <c r="D141" s="3">
        <v>52439.493999999999</v>
      </c>
      <c r="E141" s="3">
        <v>15.36</v>
      </c>
      <c r="F141" s="3">
        <v>34</v>
      </c>
    </row>
    <row r="142" spans="1:6" x14ac:dyDescent="0.25">
      <c r="A142" s="3" t="s">
        <v>40</v>
      </c>
      <c r="B142" s="3">
        <v>97</v>
      </c>
      <c r="C142" s="3">
        <v>1</v>
      </c>
      <c r="D142" s="3">
        <v>52439.178</v>
      </c>
      <c r="E142" s="3">
        <v>15.194000000000001</v>
      </c>
      <c r="F142" s="3">
        <v>34</v>
      </c>
    </row>
    <row r="143" spans="1:6" x14ac:dyDescent="0.25">
      <c r="A143" s="3" t="s">
        <v>40</v>
      </c>
      <c r="B143" s="3">
        <v>97</v>
      </c>
      <c r="C143" s="3">
        <v>1</v>
      </c>
      <c r="D143" s="3">
        <v>52439.267999999996</v>
      </c>
      <c r="E143" s="3">
        <v>15.288</v>
      </c>
      <c r="F143" s="3">
        <v>34</v>
      </c>
    </row>
    <row r="144" spans="1:6" x14ac:dyDescent="0.25">
      <c r="A144" s="3" t="s">
        <v>40</v>
      </c>
      <c r="B144" s="3">
        <v>97</v>
      </c>
      <c r="C144" s="3">
        <v>1</v>
      </c>
      <c r="D144" s="3">
        <v>52439.201000000001</v>
      </c>
      <c r="E144" s="3">
        <v>15.183</v>
      </c>
      <c r="F144" s="3">
        <v>34</v>
      </c>
    </row>
    <row r="145" spans="1:6" x14ac:dyDescent="0.25">
      <c r="A145" s="3" t="s">
        <v>40</v>
      </c>
      <c r="B145" s="3">
        <v>97</v>
      </c>
      <c r="C145" s="3">
        <v>1</v>
      </c>
      <c r="D145" s="3">
        <v>52439.396999999997</v>
      </c>
      <c r="E145" s="3">
        <v>15.304</v>
      </c>
      <c r="F145" s="3">
        <v>34</v>
      </c>
    </row>
    <row r="146" spans="1:6" x14ac:dyDescent="0.25">
      <c r="A146" s="3" t="s">
        <v>40</v>
      </c>
      <c r="B146" s="3">
        <v>97</v>
      </c>
      <c r="C146" s="3">
        <v>1</v>
      </c>
      <c r="D146" s="3">
        <v>52439.464</v>
      </c>
      <c r="E146" s="3">
        <v>15.236000000000001</v>
      </c>
      <c r="F146" s="3">
        <v>34</v>
      </c>
    </row>
    <row r="147" spans="1:6" x14ac:dyDescent="0.25">
      <c r="A147" s="3" t="s">
        <v>40</v>
      </c>
      <c r="B147" s="3">
        <v>97</v>
      </c>
      <c r="C147" s="3">
        <v>1</v>
      </c>
      <c r="D147" s="3">
        <v>52439.398000000001</v>
      </c>
      <c r="E147" s="3">
        <v>15.244999999999999</v>
      </c>
      <c r="F147" s="3">
        <v>34</v>
      </c>
    </row>
    <row r="148" spans="1:6" x14ac:dyDescent="0.25">
      <c r="A148" s="3" t="s">
        <v>40</v>
      </c>
      <c r="B148" s="3">
        <v>97</v>
      </c>
      <c r="C148" s="3">
        <v>1</v>
      </c>
      <c r="D148" s="3">
        <v>52439.444000000003</v>
      </c>
      <c r="E148" s="3">
        <v>15.311999999999999</v>
      </c>
      <c r="F148" s="3">
        <v>34</v>
      </c>
    </row>
    <row r="149" spans="1:6" x14ac:dyDescent="0.25">
      <c r="A149" s="3" t="s">
        <v>40</v>
      </c>
      <c r="B149" s="3">
        <v>97</v>
      </c>
      <c r="C149" s="3">
        <v>1</v>
      </c>
      <c r="D149" s="3">
        <v>52439.398000000001</v>
      </c>
      <c r="E149" s="3">
        <v>15.179</v>
      </c>
      <c r="F149" s="3">
        <v>34</v>
      </c>
    </row>
    <row r="150" spans="1:6" x14ac:dyDescent="0.25">
      <c r="A150" s="3" t="s">
        <v>40</v>
      </c>
      <c r="B150" s="3">
        <v>97</v>
      </c>
      <c r="C150" s="3">
        <v>1</v>
      </c>
      <c r="D150" s="3">
        <v>52439.523000000001</v>
      </c>
      <c r="E150" s="3">
        <v>15.233000000000001</v>
      </c>
      <c r="F150" s="3">
        <v>34</v>
      </c>
    </row>
  </sheetData>
  <phoneticPr fontId="1" type="noConversion"/>
  <pageMargins left="0.7" right="0.7" top="0.75" bottom="0.75" header="0.3" footer="0.3"/>
  <pageSetup paperSize="152" orientation="portrait" horizontalDpi="4294967293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50"/>
  <sheetViews>
    <sheetView zoomScale="85" zoomScaleNormal="85" workbookViewId="0">
      <selection sqref="A1:F151"/>
    </sheetView>
  </sheetViews>
  <sheetFormatPr defaultColWidth="9" defaultRowHeight="15" x14ac:dyDescent="0.25"/>
  <cols>
    <col min="1" max="1" width="7.5" style="3" customWidth="1"/>
    <col min="2" max="2" width="4.375" style="3" bestFit="1" customWidth="1"/>
    <col min="3" max="3" width="2.625" style="3" bestFit="1" customWidth="1"/>
    <col min="4" max="4" width="9" style="3"/>
    <col min="5" max="5" width="7" style="3" bestFit="1" customWidth="1"/>
    <col min="6" max="6" width="4.375" style="3" bestFit="1" customWidth="1"/>
    <col min="7" max="7" width="2.5" style="3" customWidth="1"/>
    <col min="8" max="8" width="8.625" style="3" customWidth="1"/>
    <col min="9" max="9" width="3.5" style="3" customWidth="1"/>
    <col min="10" max="10" width="3.125" style="3" bestFit="1" customWidth="1"/>
    <col min="11" max="11" width="2.375" style="3" customWidth="1"/>
    <col min="12" max="21" width="9" style="3"/>
    <col min="22" max="22" width="3.25" style="3" customWidth="1"/>
    <col min="23" max="23" width="9" style="3"/>
    <col min="24" max="24" width="2.5" style="3" customWidth="1"/>
    <col min="25" max="25" width="9" style="3"/>
    <col min="26" max="26" width="2.625" style="3" customWidth="1"/>
    <col min="27" max="27" width="2.5" style="3" customWidth="1"/>
    <col min="28" max="37" width="9" style="3"/>
    <col min="38" max="38" width="5.625" style="3" customWidth="1"/>
    <col min="39" max="16384" width="9" style="3"/>
  </cols>
  <sheetData>
    <row r="1" spans="1:39" x14ac:dyDescent="0.25">
      <c r="A1" s="3" t="s">
        <v>39</v>
      </c>
      <c r="B1" s="3">
        <v>30</v>
      </c>
      <c r="C1" s="3">
        <v>1</v>
      </c>
      <c r="D1" s="3">
        <v>4441.116</v>
      </c>
      <c r="E1" s="3">
        <v>1.397</v>
      </c>
      <c r="F1" s="3">
        <v>40</v>
      </c>
      <c r="H1" s="4" t="s">
        <v>13</v>
      </c>
      <c r="I1" s="4" t="s">
        <v>14</v>
      </c>
      <c r="J1" s="4" t="s">
        <v>10</v>
      </c>
      <c r="K1" s="2"/>
      <c r="L1" s="2">
        <v>1</v>
      </c>
      <c r="M1" s="2">
        <v>2</v>
      </c>
      <c r="N1" s="2">
        <v>3</v>
      </c>
      <c r="O1" s="2">
        <v>4</v>
      </c>
      <c r="P1" s="2">
        <v>5</v>
      </c>
      <c r="Q1" s="2">
        <v>6</v>
      </c>
      <c r="R1" s="2">
        <v>7</v>
      </c>
      <c r="S1" s="2">
        <v>8</v>
      </c>
      <c r="T1" s="2">
        <v>9</v>
      </c>
      <c r="U1" s="2">
        <v>10</v>
      </c>
      <c r="W1" s="2" t="s">
        <v>11</v>
      </c>
      <c r="X1" s="2"/>
      <c r="Y1" s="2" t="s">
        <v>9</v>
      </c>
      <c r="Z1" s="2"/>
      <c r="AM1" s="4" t="s">
        <v>12</v>
      </c>
    </row>
    <row r="2" spans="1:39" x14ac:dyDescent="0.25">
      <c r="A2" s="3" t="s">
        <v>39</v>
      </c>
      <c r="B2" s="3">
        <v>30</v>
      </c>
      <c r="C2" s="3">
        <v>1</v>
      </c>
      <c r="D2" s="3">
        <v>4442.2120000000004</v>
      </c>
      <c r="E2" s="3">
        <v>1.401</v>
      </c>
      <c r="F2" s="3">
        <v>41</v>
      </c>
      <c r="H2" t="s">
        <v>31</v>
      </c>
      <c r="I2">
        <v>30</v>
      </c>
      <c r="J2">
        <v>1</v>
      </c>
      <c r="L2" s="3">
        <f ca="1">INDIRECT("D"&amp;1+(ROW(D1)-1)*10+COLUMN(A1)-1)</f>
        <v>4441.116</v>
      </c>
      <c r="M2" s="3">
        <f t="shared" ref="M2:U16" ca="1" si="0">INDIRECT("D"&amp;1+(ROW(E1)-1)*10+COLUMN(B1)-1)</f>
        <v>4442.2120000000004</v>
      </c>
      <c r="N2" s="3">
        <f t="shared" ca="1" si="0"/>
        <v>4441.1260000000002</v>
      </c>
      <c r="O2" s="3">
        <f t="shared" ca="1" si="0"/>
        <v>4442.2190000000001</v>
      </c>
      <c r="P2" s="3">
        <f t="shared" ca="1" si="0"/>
        <v>4441.0969999999998</v>
      </c>
      <c r="Q2" s="3">
        <f t="shared" ca="1" si="0"/>
        <v>4442.527</v>
      </c>
      <c r="R2" s="3">
        <f t="shared" ca="1" si="0"/>
        <v>4442.0110000000004</v>
      </c>
      <c r="S2" s="3">
        <f t="shared" ca="1" si="0"/>
        <v>4441.1049999999996</v>
      </c>
      <c r="T2" s="3">
        <f t="shared" ca="1" si="0"/>
        <v>4442.2110000000002</v>
      </c>
      <c r="U2" s="3">
        <f t="shared" ca="1" si="0"/>
        <v>4442.2349999999997</v>
      </c>
      <c r="W2" s="3">
        <f ca="1">AVERAGE(L2:U2)</f>
        <v>4441.7859000000008</v>
      </c>
      <c r="Y2" s="3">
        <f ca="1">Total!E2</f>
        <v>4441.0959999999995</v>
      </c>
      <c r="AB2" s="3">
        <f ca="1">(L2-$Y2)/$Y2</f>
        <v>4.503392856276144E-6</v>
      </c>
      <c r="AC2" s="3">
        <f t="shared" ref="AB2:AK16" ca="1" si="1">(M2-$Y2)/$Y2</f>
        <v>2.5128932137492523E-4</v>
      </c>
      <c r="AD2" s="3">
        <f t="shared" ca="1" si="1"/>
        <v>6.7550892844142165E-6</v>
      </c>
      <c r="AE2" s="3">
        <f t="shared" ca="1" si="1"/>
        <v>2.5286550887449903E-4</v>
      </c>
      <c r="AF2" s="3">
        <f t="shared" ca="1" si="1"/>
        <v>2.2516964285476535E-7</v>
      </c>
      <c r="AG2" s="3">
        <f t="shared" ca="1" si="1"/>
        <v>3.2221775885963623E-4</v>
      </c>
      <c r="AH2" s="3">
        <f t="shared" ca="1" si="1"/>
        <v>2.0603022317033299E-4</v>
      </c>
      <c r="AI2" s="3">
        <f t="shared" ca="1" si="1"/>
        <v>2.0265267852833068E-6</v>
      </c>
      <c r="AJ2" s="3">
        <f t="shared" ca="1" si="1"/>
        <v>2.5106415173207049E-4</v>
      </c>
      <c r="AK2" s="3">
        <f t="shared" ca="1" si="1"/>
        <v>2.564682231593561E-4</v>
      </c>
      <c r="AM2" s="3">
        <f ca="1">SUM(AB2:AK2)</f>
        <v>1.5534453657396487E-3</v>
      </c>
    </row>
    <row r="3" spans="1:39" x14ac:dyDescent="0.25">
      <c r="A3" s="3" t="s">
        <v>39</v>
      </c>
      <c r="B3" s="3">
        <v>30</v>
      </c>
      <c r="C3" s="3">
        <v>1</v>
      </c>
      <c r="D3" s="3">
        <v>4441.1260000000002</v>
      </c>
      <c r="E3" s="3">
        <v>1.399</v>
      </c>
      <c r="F3" s="3">
        <v>42</v>
      </c>
      <c r="H3" t="s">
        <v>30</v>
      </c>
      <c r="I3">
        <v>50</v>
      </c>
      <c r="J3">
        <v>1</v>
      </c>
      <c r="L3" s="3">
        <f t="shared" ref="L3:L16" ca="1" si="2">INDIRECT("D"&amp;1+(ROW(D2)-1)*10+COLUMN(A2)-1)</f>
        <v>5961.8050000000003</v>
      </c>
      <c r="M3" s="3">
        <f t="shared" ca="1" si="0"/>
        <v>5962.8919999999998</v>
      </c>
      <c r="N3" s="3">
        <f t="shared" ca="1" si="0"/>
        <v>5961.7849999999999</v>
      </c>
      <c r="O3" s="3">
        <f t="shared" ca="1" si="0"/>
        <v>5969.6629999999996</v>
      </c>
      <c r="P3" s="3">
        <f t="shared" ca="1" si="0"/>
        <v>5962.83</v>
      </c>
      <c r="Q3" s="3">
        <f t="shared" ca="1" si="0"/>
        <v>5963.1120000000001</v>
      </c>
      <c r="R3" s="3">
        <f t="shared" ca="1" si="0"/>
        <v>5961.8410000000003</v>
      </c>
      <c r="S3" s="3">
        <f t="shared" ca="1" si="0"/>
        <v>5966.7049999999999</v>
      </c>
      <c r="T3" s="3">
        <f t="shared" ca="1" si="0"/>
        <v>5961.7659999999996</v>
      </c>
      <c r="U3" s="3">
        <f t="shared" ca="1" si="0"/>
        <v>5969.8289999999997</v>
      </c>
      <c r="W3" s="3">
        <f t="shared" ref="W3:W16" ca="1" si="3">AVERAGE(L3:U3)</f>
        <v>5964.2228000000005</v>
      </c>
      <c r="Y3" s="3">
        <f ca="1">Total!E3</f>
        <v>5961.732</v>
      </c>
      <c r="AB3" s="3">
        <f t="shared" ca="1" si="1"/>
        <v>1.2244763770045373E-5</v>
      </c>
      <c r="AC3" s="3">
        <f t="shared" ca="1" si="1"/>
        <v>1.9457432839984327E-4</v>
      </c>
      <c r="AD3" s="3">
        <f t="shared" ca="1" si="1"/>
        <v>8.8900339699744279E-6</v>
      </c>
      <c r="AE3" s="3">
        <f t="shared" ca="1" si="1"/>
        <v>1.3303181021890257E-3</v>
      </c>
      <c r="AF3" s="3">
        <f t="shared" ca="1" si="1"/>
        <v>1.8417466601986743E-4</v>
      </c>
      <c r="AG3" s="3">
        <f t="shared" ca="1" si="1"/>
        <v>2.3147635619986091E-4</v>
      </c>
      <c r="AH3" s="3">
        <f t="shared" ca="1" si="1"/>
        <v>1.828327741005103E-5</v>
      </c>
      <c r="AI3" s="3">
        <f t="shared" ca="1" si="1"/>
        <v>8.3415356476942547E-4</v>
      </c>
      <c r="AJ3" s="3">
        <f t="shared" ca="1" si="1"/>
        <v>5.7030406599375406E-6</v>
      </c>
      <c r="AK3" s="3">
        <f t="shared" ca="1" si="1"/>
        <v>1.358162359529035E-3</v>
      </c>
      <c r="AM3" s="3">
        <f t="shared" ref="AM3:AM16" ca="1" si="4">SUM(AB3:AK3)</f>
        <v>4.1779804929170661E-3</v>
      </c>
    </row>
    <row r="4" spans="1:39" x14ac:dyDescent="0.25">
      <c r="A4" s="3" t="s">
        <v>39</v>
      </c>
      <c r="B4" s="3">
        <v>30</v>
      </c>
      <c r="C4" s="3">
        <v>1</v>
      </c>
      <c r="D4" s="3">
        <v>4442.2190000000001</v>
      </c>
      <c r="E4" s="3">
        <v>1.3919999999999999</v>
      </c>
      <c r="F4" s="3">
        <v>41</v>
      </c>
      <c r="H4" t="s">
        <v>30</v>
      </c>
      <c r="I4">
        <v>100</v>
      </c>
      <c r="J4">
        <v>1</v>
      </c>
      <c r="L4" s="3">
        <f t="shared" ca="1" si="2"/>
        <v>8781.4850000000006</v>
      </c>
      <c r="M4" s="3">
        <f t="shared" ca="1" si="0"/>
        <v>8769.0409999999993</v>
      </c>
      <c r="N4" s="3">
        <f t="shared" ca="1" si="0"/>
        <v>8781.41</v>
      </c>
      <c r="O4" s="3">
        <f t="shared" ca="1" si="0"/>
        <v>8811.8330000000005</v>
      </c>
      <c r="P4" s="3">
        <f t="shared" ca="1" si="0"/>
        <v>8758.6849999999995</v>
      </c>
      <c r="Q4" s="3">
        <f t="shared" ca="1" si="0"/>
        <v>8771.4480000000003</v>
      </c>
      <c r="R4" s="3">
        <f t="shared" ca="1" si="0"/>
        <v>8811.8140000000003</v>
      </c>
      <c r="S4" s="3">
        <f t="shared" ca="1" si="0"/>
        <v>8751.6200000000008</v>
      </c>
      <c r="T4" s="3">
        <f t="shared" ca="1" si="0"/>
        <v>8780.7090000000007</v>
      </c>
      <c r="U4" s="3">
        <f t="shared" ca="1" si="0"/>
        <v>8816.7729999999992</v>
      </c>
      <c r="W4" s="3">
        <f t="shared" ca="1" si="3"/>
        <v>8783.4817999999996</v>
      </c>
      <c r="Y4" s="3">
        <f ca="1">Total!E4</f>
        <v>8745.8989999999994</v>
      </c>
      <c r="AB4" s="3">
        <f t="shared" ca="1" si="1"/>
        <v>4.0688784537760096E-3</v>
      </c>
      <c r="AC4" s="3">
        <f t="shared" ca="1" si="1"/>
        <v>2.6460401612229717E-3</v>
      </c>
      <c r="AD4" s="3">
        <f t="shared" ca="1" si="1"/>
        <v>4.0603030060146388E-3</v>
      </c>
      <c r="AE4" s="3">
        <f t="shared" ca="1" si="1"/>
        <v>7.5388476359035369E-3</v>
      </c>
      <c r="AF4" s="3">
        <f t="shared" ca="1" si="1"/>
        <v>1.4619423343443664E-3</v>
      </c>
      <c r="AG4" s="3">
        <f t="shared" ca="1" si="1"/>
        <v>2.9212548647086925E-3</v>
      </c>
      <c r="AH4" s="3">
        <f t="shared" ca="1" si="1"/>
        <v>7.5366751891373174E-3</v>
      </c>
      <c r="AI4" s="3">
        <f t="shared" ca="1" si="1"/>
        <v>6.5413515523119674E-4</v>
      </c>
      <c r="AJ4" s="3">
        <f t="shared" ca="1" si="1"/>
        <v>3.9801511542725699E-3</v>
      </c>
      <c r="AK4" s="3">
        <f t="shared" ca="1" si="1"/>
        <v>8.1036837951135501E-3</v>
      </c>
      <c r="AM4" s="3">
        <f t="shared" ca="1" si="4"/>
        <v>4.2971911749724846E-2</v>
      </c>
    </row>
    <row r="5" spans="1:39" x14ac:dyDescent="0.25">
      <c r="A5" s="3" t="s">
        <v>39</v>
      </c>
      <c r="B5" s="3">
        <v>30</v>
      </c>
      <c r="C5" s="3">
        <v>1</v>
      </c>
      <c r="D5" s="3">
        <v>4441.0969999999998</v>
      </c>
      <c r="E5" s="3">
        <v>1.4019999999999999</v>
      </c>
      <c r="F5" s="3">
        <v>42</v>
      </c>
      <c r="H5" t="s">
        <v>2</v>
      </c>
      <c r="I5">
        <v>24</v>
      </c>
      <c r="J5">
        <v>1</v>
      </c>
      <c r="L5" s="3">
        <f t="shared" ca="1" si="2"/>
        <v>54802.347000000002</v>
      </c>
      <c r="M5" s="3">
        <f t="shared" ca="1" si="0"/>
        <v>54801.862000000001</v>
      </c>
      <c r="N5" s="3">
        <f t="shared" ca="1" si="0"/>
        <v>54801.182000000001</v>
      </c>
      <c r="O5" s="3">
        <f t="shared" ca="1" si="0"/>
        <v>54804.625999999997</v>
      </c>
      <c r="P5" s="3">
        <f t="shared" ca="1" si="0"/>
        <v>54805.904000000002</v>
      </c>
      <c r="Q5" s="3">
        <f t="shared" ca="1" si="0"/>
        <v>54802.81</v>
      </c>
      <c r="R5" s="3">
        <f t="shared" ca="1" si="0"/>
        <v>54817.599999999999</v>
      </c>
      <c r="S5" s="3">
        <f t="shared" ca="1" si="0"/>
        <v>54809.182000000001</v>
      </c>
      <c r="T5" s="3">
        <f t="shared" ca="1" si="0"/>
        <v>54817.14</v>
      </c>
      <c r="U5" s="3">
        <f t="shared" ca="1" si="0"/>
        <v>54804.677000000003</v>
      </c>
      <c r="W5" s="3">
        <f t="shared" ca="1" si="3"/>
        <v>54806.732999999993</v>
      </c>
      <c r="Y5" s="3">
        <f ca="1">Total!E5</f>
        <v>54789.983</v>
      </c>
      <c r="AB5" s="3">
        <f t="shared" ca="1" si="1"/>
        <v>2.2566168710074972E-4</v>
      </c>
      <c r="AC5" s="3">
        <f t="shared" ca="1" si="1"/>
        <v>2.1680970406581099E-4</v>
      </c>
      <c r="AD5" s="3">
        <f t="shared" ca="1" si="1"/>
        <v>2.0439867630549409E-4</v>
      </c>
      <c r="AE5" s="3">
        <f t="shared" ca="1" si="1"/>
        <v>2.6725688160911438E-4</v>
      </c>
      <c r="AF5" s="3">
        <f t="shared" ca="1" si="1"/>
        <v>2.9058231319403939E-4</v>
      </c>
      <c r="AG5" s="3">
        <f t="shared" ca="1" si="1"/>
        <v>2.3411213688453777E-4</v>
      </c>
      <c r="AH5" s="3">
        <f t="shared" ca="1" si="1"/>
        <v>5.0405199067133071E-4</v>
      </c>
      <c r="AI5" s="3">
        <f t="shared" ca="1" si="1"/>
        <v>3.5041076760327749E-4</v>
      </c>
      <c r="AJ5" s="3">
        <f t="shared" ca="1" si="1"/>
        <v>4.9565629542172411E-4</v>
      </c>
      <c r="AK5" s="3">
        <f t="shared" ca="1" si="1"/>
        <v>2.6818770869126103E-4</v>
      </c>
      <c r="AM5" s="3">
        <f t="shared" ca="1" si="4"/>
        <v>3.0571281615473398E-3</v>
      </c>
    </row>
    <row r="6" spans="1:39" x14ac:dyDescent="0.25">
      <c r="A6" s="3" t="s">
        <v>39</v>
      </c>
      <c r="B6" s="3">
        <v>30</v>
      </c>
      <c r="C6" s="3">
        <v>1</v>
      </c>
      <c r="D6" s="3">
        <v>4442.527</v>
      </c>
      <c r="E6" s="3">
        <v>1.395</v>
      </c>
      <c r="F6" s="3">
        <v>41</v>
      </c>
      <c r="H6" t="s">
        <v>2</v>
      </c>
      <c r="I6">
        <v>47</v>
      </c>
      <c r="J6">
        <v>1</v>
      </c>
      <c r="L6" s="3">
        <f t="shared" ca="1" si="2"/>
        <v>126077.353</v>
      </c>
      <c r="M6" s="3">
        <f t="shared" ca="1" si="0"/>
        <v>126077.886</v>
      </c>
      <c r="N6" s="3">
        <f t="shared" ca="1" si="0"/>
        <v>126079.417</v>
      </c>
      <c r="O6" s="3">
        <f t="shared" ca="1" si="0"/>
        <v>126080.356</v>
      </c>
      <c r="P6" s="3">
        <f t="shared" ca="1" si="0"/>
        <v>126076.49800000001</v>
      </c>
      <c r="Q6" s="3">
        <f t="shared" ca="1" si="0"/>
        <v>126078.268</v>
      </c>
      <c r="R6" s="3">
        <f t="shared" ca="1" si="0"/>
        <v>126078.428</v>
      </c>
      <c r="S6" s="3">
        <f t="shared" ca="1" si="0"/>
        <v>126076.022</v>
      </c>
      <c r="T6" s="3">
        <f t="shared" ca="1" si="0"/>
        <v>126077.31600000001</v>
      </c>
      <c r="U6" s="3">
        <f t="shared" ca="1" si="0"/>
        <v>126076.027</v>
      </c>
      <c r="W6" s="3">
        <f t="shared" ca="1" si="3"/>
        <v>126077.7571</v>
      </c>
      <c r="Y6" s="3">
        <f ca="1">Total!E6</f>
        <v>126074.20299999999</v>
      </c>
      <c r="AB6" s="3">
        <f t="shared" ca="1" si="1"/>
        <v>2.4985285847959962E-5</v>
      </c>
      <c r="AC6" s="3">
        <f t="shared" ca="1" si="1"/>
        <v>2.921295485012537E-5</v>
      </c>
      <c r="AD6" s="3">
        <f t="shared" ca="1" si="1"/>
        <v>4.1356596955899204E-5</v>
      </c>
      <c r="AE6" s="3">
        <f t="shared" ca="1" si="1"/>
        <v>4.8804591689591761E-5</v>
      </c>
      <c r="AF6" s="3">
        <f t="shared" ca="1" si="1"/>
        <v>1.8203565403564803E-5</v>
      </c>
      <c r="AG6" s="3">
        <f t="shared" ca="1" si="1"/>
        <v>3.2242916498963141E-5</v>
      </c>
      <c r="AH6" s="3">
        <f t="shared" ca="1" si="1"/>
        <v>3.3512010383328149E-5</v>
      </c>
      <c r="AI6" s="3">
        <f t="shared" ca="1" si="1"/>
        <v>1.4428011097584677E-5</v>
      </c>
      <c r="AJ6" s="3">
        <f t="shared" ca="1" si="1"/>
        <v>2.4691807887233736E-5</v>
      </c>
      <c r="AK6" s="3">
        <f t="shared" ca="1" si="1"/>
        <v>1.4467670281507153E-5</v>
      </c>
      <c r="AM6" s="3">
        <f t="shared" ca="1" si="4"/>
        <v>2.8190541089575795E-4</v>
      </c>
    </row>
    <row r="7" spans="1:39" x14ac:dyDescent="0.25">
      <c r="A7" s="3" t="s">
        <v>39</v>
      </c>
      <c r="B7" s="3">
        <v>30</v>
      </c>
      <c r="C7" s="3">
        <v>1</v>
      </c>
      <c r="D7" s="3">
        <v>4442.0110000000004</v>
      </c>
      <c r="E7" s="3">
        <v>1.391</v>
      </c>
      <c r="F7" s="3">
        <v>41</v>
      </c>
      <c r="H7" t="s">
        <v>2</v>
      </c>
      <c r="I7">
        <v>100</v>
      </c>
      <c r="J7">
        <v>1</v>
      </c>
      <c r="L7" s="3">
        <f t="shared" ca="1" si="2"/>
        <v>1222515.088</v>
      </c>
      <c r="M7" s="3">
        <f t="shared" ca="1" si="0"/>
        <v>1222514.1569999999</v>
      </c>
      <c r="N7" s="3">
        <f t="shared" ca="1" si="0"/>
        <v>1222511.571</v>
      </c>
      <c r="O7" s="3">
        <f t="shared" ca="1" si="0"/>
        <v>1222516.5719999999</v>
      </c>
      <c r="P7" s="3">
        <f t="shared" ca="1" si="0"/>
        <v>1222512.524</v>
      </c>
      <c r="Q7" s="3">
        <f t="shared" ca="1" si="0"/>
        <v>1222513.378</v>
      </c>
      <c r="R7" s="3">
        <f t="shared" ca="1" si="0"/>
        <v>1222514.6459999999</v>
      </c>
      <c r="S7" s="3">
        <f t="shared" ca="1" si="0"/>
        <v>1222522.943</v>
      </c>
      <c r="T7" s="3">
        <f t="shared" ca="1" si="0"/>
        <v>1222512.0419999999</v>
      </c>
      <c r="U7" s="3">
        <f t="shared" ca="1" si="0"/>
        <v>1222512.49</v>
      </c>
      <c r="W7" s="3">
        <f t="shared" ca="1" si="3"/>
        <v>1222514.5411</v>
      </c>
      <c r="Y7" s="3">
        <f ca="1">Total!E7</f>
        <v>1222509.9950000001</v>
      </c>
      <c r="AB7" s="3">
        <f t="shared" ca="1" si="1"/>
        <v>4.1660191088066031E-6</v>
      </c>
      <c r="AC7" s="3">
        <f t="shared" ca="1" si="1"/>
        <v>3.4044711428133108E-6</v>
      </c>
      <c r="AD7" s="3">
        <f t="shared" ca="1" si="1"/>
        <v>1.2891510141677949E-6</v>
      </c>
      <c r="AE7" s="3">
        <f t="shared" ca="1" si="1"/>
        <v>5.3799151145718018E-6</v>
      </c>
      <c r="AF7" s="3">
        <f t="shared" ca="1" si="1"/>
        <v>2.068694742953023E-6</v>
      </c>
      <c r="AG7" s="3">
        <f t="shared" ca="1" si="1"/>
        <v>2.767257538793634E-6</v>
      </c>
      <c r="AH7" s="3">
        <f t="shared" ca="1" si="1"/>
        <v>3.8044678725411563E-6</v>
      </c>
      <c r="AI7" s="3">
        <f t="shared" ca="1" si="1"/>
        <v>1.0591324449546474E-5</v>
      </c>
      <c r="AJ7" s="3">
        <f t="shared" ca="1" si="1"/>
        <v>1.6744239377671985E-6</v>
      </c>
      <c r="AK7" s="3">
        <f t="shared" ca="1" si="1"/>
        <v>2.0408831094087928E-6</v>
      </c>
      <c r="AM7" s="3">
        <f t="shared" ca="1" si="4"/>
        <v>3.7186608031369793E-5</v>
      </c>
    </row>
    <row r="8" spans="1:39" x14ac:dyDescent="0.25">
      <c r="A8" s="3" t="s">
        <v>39</v>
      </c>
      <c r="B8" s="3">
        <v>30</v>
      </c>
      <c r="C8" s="3">
        <v>1</v>
      </c>
      <c r="D8" s="3">
        <v>4441.1049999999996</v>
      </c>
      <c r="E8" s="3">
        <v>1.393</v>
      </c>
      <c r="F8" s="3">
        <v>41</v>
      </c>
      <c r="H8" t="s">
        <v>1</v>
      </c>
      <c r="I8">
        <v>30</v>
      </c>
      <c r="J8">
        <v>1</v>
      </c>
      <c r="L8" s="3">
        <f t="shared" ca="1" si="2"/>
        <v>19973.830000000002</v>
      </c>
      <c r="M8" s="3">
        <f t="shared" ca="1" si="0"/>
        <v>19973.348999999998</v>
      </c>
      <c r="N8" s="3">
        <f t="shared" ca="1" si="0"/>
        <v>19973.385999999999</v>
      </c>
      <c r="O8" s="3">
        <f t="shared" ca="1" si="0"/>
        <v>19973.670999999998</v>
      </c>
      <c r="P8" s="3">
        <f t="shared" ca="1" si="0"/>
        <v>19975.092000000001</v>
      </c>
      <c r="Q8" s="3">
        <f t="shared" ca="1" si="0"/>
        <v>19974.11</v>
      </c>
      <c r="R8" s="3">
        <f t="shared" ca="1" si="0"/>
        <v>19973.427</v>
      </c>
      <c r="S8" s="3">
        <f t="shared" ca="1" si="0"/>
        <v>19981.152999999998</v>
      </c>
      <c r="T8" s="3">
        <f t="shared" ca="1" si="0"/>
        <v>19975.095000000001</v>
      </c>
      <c r="U8" s="3">
        <f t="shared" ca="1" si="0"/>
        <v>19973.382000000001</v>
      </c>
      <c r="W8" s="3">
        <f t="shared" ca="1" si="3"/>
        <v>19974.649500000003</v>
      </c>
      <c r="Y8" s="3">
        <f ca="1">Total!E8</f>
        <v>19972.925999999999</v>
      </c>
      <c r="AB8" s="3">
        <f t="shared" ca="1" si="1"/>
        <v>4.5261270181558284E-5</v>
      </c>
      <c r="AC8" s="3">
        <f t="shared" ca="1" si="1"/>
        <v>2.1178669564933299E-5</v>
      </c>
      <c r="AD8" s="3">
        <f t="shared" ca="1" si="1"/>
        <v>2.3031177304673683E-5</v>
      </c>
      <c r="AE8" s="3">
        <f t="shared" ca="1" si="1"/>
        <v>3.7300493678241304E-5</v>
      </c>
      <c r="AF8" s="3">
        <f t="shared" ca="1" si="1"/>
        <v>1.0844680443922323E-4</v>
      </c>
      <c r="AG8" s="3">
        <f t="shared" ca="1" si="1"/>
        <v>5.9280247671327974E-5</v>
      </c>
      <c r="AH8" s="3">
        <f t="shared" ca="1" si="1"/>
        <v>2.5083956151452407E-5</v>
      </c>
      <c r="AI8" s="3">
        <f t="shared" ca="1" si="1"/>
        <v>4.1190759931714326E-4</v>
      </c>
      <c r="AJ8" s="3">
        <f t="shared" ca="1" si="1"/>
        <v>1.0859700776950198E-4</v>
      </c>
      <c r="AK8" s="3">
        <f t="shared" ca="1" si="1"/>
        <v>2.2830906197817486E-5</v>
      </c>
      <c r="AM8" s="3">
        <f t="shared" ca="1" si="4"/>
        <v>8.6291813227587293E-4</v>
      </c>
    </row>
    <row r="9" spans="1:39" x14ac:dyDescent="0.25">
      <c r="A9" s="3" t="s">
        <v>39</v>
      </c>
      <c r="B9" s="3">
        <v>30</v>
      </c>
      <c r="C9" s="3">
        <v>1</v>
      </c>
      <c r="D9" s="3">
        <v>4442.2110000000002</v>
      </c>
      <c r="E9" s="3">
        <v>1.39</v>
      </c>
      <c r="F9" s="3">
        <v>42</v>
      </c>
      <c r="H9" t="s">
        <v>1</v>
      </c>
      <c r="I9">
        <v>50</v>
      </c>
      <c r="J9">
        <v>1</v>
      </c>
      <c r="L9" s="3">
        <f t="shared" ca="1" si="2"/>
        <v>35498.771000000001</v>
      </c>
      <c r="M9" s="3">
        <f t="shared" ca="1" si="0"/>
        <v>35496.853999999999</v>
      </c>
      <c r="N9" s="3">
        <f t="shared" ca="1" si="0"/>
        <v>35501.071000000004</v>
      </c>
      <c r="O9" s="3">
        <f t="shared" ca="1" si="0"/>
        <v>35497.286</v>
      </c>
      <c r="P9" s="3">
        <f t="shared" ca="1" si="0"/>
        <v>35499.500999999997</v>
      </c>
      <c r="Q9" s="3">
        <f t="shared" ca="1" si="0"/>
        <v>35496.754999999997</v>
      </c>
      <c r="R9" s="3">
        <f t="shared" ca="1" si="0"/>
        <v>35497.256999999998</v>
      </c>
      <c r="S9" s="3">
        <f t="shared" ca="1" si="0"/>
        <v>35496.394999999997</v>
      </c>
      <c r="T9" s="3">
        <f t="shared" ca="1" si="0"/>
        <v>35499.178</v>
      </c>
      <c r="U9" s="3">
        <f t="shared" ca="1" si="0"/>
        <v>35496.904000000002</v>
      </c>
      <c r="W9" s="3">
        <f t="shared" ca="1" si="3"/>
        <v>35497.997199999998</v>
      </c>
      <c r="Y9" s="3">
        <f ca="1">Total!E9</f>
        <v>35495.587</v>
      </c>
      <c r="AB9" s="3">
        <f t="shared" ca="1" si="1"/>
        <v>8.9701291600026393E-5</v>
      </c>
      <c r="AC9" s="3">
        <f t="shared" ca="1" si="1"/>
        <v>3.5694578033033386E-5</v>
      </c>
      <c r="AD9" s="3">
        <f t="shared" ca="1" si="1"/>
        <v>1.5449807887397428E-4</v>
      </c>
      <c r="AE9" s="3">
        <f t="shared" ca="1" si="1"/>
        <v>4.7865105034057444E-5</v>
      </c>
      <c r="AF9" s="3">
        <f t="shared" ca="1" si="1"/>
        <v>1.1026722843031251E-4</v>
      </c>
      <c r="AG9" s="3">
        <f t="shared" ca="1" si="1"/>
        <v>3.2905498928580793E-5</v>
      </c>
      <c r="AH9" s="3">
        <f t="shared" ca="1" si="1"/>
        <v>4.7048102064018655E-5</v>
      </c>
      <c r="AI9" s="3">
        <f t="shared" ca="1" si="1"/>
        <v>2.2763393094394081E-5</v>
      </c>
      <c r="AJ9" s="3">
        <f t="shared" ca="1" si="1"/>
        <v>1.0116750569585874E-4</v>
      </c>
      <c r="AK9" s="3">
        <f t="shared" ca="1" si="1"/>
        <v>3.710320384341681E-5</v>
      </c>
      <c r="AM9" s="3">
        <f t="shared" ca="1" si="4"/>
        <v>6.7901398559767304E-4</v>
      </c>
    </row>
    <row r="10" spans="1:39" x14ac:dyDescent="0.25">
      <c r="A10" s="3" t="s">
        <v>39</v>
      </c>
      <c r="B10" s="3">
        <v>30</v>
      </c>
      <c r="C10" s="3">
        <v>1</v>
      </c>
      <c r="D10" s="3">
        <v>4442.2349999999997</v>
      </c>
      <c r="E10" s="3">
        <v>1.4</v>
      </c>
      <c r="F10" s="3">
        <v>42</v>
      </c>
      <c r="H10" t="s">
        <v>1</v>
      </c>
      <c r="I10">
        <v>100</v>
      </c>
      <c r="J10">
        <v>1</v>
      </c>
      <c r="L10" s="3">
        <f t="shared" ca="1" si="2"/>
        <v>63444.237999999998</v>
      </c>
      <c r="M10" s="3">
        <f t="shared" ca="1" si="0"/>
        <v>63443.173000000003</v>
      </c>
      <c r="N10" s="3">
        <f t="shared" ca="1" si="0"/>
        <v>63442.720000000001</v>
      </c>
      <c r="O10" s="3">
        <f t="shared" ca="1" si="0"/>
        <v>63444.472999999998</v>
      </c>
      <c r="P10" s="3">
        <f t="shared" ca="1" si="0"/>
        <v>63442.915000000001</v>
      </c>
      <c r="Q10" s="3">
        <f t="shared" ca="1" si="0"/>
        <v>63444.286</v>
      </c>
      <c r="R10" s="3">
        <f t="shared" ca="1" si="0"/>
        <v>63443.65</v>
      </c>
      <c r="S10" s="3">
        <f t="shared" ca="1" si="0"/>
        <v>63448.171999999999</v>
      </c>
      <c r="T10" s="3">
        <f t="shared" ca="1" si="0"/>
        <v>63442.881999999998</v>
      </c>
      <c r="U10" s="3">
        <f t="shared" ca="1" si="0"/>
        <v>63444.85</v>
      </c>
      <c r="W10" s="3">
        <f t="shared" ca="1" si="3"/>
        <v>63444.135900000008</v>
      </c>
      <c r="Y10" s="3">
        <f ca="1">Total!E10</f>
        <v>63442.616000000002</v>
      </c>
      <c r="AB10" s="3">
        <f t="shared" ca="1" si="1"/>
        <v>2.5566411069741369E-5</v>
      </c>
      <c r="AC10" s="3">
        <f t="shared" ca="1" si="1"/>
        <v>8.7795875252164645E-6</v>
      </c>
      <c r="AD10" s="3">
        <f t="shared" ca="1" si="1"/>
        <v>1.6392766653783589E-6</v>
      </c>
      <c r="AE10" s="3">
        <f t="shared" ca="1" si="1"/>
        <v>2.9270545842503293E-5</v>
      </c>
      <c r="AF10" s="3">
        <f t="shared" ca="1" si="1"/>
        <v>4.712920412977117E-6</v>
      </c>
      <c r="AG10" s="3">
        <f t="shared" ca="1" si="1"/>
        <v>2.6323000299960105E-5</v>
      </c>
      <c r="AH10" s="3">
        <f t="shared" ca="1" si="1"/>
        <v>1.6298193000106598E-5</v>
      </c>
      <c r="AI10" s="3">
        <f t="shared" ca="1" si="1"/>
        <v>8.7575203393202712E-5</v>
      </c>
      <c r="AJ10" s="3">
        <f t="shared" ca="1" si="1"/>
        <v>4.1927653171802319E-6</v>
      </c>
      <c r="AK10" s="3">
        <f t="shared" ca="1" si="1"/>
        <v>3.5212923754542851E-5</v>
      </c>
      <c r="AM10" s="3">
        <f t="shared" ca="1" si="4"/>
        <v>2.3957082728080911E-4</v>
      </c>
    </row>
    <row r="11" spans="1:39" x14ac:dyDescent="0.25">
      <c r="A11" s="3" t="s">
        <v>39</v>
      </c>
      <c r="B11" s="3">
        <v>50</v>
      </c>
      <c r="C11" s="3">
        <v>1</v>
      </c>
      <c r="D11" s="3">
        <v>5961.8050000000003</v>
      </c>
      <c r="E11" s="3">
        <v>2.3519999999999999</v>
      </c>
      <c r="F11" s="3">
        <v>23</v>
      </c>
      <c r="H11" t="s">
        <v>0</v>
      </c>
      <c r="I11">
        <v>25</v>
      </c>
      <c r="J11">
        <v>1</v>
      </c>
      <c r="L11" s="3">
        <f t="shared" ca="1" si="2"/>
        <v>705.50300000000004</v>
      </c>
      <c r="M11" s="3">
        <f t="shared" ca="1" si="0"/>
        <v>705.71699999999998</v>
      </c>
      <c r="N11" s="3">
        <f t="shared" ca="1" si="0"/>
        <v>705.72799999999995</v>
      </c>
      <c r="O11" s="3">
        <f t="shared" ca="1" si="0"/>
        <v>705.50300000000004</v>
      </c>
      <c r="P11" s="3">
        <f t="shared" ca="1" si="0"/>
        <v>705.50300000000004</v>
      </c>
      <c r="Q11" s="3">
        <f t="shared" ca="1" si="0"/>
        <v>705.72799999999995</v>
      </c>
      <c r="R11" s="3">
        <f t="shared" ca="1" si="0"/>
        <v>705.65700000000004</v>
      </c>
      <c r="S11" s="3">
        <f t="shared" ca="1" si="0"/>
        <v>705.72799999999995</v>
      </c>
      <c r="T11" s="3">
        <f t="shared" ca="1" si="0"/>
        <v>705.50300000000004</v>
      </c>
      <c r="U11" s="3">
        <f t="shared" ca="1" si="0"/>
        <v>705.65700000000004</v>
      </c>
      <c r="W11" s="3">
        <f t="shared" ca="1" si="3"/>
        <v>705.62270000000001</v>
      </c>
      <c r="Y11" s="3">
        <f ca="1">Total!E11</f>
        <v>705.50300000000004</v>
      </c>
      <c r="AB11" s="3">
        <f t="shared" ca="1" si="1"/>
        <v>0</v>
      </c>
      <c r="AC11" s="3">
        <f t="shared" ca="1" si="1"/>
        <v>3.0332968109269811E-4</v>
      </c>
      <c r="AD11" s="3">
        <f t="shared" ca="1" si="1"/>
        <v>3.1892139367218714E-4</v>
      </c>
      <c r="AE11" s="3">
        <f t="shared" ca="1" si="1"/>
        <v>0</v>
      </c>
      <c r="AF11" s="3">
        <f t="shared" ca="1" si="1"/>
        <v>0</v>
      </c>
      <c r="AG11" s="3">
        <f t="shared" ca="1" si="1"/>
        <v>3.1892139367218714E-4</v>
      </c>
      <c r="AH11" s="3">
        <f t="shared" ca="1" si="1"/>
        <v>2.1828397611349117E-4</v>
      </c>
      <c r="AI11" s="3">
        <f t="shared" ca="1" si="1"/>
        <v>3.1892139367218714E-4</v>
      </c>
      <c r="AJ11" s="3">
        <f t="shared" ca="1" si="1"/>
        <v>0</v>
      </c>
      <c r="AK11" s="3">
        <f t="shared" ca="1" si="1"/>
        <v>2.1828397611349117E-4</v>
      </c>
      <c r="AM11" s="3">
        <f t="shared" ca="1" si="4"/>
        <v>1.6966618143362418E-3</v>
      </c>
    </row>
    <row r="12" spans="1:39" x14ac:dyDescent="0.25">
      <c r="A12" s="3" t="s">
        <v>39</v>
      </c>
      <c r="B12" s="3">
        <v>50</v>
      </c>
      <c r="C12" s="3">
        <v>1</v>
      </c>
      <c r="D12" s="3">
        <v>5962.8919999999998</v>
      </c>
      <c r="E12" s="3">
        <v>2.3730000000000002</v>
      </c>
      <c r="F12" s="3">
        <v>22</v>
      </c>
      <c r="H12" t="s">
        <v>0</v>
      </c>
      <c r="I12">
        <v>50</v>
      </c>
      <c r="J12">
        <v>1</v>
      </c>
      <c r="L12" s="3">
        <f t="shared" ca="1" si="2"/>
        <v>1556.3779999999999</v>
      </c>
      <c r="M12" s="3">
        <f t="shared" ca="1" si="0"/>
        <v>1556.329</v>
      </c>
      <c r="N12" s="3">
        <f t="shared" ca="1" si="0"/>
        <v>1556.624</v>
      </c>
      <c r="O12" s="3">
        <f t="shared" ca="1" si="0"/>
        <v>1556.17</v>
      </c>
      <c r="P12" s="3">
        <f t="shared" ca="1" si="0"/>
        <v>1555.864</v>
      </c>
      <c r="Q12" s="3">
        <f t="shared" ca="1" si="0"/>
        <v>1556.174</v>
      </c>
      <c r="R12" s="3">
        <f t="shared" ca="1" si="0"/>
        <v>1556.317</v>
      </c>
      <c r="S12" s="3">
        <f t="shared" ca="1" si="0"/>
        <v>1556.04</v>
      </c>
      <c r="T12" s="3">
        <f t="shared" ca="1" si="0"/>
        <v>1556.4159999999999</v>
      </c>
      <c r="U12" s="3">
        <f t="shared" ca="1" si="0"/>
        <v>1555.963</v>
      </c>
      <c r="W12" s="3">
        <f t="shared" ca="1" si="3"/>
        <v>1556.2275</v>
      </c>
      <c r="Y12" s="3">
        <f ca="1">Total!E12</f>
        <v>1555.607</v>
      </c>
      <c r="AB12" s="3">
        <f t="shared" ca="1" si="1"/>
        <v>4.9562646606755964E-4</v>
      </c>
      <c r="AC12" s="3">
        <f t="shared" ca="1" si="1"/>
        <v>4.6412750778312262E-4</v>
      </c>
      <c r="AD12" s="3">
        <f t="shared" ca="1" si="1"/>
        <v>6.537640933732316E-4</v>
      </c>
      <c r="AE12" s="3">
        <f t="shared" ca="1" si="1"/>
        <v>3.6191660232957418E-4</v>
      </c>
      <c r="AF12" s="3">
        <f t="shared" ca="1" si="1"/>
        <v>1.6520882202256858E-4</v>
      </c>
      <c r="AG12" s="3">
        <f t="shared" ca="1" si="1"/>
        <v>3.6448794586293792E-4</v>
      </c>
      <c r="AH12" s="3">
        <f t="shared" ca="1" si="1"/>
        <v>4.5641347718288513E-4</v>
      </c>
      <c r="AI12" s="3">
        <f t="shared" ca="1" si="1"/>
        <v>2.7834793749320538E-4</v>
      </c>
      <c r="AJ12" s="3">
        <f t="shared" ca="1" si="1"/>
        <v>5.2005422963510004E-4</v>
      </c>
      <c r="AK12" s="3">
        <f t="shared" ca="1" si="1"/>
        <v>2.2884957447478352E-4</v>
      </c>
      <c r="AM12" s="3">
        <f t="shared" ca="1" si="4"/>
        <v>3.9887966562249686E-3</v>
      </c>
    </row>
    <row r="13" spans="1:39" x14ac:dyDescent="0.25">
      <c r="A13" s="3" t="s">
        <v>39</v>
      </c>
      <c r="B13" s="3">
        <v>50</v>
      </c>
      <c r="C13" s="3">
        <v>1</v>
      </c>
      <c r="D13" s="3">
        <v>5961.7849999999999</v>
      </c>
      <c r="E13" s="3">
        <v>2.3580000000000001</v>
      </c>
      <c r="F13" s="3">
        <v>22</v>
      </c>
      <c r="H13" t="s">
        <v>0</v>
      </c>
      <c r="I13">
        <v>100</v>
      </c>
      <c r="J13">
        <v>1</v>
      </c>
      <c r="L13" s="3">
        <f t="shared" ca="1" si="2"/>
        <v>3294.95</v>
      </c>
      <c r="M13" s="3">
        <f t="shared" ca="1" si="0"/>
        <v>3294.8910000000001</v>
      </c>
      <c r="N13" s="3">
        <f t="shared" ca="1" si="0"/>
        <v>3295.1709999999998</v>
      </c>
      <c r="O13" s="3">
        <f t="shared" ca="1" si="0"/>
        <v>3294.9079999999999</v>
      </c>
      <c r="P13" s="3">
        <f t="shared" ca="1" si="0"/>
        <v>3294.7530000000002</v>
      </c>
      <c r="Q13" s="3">
        <f t="shared" ca="1" si="0"/>
        <v>3295.5439999999999</v>
      </c>
      <c r="R13" s="3">
        <f t="shared" ca="1" si="0"/>
        <v>3295.7849999999999</v>
      </c>
      <c r="S13" s="3">
        <f t="shared" ca="1" si="0"/>
        <v>3295.4720000000002</v>
      </c>
      <c r="T13" s="3">
        <f t="shared" ca="1" si="0"/>
        <v>3295.1990000000001</v>
      </c>
      <c r="U13" s="3">
        <f t="shared" ca="1" si="0"/>
        <v>3294.5329999999999</v>
      </c>
      <c r="W13" s="3">
        <f t="shared" ca="1" si="3"/>
        <v>3295.1205999999997</v>
      </c>
      <c r="Y13" s="3">
        <f ca="1">Total!E13</f>
        <v>3292.8870000000002</v>
      </c>
      <c r="AB13" s="3">
        <f t="shared" ca="1" si="1"/>
        <v>6.2650191154438252E-4</v>
      </c>
      <c r="AC13" s="3">
        <f t="shared" ca="1" si="1"/>
        <v>6.0858450350707611E-4</v>
      </c>
      <c r="AD13" s="3">
        <f t="shared" ca="1" si="1"/>
        <v>6.9361627046407928E-4</v>
      </c>
      <c r="AE13" s="3">
        <f t="shared" ca="1" si="1"/>
        <v>6.1374714650084584E-4</v>
      </c>
      <c r="AF13" s="3">
        <f t="shared" ca="1" si="1"/>
        <v>5.6667598979253926E-4</v>
      </c>
      <c r="AG13" s="3">
        <f t="shared" ca="1" si="1"/>
        <v>8.0689073144620449E-4</v>
      </c>
      <c r="AH13" s="3">
        <f t="shared" ca="1" si="1"/>
        <v>8.8007878800568724E-4</v>
      </c>
      <c r="AI13" s="3">
        <f t="shared" ca="1" si="1"/>
        <v>7.8502541994305793E-4</v>
      </c>
      <c r="AJ13" s="3">
        <f t="shared" ca="1" si="1"/>
        <v>7.0211944715986249E-4</v>
      </c>
      <c r="AK13" s="3">
        <f t="shared" ca="1" si="1"/>
        <v>4.9986531575475584E-4</v>
      </c>
      <c r="AM13" s="3">
        <f t="shared" ca="1" si="4"/>
        <v>6.7831055241184901E-3</v>
      </c>
    </row>
    <row r="14" spans="1:39" x14ac:dyDescent="0.25">
      <c r="A14" s="3" t="s">
        <v>39</v>
      </c>
      <c r="B14" s="3">
        <v>50</v>
      </c>
      <c r="C14" s="3">
        <v>1</v>
      </c>
      <c r="D14" s="3">
        <v>5969.6629999999996</v>
      </c>
      <c r="E14" s="3">
        <v>2.339</v>
      </c>
      <c r="F14" s="3">
        <v>21</v>
      </c>
      <c r="H14" t="s">
        <v>32</v>
      </c>
      <c r="I14">
        <v>29</v>
      </c>
      <c r="J14">
        <v>1</v>
      </c>
      <c r="L14" s="3">
        <f t="shared" ca="1" si="2"/>
        <v>18152.432000000001</v>
      </c>
      <c r="M14" s="3">
        <f t="shared" ca="1" si="0"/>
        <v>18152.432000000001</v>
      </c>
      <c r="N14" s="3">
        <f t="shared" ca="1" si="0"/>
        <v>18152.432000000001</v>
      </c>
      <c r="O14" s="3">
        <f t="shared" ca="1" si="0"/>
        <v>18152.432000000001</v>
      </c>
      <c r="P14" s="3">
        <f t="shared" ca="1" si="0"/>
        <v>18152.432000000001</v>
      </c>
      <c r="Q14" s="3">
        <f t="shared" ca="1" si="0"/>
        <v>18152.432000000001</v>
      </c>
      <c r="R14" s="3">
        <f t="shared" ca="1" si="0"/>
        <v>18152.432000000001</v>
      </c>
      <c r="S14" s="3">
        <f t="shared" ca="1" si="0"/>
        <v>18152.432000000001</v>
      </c>
      <c r="T14" s="3">
        <f t="shared" ca="1" si="0"/>
        <v>18152.432000000001</v>
      </c>
      <c r="U14" s="3">
        <f t="shared" ca="1" si="0"/>
        <v>18152.432000000001</v>
      </c>
      <c r="W14" s="3">
        <f t="shared" ca="1" si="3"/>
        <v>18152.432000000001</v>
      </c>
      <c r="Y14" s="3">
        <f ca="1">Total!E14</f>
        <v>18152.432000000001</v>
      </c>
      <c r="AB14" s="3">
        <f t="shared" ca="1" si="1"/>
        <v>0</v>
      </c>
      <c r="AC14" s="3">
        <f t="shared" ca="1" si="1"/>
        <v>0</v>
      </c>
      <c r="AD14" s="3">
        <f t="shared" ca="1" si="1"/>
        <v>0</v>
      </c>
      <c r="AE14" s="3">
        <f t="shared" ca="1" si="1"/>
        <v>0</v>
      </c>
      <c r="AF14" s="3">
        <f t="shared" ca="1" si="1"/>
        <v>0</v>
      </c>
      <c r="AG14" s="3">
        <f t="shared" ca="1" si="1"/>
        <v>0</v>
      </c>
      <c r="AH14" s="3">
        <f t="shared" ca="1" si="1"/>
        <v>0</v>
      </c>
      <c r="AI14" s="3">
        <f t="shared" ca="1" si="1"/>
        <v>0</v>
      </c>
      <c r="AJ14" s="3">
        <f t="shared" ca="1" si="1"/>
        <v>0</v>
      </c>
      <c r="AK14" s="3">
        <f t="shared" ca="1" si="1"/>
        <v>0</v>
      </c>
      <c r="AM14" s="3">
        <f t="shared" ca="1" si="4"/>
        <v>0</v>
      </c>
    </row>
    <row r="15" spans="1:39" x14ac:dyDescent="0.25">
      <c r="A15" s="3" t="s">
        <v>39</v>
      </c>
      <c r="B15" s="3">
        <v>50</v>
      </c>
      <c r="C15" s="3">
        <v>1</v>
      </c>
      <c r="D15" s="3">
        <v>5962.83</v>
      </c>
      <c r="E15" s="3">
        <v>2.339</v>
      </c>
      <c r="F15" s="3">
        <v>21</v>
      </c>
      <c r="H15" t="s">
        <v>32</v>
      </c>
      <c r="I15">
        <v>58</v>
      </c>
      <c r="J15">
        <v>1</v>
      </c>
      <c r="L15" s="3">
        <f t="shared" ca="1" si="2"/>
        <v>35269.347999999998</v>
      </c>
      <c r="M15" s="3">
        <f t="shared" ca="1" si="0"/>
        <v>35269.438999999998</v>
      </c>
      <c r="N15" s="3">
        <f t="shared" ca="1" si="0"/>
        <v>35269.438999999998</v>
      </c>
      <c r="O15" s="3">
        <f t="shared" ca="1" si="0"/>
        <v>35269.396999999997</v>
      </c>
      <c r="P15" s="3">
        <f t="shared" ca="1" si="0"/>
        <v>35263.313000000002</v>
      </c>
      <c r="Q15" s="3">
        <f t="shared" ca="1" si="0"/>
        <v>35264.042999999998</v>
      </c>
      <c r="R15" s="3">
        <f t="shared" ca="1" si="0"/>
        <v>35269.347999999998</v>
      </c>
      <c r="S15" s="3">
        <f t="shared" ca="1" si="0"/>
        <v>35271.334999999999</v>
      </c>
      <c r="T15" s="3">
        <f t="shared" ca="1" si="0"/>
        <v>35264.042999999998</v>
      </c>
      <c r="U15" s="3">
        <f t="shared" ca="1" si="0"/>
        <v>35263.527999999998</v>
      </c>
      <c r="W15" s="3">
        <f t="shared" ca="1" si="3"/>
        <v>35267.323300000004</v>
      </c>
      <c r="Y15" s="3">
        <f ca="1">Total!E15</f>
        <v>35259.963000000003</v>
      </c>
      <c r="AB15" s="3">
        <f t="shared" ca="1" si="1"/>
        <v>2.6616590607298027E-4</v>
      </c>
      <c r="AC15" s="3">
        <f t="shared" ca="1" si="1"/>
        <v>2.6874673691504184E-4</v>
      </c>
      <c r="AD15" s="3">
        <f t="shared" ca="1" si="1"/>
        <v>2.6874673691504184E-4</v>
      </c>
      <c r="AE15" s="3">
        <f t="shared" ca="1" si="1"/>
        <v>2.6755558421867398E-4</v>
      </c>
      <c r="AF15" s="3">
        <f t="shared" ca="1" si="1"/>
        <v>9.5008607921640324E-5</v>
      </c>
      <c r="AG15" s="3">
        <f t="shared" ca="1" si="1"/>
        <v>1.1571197621490612E-4</v>
      </c>
      <c r="AH15" s="3">
        <f t="shared" ca="1" si="1"/>
        <v>2.6616590607298027E-4</v>
      </c>
      <c r="AI15" s="3">
        <f t="shared" ca="1" si="1"/>
        <v>3.2251877292088337E-4</v>
      </c>
      <c r="AJ15" s="3">
        <f t="shared" ca="1" si="1"/>
        <v>1.1571197621490612E-4</v>
      </c>
      <c r="AK15" s="3">
        <f t="shared" ca="1" si="1"/>
        <v>1.0110617529561935E-4</v>
      </c>
      <c r="AM15" s="3">
        <f t="shared" ca="1" si="4"/>
        <v>2.0874383787626736E-3</v>
      </c>
    </row>
    <row r="16" spans="1:39" x14ac:dyDescent="0.25">
      <c r="A16" s="3" t="s">
        <v>39</v>
      </c>
      <c r="B16" s="3">
        <v>50</v>
      </c>
      <c r="C16" s="3">
        <v>1</v>
      </c>
      <c r="D16" s="3">
        <v>5963.1120000000001</v>
      </c>
      <c r="E16" s="3">
        <v>2.343</v>
      </c>
      <c r="F16" s="3">
        <v>22</v>
      </c>
      <c r="H16" t="s">
        <v>32</v>
      </c>
      <c r="I16">
        <v>97</v>
      </c>
      <c r="J16">
        <v>1</v>
      </c>
      <c r="L16" s="3">
        <f t="shared" ca="1" si="2"/>
        <v>52439.476999999999</v>
      </c>
      <c r="M16" s="3">
        <f t="shared" ca="1" si="0"/>
        <v>52439.186999999998</v>
      </c>
      <c r="N16" s="3">
        <f t="shared" ca="1" si="0"/>
        <v>52439.48</v>
      </c>
      <c r="O16" s="3">
        <f t="shared" ca="1" si="0"/>
        <v>52439.224000000002</v>
      </c>
      <c r="P16" s="3">
        <f t="shared" ca="1" si="0"/>
        <v>52439.966</v>
      </c>
      <c r="Q16" s="3">
        <f t="shared" ca="1" si="0"/>
        <v>52439.260999999999</v>
      </c>
      <c r="R16" s="3">
        <f t="shared" ca="1" si="0"/>
        <v>52439.224999999999</v>
      </c>
      <c r="S16" s="3">
        <f t="shared" ca="1" si="0"/>
        <v>52439.196000000004</v>
      </c>
      <c r="T16" s="3">
        <f t="shared" ca="1" si="0"/>
        <v>52439.196000000004</v>
      </c>
      <c r="U16" s="3">
        <f t="shared" ca="1" si="0"/>
        <v>52439.237000000001</v>
      </c>
      <c r="W16" s="3">
        <f t="shared" ca="1" si="3"/>
        <v>52439.344900000004</v>
      </c>
      <c r="Y16" s="3">
        <f ca="1">Total!E16</f>
        <v>52439.15</v>
      </c>
      <c r="AB16" s="3">
        <f t="shared" ca="1" si="1"/>
        <v>6.2357990165267184E-6</v>
      </c>
      <c r="AC16" s="3">
        <f t="shared" ca="1" si="1"/>
        <v>7.0557970517493045E-7</v>
      </c>
      <c r="AD16" s="3">
        <f t="shared" ca="1" si="1"/>
        <v>6.2930081818974226E-6</v>
      </c>
      <c r="AE16" s="3">
        <f t="shared" ca="1" si="1"/>
        <v>1.4111594104886115E-6</v>
      </c>
      <c r="AF16" s="3">
        <f t="shared" ca="1" si="1"/>
        <v>1.5560892958770193E-5</v>
      </c>
      <c r="AG16" s="3">
        <f t="shared" ca="1" si="1"/>
        <v>2.116739115663542E-6</v>
      </c>
      <c r="AH16" s="3">
        <f t="shared" ca="1" si="1"/>
        <v>1.4302291321863459E-6</v>
      </c>
      <c r="AI16" s="3">
        <f t="shared" ca="1" si="1"/>
        <v>8.772072011482923E-7</v>
      </c>
      <c r="AJ16" s="3">
        <f t="shared" ca="1" si="1"/>
        <v>8.772072011482923E-7</v>
      </c>
      <c r="AK16" s="3">
        <f t="shared" ca="1" si="1"/>
        <v>1.6590657933916613E-6</v>
      </c>
      <c r="AM16" s="3">
        <f t="shared" ca="1" si="4"/>
        <v>3.7166887716396014E-5</v>
      </c>
    </row>
    <row r="17" spans="1:6" x14ac:dyDescent="0.25">
      <c r="A17" s="3" t="s">
        <v>39</v>
      </c>
      <c r="B17" s="3">
        <v>50</v>
      </c>
      <c r="C17" s="3">
        <v>1</v>
      </c>
      <c r="D17" s="3">
        <v>5961.8410000000003</v>
      </c>
      <c r="E17" s="3">
        <v>2.3420000000000001</v>
      </c>
      <c r="F17" s="3">
        <v>21</v>
      </c>
    </row>
    <row r="18" spans="1:6" x14ac:dyDescent="0.25">
      <c r="A18" s="3" t="s">
        <v>39</v>
      </c>
      <c r="B18" s="3">
        <v>50</v>
      </c>
      <c r="C18" s="3">
        <v>1</v>
      </c>
      <c r="D18" s="3">
        <v>5966.7049999999999</v>
      </c>
      <c r="E18" s="3">
        <v>2.359</v>
      </c>
      <c r="F18" s="3">
        <v>22</v>
      </c>
    </row>
    <row r="19" spans="1:6" x14ac:dyDescent="0.25">
      <c r="A19" s="3" t="s">
        <v>39</v>
      </c>
      <c r="B19" s="3">
        <v>50</v>
      </c>
      <c r="C19" s="3">
        <v>1</v>
      </c>
      <c r="D19" s="3">
        <v>5961.7659999999996</v>
      </c>
      <c r="E19" s="3">
        <v>2.36</v>
      </c>
      <c r="F19" s="3">
        <v>22</v>
      </c>
    </row>
    <row r="20" spans="1:6" x14ac:dyDescent="0.25">
      <c r="A20" s="3" t="s">
        <v>39</v>
      </c>
      <c r="B20" s="3">
        <v>50</v>
      </c>
      <c r="C20" s="3">
        <v>1</v>
      </c>
      <c r="D20" s="3">
        <v>5969.8289999999997</v>
      </c>
      <c r="E20" s="3">
        <v>2.3420000000000001</v>
      </c>
      <c r="F20" s="3">
        <v>22</v>
      </c>
    </row>
    <row r="21" spans="1:6" x14ac:dyDescent="0.25">
      <c r="A21" s="3" t="s">
        <v>39</v>
      </c>
      <c r="B21" s="3">
        <v>100</v>
      </c>
      <c r="C21" s="3">
        <v>1</v>
      </c>
      <c r="D21" s="3">
        <v>8781.4850000000006</v>
      </c>
      <c r="E21" s="3">
        <v>8.0559999999999992</v>
      </c>
      <c r="F21" s="3">
        <v>13</v>
      </c>
    </row>
    <row r="22" spans="1:6" x14ac:dyDescent="0.25">
      <c r="A22" s="3" t="s">
        <v>39</v>
      </c>
      <c r="B22" s="3">
        <v>100</v>
      </c>
      <c r="C22" s="3">
        <v>1</v>
      </c>
      <c r="D22" s="3">
        <v>8769.0409999999993</v>
      </c>
      <c r="E22" s="3">
        <v>7.9779999999999998</v>
      </c>
      <c r="F22" s="3">
        <v>13</v>
      </c>
    </row>
    <row r="23" spans="1:6" x14ac:dyDescent="0.25">
      <c r="A23" s="3" t="s">
        <v>39</v>
      </c>
      <c r="B23" s="3">
        <v>100</v>
      </c>
      <c r="C23" s="3">
        <v>1</v>
      </c>
      <c r="D23" s="3">
        <v>8781.41</v>
      </c>
      <c r="E23" s="3">
        <v>8.1</v>
      </c>
      <c r="F23" s="3">
        <v>14</v>
      </c>
    </row>
    <row r="24" spans="1:6" x14ac:dyDescent="0.25">
      <c r="A24" s="3" t="s">
        <v>39</v>
      </c>
      <c r="B24" s="3">
        <v>100</v>
      </c>
      <c r="C24" s="3">
        <v>1</v>
      </c>
      <c r="D24" s="3">
        <v>8811.8330000000005</v>
      </c>
      <c r="E24" s="3">
        <v>8.1259999999999994</v>
      </c>
      <c r="F24" s="3">
        <v>14</v>
      </c>
    </row>
    <row r="25" spans="1:6" x14ac:dyDescent="0.25">
      <c r="A25" s="3" t="s">
        <v>39</v>
      </c>
      <c r="B25" s="3">
        <v>100</v>
      </c>
      <c r="C25" s="3">
        <v>1</v>
      </c>
      <c r="D25" s="3">
        <v>8758.6849999999995</v>
      </c>
      <c r="E25" s="3">
        <v>8.1280000000000001</v>
      </c>
      <c r="F25" s="3">
        <v>14</v>
      </c>
    </row>
    <row r="26" spans="1:6" x14ac:dyDescent="0.25">
      <c r="A26" s="3" t="s">
        <v>39</v>
      </c>
      <c r="B26" s="3">
        <v>100</v>
      </c>
      <c r="C26" s="3">
        <v>1</v>
      </c>
      <c r="D26" s="3">
        <v>8771.4480000000003</v>
      </c>
      <c r="E26" s="3">
        <v>8.1180000000000003</v>
      </c>
      <c r="F26" s="3">
        <v>14</v>
      </c>
    </row>
    <row r="27" spans="1:6" x14ac:dyDescent="0.25">
      <c r="A27" s="3" t="s">
        <v>39</v>
      </c>
      <c r="B27" s="3">
        <v>100</v>
      </c>
      <c r="C27" s="3">
        <v>1</v>
      </c>
      <c r="D27" s="3">
        <v>8811.8140000000003</v>
      </c>
      <c r="E27" s="3">
        <v>8.077</v>
      </c>
      <c r="F27" s="3">
        <v>14</v>
      </c>
    </row>
    <row r="28" spans="1:6" x14ac:dyDescent="0.25">
      <c r="A28" s="3" t="s">
        <v>39</v>
      </c>
      <c r="B28" s="3">
        <v>100</v>
      </c>
      <c r="C28" s="3">
        <v>1</v>
      </c>
      <c r="D28" s="3">
        <v>8751.6200000000008</v>
      </c>
      <c r="E28" s="3">
        <v>8.0980000000000008</v>
      </c>
      <c r="F28" s="3">
        <v>14</v>
      </c>
    </row>
    <row r="29" spans="1:6" x14ac:dyDescent="0.25">
      <c r="A29" s="3" t="s">
        <v>39</v>
      </c>
      <c r="B29" s="3">
        <v>100</v>
      </c>
      <c r="C29" s="3">
        <v>1</v>
      </c>
      <c r="D29" s="3">
        <v>8780.7090000000007</v>
      </c>
      <c r="E29" s="3">
        <v>7.9669999999999996</v>
      </c>
      <c r="F29" s="3">
        <v>13</v>
      </c>
    </row>
    <row r="30" spans="1:6" x14ac:dyDescent="0.25">
      <c r="A30" s="3" t="s">
        <v>39</v>
      </c>
      <c r="B30" s="3">
        <v>100</v>
      </c>
      <c r="C30" s="3">
        <v>1</v>
      </c>
      <c r="D30" s="3">
        <v>8816.7729999999992</v>
      </c>
      <c r="E30" s="3">
        <v>8.0879999999999992</v>
      </c>
      <c r="F30" s="3">
        <v>14</v>
      </c>
    </row>
    <row r="31" spans="1:6" x14ac:dyDescent="0.25">
      <c r="A31" s="3" t="s">
        <v>2</v>
      </c>
      <c r="B31" s="3">
        <v>24</v>
      </c>
      <c r="C31" s="3">
        <v>1</v>
      </c>
      <c r="D31" s="3">
        <v>54802.347000000002</v>
      </c>
      <c r="E31" s="3">
        <v>0.84099999999999997</v>
      </c>
      <c r="F31" s="3">
        <v>40</v>
      </c>
    </row>
    <row r="32" spans="1:6" x14ac:dyDescent="0.25">
      <c r="A32" s="3" t="s">
        <v>2</v>
      </c>
      <c r="B32" s="3">
        <v>24</v>
      </c>
      <c r="C32" s="3">
        <v>1</v>
      </c>
      <c r="D32" s="3">
        <v>54801.862000000001</v>
      </c>
      <c r="E32" s="3">
        <v>0.82699999999999996</v>
      </c>
      <c r="F32" s="3">
        <v>42</v>
      </c>
    </row>
    <row r="33" spans="1:6" x14ac:dyDescent="0.25">
      <c r="A33" s="3" t="s">
        <v>2</v>
      </c>
      <c r="B33" s="3">
        <v>24</v>
      </c>
      <c r="C33" s="3">
        <v>1</v>
      </c>
      <c r="D33" s="3">
        <v>54801.182000000001</v>
      </c>
      <c r="E33" s="3">
        <v>0.82399999999999995</v>
      </c>
      <c r="F33" s="3">
        <v>42</v>
      </c>
    </row>
    <row r="34" spans="1:6" x14ac:dyDescent="0.25">
      <c r="A34" s="3" t="s">
        <v>2</v>
      </c>
      <c r="B34" s="3">
        <v>24</v>
      </c>
      <c r="C34" s="3">
        <v>1</v>
      </c>
      <c r="D34" s="3">
        <v>54804.625999999997</v>
      </c>
      <c r="E34" s="3">
        <v>0.82</v>
      </c>
      <c r="F34" s="3">
        <v>43</v>
      </c>
    </row>
    <row r="35" spans="1:6" x14ac:dyDescent="0.25">
      <c r="A35" s="3" t="s">
        <v>2</v>
      </c>
      <c r="B35" s="3">
        <v>24</v>
      </c>
      <c r="C35" s="3">
        <v>1</v>
      </c>
      <c r="D35" s="3">
        <v>54805.904000000002</v>
      </c>
      <c r="E35" s="3">
        <v>0.82599999999999996</v>
      </c>
      <c r="F35" s="3">
        <v>44</v>
      </c>
    </row>
    <row r="36" spans="1:6" x14ac:dyDescent="0.25">
      <c r="A36" s="3" t="s">
        <v>2</v>
      </c>
      <c r="B36" s="3">
        <v>24</v>
      </c>
      <c r="C36" s="3">
        <v>1</v>
      </c>
      <c r="D36" s="3">
        <v>54802.81</v>
      </c>
      <c r="E36" s="3">
        <v>0.81899999999999995</v>
      </c>
      <c r="F36" s="3">
        <v>42</v>
      </c>
    </row>
    <row r="37" spans="1:6" x14ac:dyDescent="0.25">
      <c r="A37" s="3" t="s">
        <v>2</v>
      </c>
      <c r="B37" s="3">
        <v>24</v>
      </c>
      <c r="C37" s="3">
        <v>1</v>
      </c>
      <c r="D37" s="3">
        <v>54817.599999999999</v>
      </c>
      <c r="E37" s="3">
        <v>0.82699999999999996</v>
      </c>
      <c r="F37" s="3">
        <v>42</v>
      </c>
    </row>
    <row r="38" spans="1:6" x14ac:dyDescent="0.25">
      <c r="A38" s="3" t="s">
        <v>2</v>
      </c>
      <c r="B38" s="3">
        <v>24</v>
      </c>
      <c r="C38" s="3">
        <v>1</v>
      </c>
      <c r="D38" s="3">
        <v>54809.182000000001</v>
      </c>
      <c r="E38" s="3">
        <v>0.82699999999999996</v>
      </c>
      <c r="F38" s="3">
        <v>43</v>
      </c>
    </row>
    <row r="39" spans="1:6" x14ac:dyDescent="0.25">
      <c r="A39" s="3" t="s">
        <v>2</v>
      </c>
      <c r="B39" s="3">
        <v>24</v>
      </c>
      <c r="C39" s="3">
        <v>1</v>
      </c>
      <c r="D39" s="3">
        <v>54817.14</v>
      </c>
      <c r="E39" s="3">
        <v>0.82099999999999995</v>
      </c>
      <c r="F39" s="3">
        <v>41</v>
      </c>
    </row>
    <row r="40" spans="1:6" x14ac:dyDescent="0.25">
      <c r="A40" s="3" t="s">
        <v>2</v>
      </c>
      <c r="B40" s="3">
        <v>24</v>
      </c>
      <c r="C40" s="3">
        <v>1</v>
      </c>
      <c r="D40" s="3">
        <v>54804.677000000003</v>
      </c>
      <c r="E40" s="3">
        <v>0.81899999999999995</v>
      </c>
      <c r="F40" s="3">
        <v>42</v>
      </c>
    </row>
    <row r="41" spans="1:6" x14ac:dyDescent="0.25">
      <c r="A41" s="3" t="s">
        <v>2</v>
      </c>
      <c r="B41" s="3">
        <v>47</v>
      </c>
      <c r="C41" s="3">
        <v>1</v>
      </c>
      <c r="D41" s="3">
        <v>126077.353</v>
      </c>
      <c r="E41" s="3">
        <v>2.6280000000000001</v>
      </c>
      <c r="F41" s="3">
        <v>29</v>
      </c>
    </row>
    <row r="42" spans="1:6" x14ac:dyDescent="0.25">
      <c r="A42" s="3" t="s">
        <v>2</v>
      </c>
      <c r="B42" s="3">
        <v>47</v>
      </c>
      <c r="C42" s="3">
        <v>1</v>
      </c>
      <c r="D42" s="3">
        <v>126077.886</v>
      </c>
      <c r="E42" s="3">
        <v>2.625</v>
      </c>
      <c r="F42" s="3">
        <v>29</v>
      </c>
    </row>
    <row r="43" spans="1:6" x14ac:dyDescent="0.25">
      <c r="A43" s="3" t="s">
        <v>2</v>
      </c>
      <c r="B43" s="3">
        <v>47</v>
      </c>
      <c r="C43" s="3">
        <v>1</v>
      </c>
      <c r="D43" s="3">
        <v>126079.417</v>
      </c>
      <c r="E43" s="3">
        <v>2.6269999999999998</v>
      </c>
      <c r="F43" s="3">
        <v>30</v>
      </c>
    </row>
    <row r="44" spans="1:6" x14ac:dyDescent="0.25">
      <c r="A44" s="3" t="s">
        <v>2</v>
      </c>
      <c r="B44" s="3">
        <v>47</v>
      </c>
      <c r="C44" s="3">
        <v>1</v>
      </c>
      <c r="D44" s="3">
        <v>126080.356</v>
      </c>
      <c r="E44" s="3">
        <v>2.633</v>
      </c>
      <c r="F44" s="3">
        <v>30</v>
      </c>
    </row>
    <row r="45" spans="1:6" x14ac:dyDescent="0.25">
      <c r="A45" s="3" t="s">
        <v>2</v>
      </c>
      <c r="B45" s="3">
        <v>47</v>
      </c>
      <c r="C45" s="3">
        <v>1</v>
      </c>
      <c r="D45" s="3">
        <v>126076.49800000001</v>
      </c>
      <c r="E45" s="3">
        <v>2.6240000000000001</v>
      </c>
      <c r="F45" s="3">
        <v>30</v>
      </c>
    </row>
    <row r="46" spans="1:6" x14ac:dyDescent="0.25">
      <c r="A46" s="3" t="s">
        <v>2</v>
      </c>
      <c r="B46" s="3">
        <v>47</v>
      </c>
      <c r="C46" s="3">
        <v>1</v>
      </c>
      <c r="D46" s="3">
        <v>126078.268</v>
      </c>
      <c r="E46" s="3">
        <v>2.6070000000000002</v>
      </c>
      <c r="F46" s="3">
        <v>28</v>
      </c>
    </row>
    <row r="47" spans="1:6" x14ac:dyDescent="0.25">
      <c r="A47" s="3" t="s">
        <v>2</v>
      </c>
      <c r="B47" s="3">
        <v>47</v>
      </c>
      <c r="C47" s="3">
        <v>1</v>
      </c>
      <c r="D47" s="3">
        <v>126078.428</v>
      </c>
      <c r="E47" s="3">
        <v>2.6150000000000002</v>
      </c>
      <c r="F47" s="3">
        <v>30</v>
      </c>
    </row>
    <row r="48" spans="1:6" x14ac:dyDescent="0.25">
      <c r="A48" s="3" t="s">
        <v>2</v>
      </c>
      <c r="B48" s="3">
        <v>47</v>
      </c>
      <c r="C48" s="3">
        <v>1</v>
      </c>
      <c r="D48" s="3">
        <v>126076.022</v>
      </c>
      <c r="E48" s="3">
        <v>2.6120000000000001</v>
      </c>
      <c r="F48" s="3">
        <v>28</v>
      </c>
    </row>
    <row r="49" spans="1:6" x14ac:dyDescent="0.25">
      <c r="A49" s="3" t="s">
        <v>2</v>
      </c>
      <c r="B49" s="3">
        <v>47</v>
      </c>
      <c r="C49" s="3">
        <v>1</v>
      </c>
      <c r="D49" s="3">
        <v>126077.31600000001</v>
      </c>
      <c r="E49" s="3">
        <v>2.6030000000000002</v>
      </c>
      <c r="F49" s="3">
        <v>28</v>
      </c>
    </row>
    <row r="50" spans="1:6" x14ac:dyDescent="0.25">
      <c r="A50" s="3" t="s">
        <v>2</v>
      </c>
      <c r="B50" s="3">
        <v>47</v>
      </c>
      <c r="C50" s="3">
        <v>1</v>
      </c>
      <c r="D50" s="3">
        <v>126076.027</v>
      </c>
      <c r="E50" s="3">
        <v>2.6240000000000001</v>
      </c>
      <c r="F50" s="3">
        <v>30</v>
      </c>
    </row>
    <row r="51" spans="1:6" x14ac:dyDescent="0.25">
      <c r="A51" s="3" t="s">
        <v>2</v>
      </c>
      <c r="B51" s="3">
        <v>100</v>
      </c>
      <c r="C51" s="3">
        <v>1</v>
      </c>
      <c r="D51" s="3">
        <v>1222515.088</v>
      </c>
      <c r="E51" s="3">
        <v>8.2349999999999994</v>
      </c>
      <c r="F51" s="3">
        <v>14</v>
      </c>
    </row>
    <row r="52" spans="1:6" x14ac:dyDescent="0.25">
      <c r="A52" s="3" t="s">
        <v>2</v>
      </c>
      <c r="B52" s="3">
        <v>100</v>
      </c>
      <c r="C52" s="3">
        <v>1</v>
      </c>
      <c r="D52" s="3">
        <v>1222514.1569999999</v>
      </c>
      <c r="E52" s="3">
        <v>8.1829999999999998</v>
      </c>
      <c r="F52" s="3">
        <v>14</v>
      </c>
    </row>
    <row r="53" spans="1:6" x14ac:dyDescent="0.25">
      <c r="A53" s="3" t="s">
        <v>2</v>
      </c>
      <c r="B53" s="3">
        <v>100</v>
      </c>
      <c r="C53" s="3">
        <v>1</v>
      </c>
      <c r="D53" s="3">
        <v>1222511.571</v>
      </c>
      <c r="E53" s="3">
        <v>8.2070000000000007</v>
      </c>
      <c r="F53" s="3">
        <v>15</v>
      </c>
    </row>
    <row r="54" spans="1:6" x14ac:dyDescent="0.25">
      <c r="A54" s="3" t="s">
        <v>2</v>
      </c>
      <c r="B54" s="3">
        <v>100</v>
      </c>
      <c r="C54" s="3">
        <v>1</v>
      </c>
      <c r="D54" s="3">
        <v>1222516.5719999999</v>
      </c>
      <c r="E54" s="3">
        <v>8.24</v>
      </c>
      <c r="F54" s="3">
        <v>14</v>
      </c>
    </row>
    <row r="55" spans="1:6" x14ac:dyDescent="0.25">
      <c r="A55" s="3" t="s">
        <v>2</v>
      </c>
      <c r="B55" s="3">
        <v>100</v>
      </c>
      <c r="C55" s="3">
        <v>1</v>
      </c>
      <c r="D55" s="3">
        <v>1222512.524</v>
      </c>
      <c r="E55" s="3">
        <v>8.2219999999999995</v>
      </c>
      <c r="F55" s="3">
        <v>14</v>
      </c>
    </row>
    <row r="56" spans="1:6" x14ac:dyDescent="0.25">
      <c r="A56" s="3" t="s">
        <v>2</v>
      </c>
      <c r="B56" s="3">
        <v>100</v>
      </c>
      <c r="C56" s="3">
        <v>1</v>
      </c>
      <c r="D56" s="3">
        <v>1222513.378</v>
      </c>
      <c r="E56" s="3">
        <v>8.1859999999999999</v>
      </c>
      <c r="F56" s="3">
        <v>14</v>
      </c>
    </row>
    <row r="57" spans="1:6" x14ac:dyDescent="0.25">
      <c r="A57" s="3" t="s">
        <v>2</v>
      </c>
      <c r="B57" s="3">
        <v>100</v>
      </c>
      <c r="C57" s="3">
        <v>1</v>
      </c>
      <c r="D57" s="3">
        <v>1222514.6459999999</v>
      </c>
      <c r="E57" s="3">
        <v>8.2710000000000008</v>
      </c>
      <c r="F57" s="3">
        <v>15</v>
      </c>
    </row>
    <row r="58" spans="1:6" x14ac:dyDescent="0.25">
      <c r="A58" s="3" t="s">
        <v>2</v>
      </c>
      <c r="B58" s="3">
        <v>100</v>
      </c>
      <c r="C58" s="3">
        <v>1</v>
      </c>
      <c r="D58" s="3">
        <v>1222522.943</v>
      </c>
      <c r="E58" s="3">
        <v>8.2319999999999993</v>
      </c>
      <c r="F58" s="3">
        <v>14</v>
      </c>
    </row>
    <row r="59" spans="1:6" x14ac:dyDescent="0.25">
      <c r="A59" s="3" t="s">
        <v>2</v>
      </c>
      <c r="B59" s="3">
        <v>100</v>
      </c>
      <c r="C59" s="3">
        <v>1</v>
      </c>
      <c r="D59" s="3">
        <v>1222512.0419999999</v>
      </c>
      <c r="E59" s="3">
        <v>8.2739999999999991</v>
      </c>
      <c r="F59" s="3">
        <v>15</v>
      </c>
    </row>
    <row r="60" spans="1:6" x14ac:dyDescent="0.25">
      <c r="A60" s="3" t="s">
        <v>2</v>
      </c>
      <c r="B60" s="3">
        <v>100</v>
      </c>
      <c r="C60" s="3">
        <v>1</v>
      </c>
      <c r="D60" s="3">
        <v>1222512.49</v>
      </c>
      <c r="E60" s="3">
        <v>8.1460000000000008</v>
      </c>
      <c r="F60" s="3">
        <v>14</v>
      </c>
    </row>
    <row r="61" spans="1:6" x14ac:dyDescent="0.25">
      <c r="A61" s="3" t="s">
        <v>1</v>
      </c>
      <c r="B61" s="3">
        <v>30</v>
      </c>
      <c r="C61" s="3">
        <v>1</v>
      </c>
      <c r="D61" s="3">
        <v>19973.830000000002</v>
      </c>
      <c r="E61" s="3">
        <v>1.077</v>
      </c>
      <c r="F61" s="3">
        <v>30</v>
      </c>
    </row>
    <row r="62" spans="1:6" x14ac:dyDescent="0.25">
      <c r="A62" s="3" t="s">
        <v>1</v>
      </c>
      <c r="B62" s="3">
        <v>30</v>
      </c>
      <c r="C62" s="3">
        <v>1</v>
      </c>
      <c r="D62" s="3">
        <v>19973.348999999998</v>
      </c>
      <c r="E62" s="3">
        <v>1.0720000000000001</v>
      </c>
      <c r="F62" s="3">
        <v>31</v>
      </c>
    </row>
    <row r="63" spans="1:6" x14ac:dyDescent="0.25">
      <c r="A63" s="3" t="s">
        <v>1</v>
      </c>
      <c r="B63" s="3">
        <v>30</v>
      </c>
      <c r="C63" s="3">
        <v>1</v>
      </c>
      <c r="D63" s="3">
        <v>19973.385999999999</v>
      </c>
      <c r="E63" s="3">
        <v>1.0760000000000001</v>
      </c>
      <c r="F63" s="3">
        <v>32</v>
      </c>
    </row>
    <row r="64" spans="1:6" x14ac:dyDescent="0.25">
      <c r="A64" s="3" t="s">
        <v>1</v>
      </c>
      <c r="B64" s="3">
        <v>30</v>
      </c>
      <c r="C64" s="3">
        <v>1</v>
      </c>
      <c r="D64" s="3">
        <v>19973.670999999998</v>
      </c>
      <c r="E64" s="3">
        <v>1.07</v>
      </c>
      <c r="F64" s="3">
        <v>31</v>
      </c>
    </row>
    <row r="65" spans="1:6" x14ac:dyDescent="0.25">
      <c r="A65" s="3" t="s">
        <v>1</v>
      </c>
      <c r="B65" s="3">
        <v>30</v>
      </c>
      <c r="C65" s="3">
        <v>1</v>
      </c>
      <c r="D65" s="3">
        <v>19975.092000000001</v>
      </c>
      <c r="E65" s="3">
        <v>1.081</v>
      </c>
      <c r="F65" s="3">
        <v>31</v>
      </c>
    </row>
    <row r="66" spans="1:6" x14ac:dyDescent="0.25">
      <c r="A66" s="3" t="s">
        <v>1</v>
      </c>
      <c r="B66" s="3">
        <v>30</v>
      </c>
      <c r="C66" s="3">
        <v>1</v>
      </c>
      <c r="D66" s="3">
        <v>19974.11</v>
      </c>
      <c r="E66" s="3">
        <v>1.083</v>
      </c>
      <c r="F66" s="3">
        <v>31</v>
      </c>
    </row>
    <row r="67" spans="1:6" x14ac:dyDescent="0.25">
      <c r="A67" s="3" t="s">
        <v>1</v>
      </c>
      <c r="B67" s="3">
        <v>30</v>
      </c>
      <c r="C67" s="3">
        <v>1</v>
      </c>
      <c r="D67" s="3">
        <v>19973.427</v>
      </c>
      <c r="E67" s="3">
        <v>1.0820000000000001</v>
      </c>
      <c r="F67" s="3">
        <v>31</v>
      </c>
    </row>
    <row r="68" spans="1:6" x14ac:dyDescent="0.25">
      <c r="A68" s="3" t="s">
        <v>1</v>
      </c>
      <c r="B68" s="3">
        <v>30</v>
      </c>
      <c r="C68" s="3">
        <v>1</v>
      </c>
      <c r="D68" s="3">
        <v>19981.152999999998</v>
      </c>
      <c r="E68" s="3">
        <v>1.0820000000000001</v>
      </c>
      <c r="F68" s="3">
        <v>32</v>
      </c>
    </row>
    <row r="69" spans="1:6" x14ac:dyDescent="0.25">
      <c r="A69" s="3" t="s">
        <v>1</v>
      </c>
      <c r="B69" s="3">
        <v>30</v>
      </c>
      <c r="C69" s="3">
        <v>1</v>
      </c>
      <c r="D69" s="3">
        <v>19975.095000000001</v>
      </c>
      <c r="E69" s="3">
        <v>1.0760000000000001</v>
      </c>
      <c r="F69" s="3">
        <v>32</v>
      </c>
    </row>
    <row r="70" spans="1:6" x14ac:dyDescent="0.25">
      <c r="A70" s="3" t="s">
        <v>1</v>
      </c>
      <c r="B70" s="3">
        <v>30</v>
      </c>
      <c r="C70" s="3">
        <v>1</v>
      </c>
      <c r="D70" s="3">
        <v>19973.382000000001</v>
      </c>
      <c r="E70" s="3">
        <v>1.073</v>
      </c>
      <c r="F70" s="3">
        <v>30</v>
      </c>
    </row>
    <row r="71" spans="1:6" x14ac:dyDescent="0.25">
      <c r="A71" s="3" t="s">
        <v>1</v>
      </c>
      <c r="B71" s="3">
        <v>50</v>
      </c>
      <c r="C71" s="3">
        <v>1</v>
      </c>
      <c r="D71" s="3">
        <v>35498.771000000001</v>
      </c>
      <c r="E71" s="3">
        <v>1.9730000000000001</v>
      </c>
      <c r="F71" s="3">
        <v>17</v>
      </c>
    </row>
    <row r="72" spans="1:6" x14ac:dyDescent="0.25">
      <c r="A72" s="3" t="s">
        <v>1</v>
      </c>
      <c r="B72" s="3">
        <v>50</v>
      </c>
      <c r="C72" s="3">
        <v>1</v>
      </c>
      <c r="D72" s="3">
        <v>35496.853999999999</v>
      </c>
      <c r="E72" s="3">
        <v>1.972</v>
      </c>
      <c r="F72" s="3">
        <v>18</v>
      </c>
    </row>
    <row r="73" spans="1:6" x14ac:dyDescent="0.25">
      <c r="A73" s="3" t="s">
        <v>1</v>
      </c>
      <c r="B73" s="3">
        <v>50</v>
      </c>
      <c r="C73" s="3">
        <v>1</v>
      </c>
      <c r="D73" s="3">
        <v>35501.071000000004</v>
      </c>
      <c r="E73" s="3">
        <v>1.9690000000000001</v>
      </c>
      <c r="F73" s="3">
        <v>19</v>
      </c>
    </row>
    <row r="74" spans="1:6" x14ac:dyDescent="0.25">
      <c r="A74" s="3" t="s">
        <v>1</v>
      </c>
      <c r="B74" s="3">
        <v>50</v>
      </c>
      <c r="C74" s="3">
        <v>1</v>
      </c>
      <c r="D74" s="3">
        <v>35497.286</v>
      </c>
      <c r="E74" s="3">
        <v>1.9390000000000001</v>
      </c>
      <c r="F74" s="3">
        <v>16</v>
      </c>
    </row>
    <row r="75" spans="1:6" x14ac:dyDescent="0.25">
      <c r="A75" s="3" t="s">
        <v>1</v>
      </c>
      <c r="B75" s="3">
        <v>50</v>
      </c>
      <c r="C75" s="3">
        <v>1</v>
      </c>
      <c r="D75" s="3">
        <v>35499.500999999997</v>
      </c>
      <c r="E75" s="3">
        <v>1.97</v>
      </c>
      <c r="F75" s="3">
        <v>17</v>
      </c>
    </row>
    <row r="76" spans="1:6" x14ac:dyDescent="0.25">
      <c r="A76" s="3" t="s">
        <v>1</v>
      </c>
      <c r="B76" s="3">
        <v>50</v>
      </c>
      <c r="C76" s="3">
        <v>1</v>
      </c>
      <c r="D76" s="3">
        <v>35496.754999999997</v>
      </c>
      <c r="E76" s="3">
        <v>1.9750000000000001</v>
      </c>
      <c r="F76" s="3">
        <v>17</v>
      </c>
    </row>
    <row r="77" spans="1:6" x14ac:dyDescent="0.25">
      <c r="A77" s="3" t="s">
        <v>1</v>
      </c>
      <c r="B77" s="3">
        <v>50</v>
      </c>
      <c r="C77" s="3">
        <v>1</v>
      </c>
      <c r="D77" s="3">
        <v>35497.256999999998</v>
      </c>
      <c r="E77" s="3">
        <v>1.9730000000000001</v>
      </c>
      <c r="F77" s="3">
        <v>18</v>
      </c>
    </row>
    <row r="78" spans="1:6" x14ac:dyDescent="0.25">
      <c r="A78" s="3" t="s">
        <v>1</v>
      </c>
      <c r="B78" s="3">
        <v>50</v>
      </c>
      <c r="C78" s="3">
        <v>1</v>
      </c>
      <c r="D78" s="3">
        <v>35496.394999999997</v>
      </c>
      <c r="E78" s="3">
        <v>1.964</v>
      </c>
      <c r="F78" s="3">
        <v>17</v>
      </c>
    </row>
    <row r="79" spans="1:6" x14ac:dyDescent="0.25">
      <c r="A79" s="3" t="s">
        <v>1</v>
      </c>
      <c r="B79" s="3">
        <v>50</v>
      </c>
      <c r="C79" s="3">
        <v>1</v>
      </c>
      <c r="D79" s="3">
        <v>35499.178</v>
      </c>
      <c r="E79" s="3">
        <v>1.9430000000000001</v>
      </c>
      <c r="F79" s="3">
        <v>17</v>
      </c>
    </row>
    <row r="80" spans="1:6" x14ac:dyDescent="0.25">
      <c r="A80" s="3" t="s">
        <v>1</v>
      </c>
      <c r="B80" s="3">
        <v>50</v>
      </c>
      <c r="C80" s="3">
        <v>1</v>
      </c>
      <c r="D80" s="3">
        <v>35496.904000000002</v>
      </c>
      <c r="E80" s="3">
        <v>1.9730000000000001</v>
      </c>
      <c r="F80" s="3">
        <v>17</v>
      </c>
    </row>
    <row r="81" spans="1:6" x14ac:dyDescent="0.25">
      <c r="A81" s="3" t="s">
        <v>1</v>
      </c>
      <c r="B81" s="3">
        <v>100</v>
      </c>
      <c r="C81" s="3">
        <v>1</v>
      </c>
      <c r="D81" s="3">
        <v>63444.237999999998</v>
      </c>
      <c r="E81" s="3">
        <v>6.2480000000000002</v>
      </c>
      <c r="F81" s="3">
        <v>10</v>
      </c>
    </row>
    <row r="82" spans="1:6" x14ac:dyDescent="0.25">
      <c r="A82" s="3" t="s">
        <v>1</v>
      </c>
      <c r="B82" s="3">
        <v>100</v>
      </c>
      <c r="C82" s="3">
        <v>1</v>
      </c>
      <c r="D82" s="3">
        <v>63443.173000000003</v>
      </c>
      <c r="E82" s="3">
        <v>6.1749999999999998</v>
      </c>
      <c r="F82" s="3">
        <v>10</v>
      </c>
    </row>
    <row r="83" spans="1:6" x14ac:dyDescent="0.25">
      <c r="A83" s="3" t="s">
        <v>1</v>
      </c>
      <c r="B83" s="3">
        <v>100</v>
      </c>
      <c r="C83" s="3">
        <v>1</v>
      </c>
      <c r="D83" s="3">
        <v>63442.720000000001</v>
      </c>
      <c r="E83" s="3">
        <v>6.1929999999999996</v>
      </c>
      <c r="F83" s="3">
        <v>10</v>
      </c>
    </row>
    <row r="84" spans="1:6" x14ac:dyDescent="0.25">
      <c r="A84" s="3" t="s">
        <v>1</v>
      </c>
      <c r="B84" s="3">
        <v>100</v>
      </c>
      <c r="C84" s="3">
        <v>1</v>
      </c>
      <c r="D84" s="3">
        <v>63444.472999999998</v>
      </c>
      <c r="E84" s="3">
        <v>6.2859999999999996</v>
      </c>
      <c r="F84" s="3">
        <v>10</v>
      </c>
    </row>
    <row r="85" spans="1:6" x14ac:dyDescent="0.25">
      <c r="A85" s="3" t="s">
        <v>1</v>
      </c>
      <c r="B85" s="3">
        <v>100</v>
      </c>
      <c r="C85" s="3">
        <v>1</v>
      </c>
      <c r="D85" s="3">
        <v>63442.915000000001</v>
      </c>
      <c r="E85" s="3">
        <v>6.25</v>
      </c>
      <c r="F85" s="3">
        <v>10</v>
      </c>
    </row>
    <row r="86" spans="1:6" x14ac:dyDescent="0.25">
      <c r="A86" s="3" t="s">
        <v>1</v>
      </c>
      <c r="B86" s="3">
        <v>100</v>
      </c>
      <c r="C86" s="3">
        <v>1</v>
      </c>
      <c r="D86" s="3">
        <v>63444.286</v>
      </c>
      <c r="E86" s="3">
        <v>6.3109999999999999</v>
      </c>
      <c r="F86" s="3">
        <v>10</v>
      </c>
    </row>
    <row r="87" spans="1:6" x14ac:dyDescent="0.25">
      <c r="A87" s="3" t="s">
        <v>1</v>
      </c>
      <c r="B87" s="3">
        <v>100</v>
      </c>
      <c r="C87" s="3">
        <v>1</v>
      </c>
      <c r="D87" s="3">
        <v>63443.65</v>
      </c>
      <c r="E87" s="3">
        <v>6.266</v>
      </c>
      <c r="F87" s="3">
        <v>10</v>
      </c>
    </row>
    <row r="88" spans="1:6" x14ac:dyDescent="0.25">
      <c r="A88" s="3" t="s">
        <v>1</v>
      </c>
      <c r="B88" s="3">
        <v>100</v>
      </c>
      <c r="C88" s="3">
        <v>1</v>
      </c>
      <c r="D88" s="3">
        <v>63448.171999999999</v>
      </c>
      <c r="E88" s="3">
        <v>6.2539999999999996</v>
      </c>
      <c r="F88" s="3">
        <v>10</v>
      </c>
    </row>
    <row r="89" spans="1:6" x14ac:dyDescent="0.25">
      <c r="A89" s="3" t="s">
        <v>1</v>
      </c>
      <c r="B89" s="3">
        <v>100</v>
      </c>
      <c r="C89" s="3">
        <v>1</v>
      </c>
      <c r="D89" s="3">
        <v>63442.881999999998</v>
      </c>
      <c r="E89" s="3">
        <v>6.2649999999999997</v>
      </c>
      <c r="F89" s="3">
        <v>10</v>
      </c>
    </row>
    <row r="90" spans="1:6" x14ac:dyDescent="0.25">
      <c r="A90" s="3" t="s">
        <v>1</v>
      </c>
      <c r="B90" s="3">
        <v>100</v>
      </c>
      <c r="C90" s="3">
        <v>1</v>
      </c>
      <c r="D90" s="3">
        <v>63444.85</v>
      </c>
      <c r="E90" s="3">
        <v>6.2869999999999999</v>
      </c>
      <c r="F90" s="3">
        <v>10</v>
      </c>
    </row>
    <row r="91" spans="1:6" x14ac:dyDescent="0.25">
      <c r="A91" s="3" t="s">
        <v>0</v>
      </c>
      <c r="B91" s="3">
        <v>25</v>
      </c>
      <c r="C91" s="3">
        <v>1</v>
      </c>
      <c r="D91" s="3">
        <v>705.50300000000004</v>
      </c>
      <c r="E91" s="3">
        <v>0.80300000000000005</v>
      </c>
      <c r="F91" s="3">
        <v>35</v>
      </c>
    </row>
    <row r="92" spans="1:6" x14ac:dyDescent="0.25">
      <c r="A92" s="3" t="s">
        <v>0</v>
      </c>
      <c r="B92" s="3">
        <v>25</v>
      </c>
      <c r="C92" s="3">
        <v>1</v>
      </c>
      <c r="D92" s="3">
        <v>705.71699999999998</v>
      </c>
      <c r="E92" s="3">
        <v>0.79700000000000004</v>
      </c>
      <c r="F92" s="3">
        <v>36</v>
      </c>
    </row>
    <row r="93" spans="1:6" x14ac:dyDescent="0.25">
      <c r="A93" s="3" t="s">
        <v>0</v>
      </c>
      <c r="B93" s="3">
        <v>25</v>
      </c>
      <c r="C93" s="3">
        <v>1</v>
      </c>
      <c r="D93" s="3">
        <v>705.72799999999995</v>
      </c>
      <c r="E93" s="3">
        <v>0.80100000000000005</v>
      </c>
      <c r="F93" s="3">
        <v>37</v>
      </c>
    </row>
    <row r="94" spans="1:6" x14ac:dyDescent="0.25">
      <c r="A94" s="3" t="s">
        <v>0</v>
      </c>
      <c r="B94" s="3">
        <v>25</v>
      </c>
      <c r="C94" s="3">
        <v>1</v>
      </c>
      <c r="D94" s="3">
        <v>705.50300000000004</v>
      </c>
      <c r="E94" s="3">
        <v>0.80100000000000005</v>
      </c>
      <c r="F94" s="3">
        <v>36</v>
      </c>
    </row>
    <row r="95" spans="1:6" x14ac:dyDescent="0.25">
      <c r="A95" s="3" t="s">
        <v>0</v>
      </c>
      <c r="B95" s="3">
        <v>25</v>
      </c>
      <c r="C95" s="3">
        <v>1</v>
      </c>
      <c r="D95" s="3">
        <v>705.50300000000004</v>
      </c>
      <c r="E95" s="3">
        <v>0.79700000000000004</v>
      </c>
      <c r="F95" s="3">
        <v>35</v>
      </c>
    </row>
    <row r="96" spans="1:6" x14ac:dyDescent="0.25">
      <c r="A96" s="3" t="s">
        <v>0</v>
      </c>
      <c r="B96" s="3">
        <v>25</v>
      </c>
      <c r="C96" s="3">
        <v>1</v>
      </c>
      <c r="D96" s="3">
        <v>705.72799999999995</v>
      </c>
      <c r="E96" s="3">
        <v>0.79500000000000004</v>
      </c>
      <c r="F96" s="3">
        <v>36</v>
      </c>
    </row>
    <row r="97" spans="1:6" x14ac:dyDescent="0.25">
      <c r="A97" s="3" t="s">
        <v>0</v>
      </c>
      <c r="B97" s="3">
        <v>25</v>
      </c>
      <c r="C97" s="3">
        <v>1</v>
      </c>
      <c r="D97" s="3">
        <v>705.65700000000004</v>
      </c>
      <c r="E97" s="3">
        <v>0.80100000000000005</v>
      </c>
      <c r="F97" s="3">
        <v>37</v>
      </c>
    </row>
    <row r="98" spans="1:6" x14ac:dyDescent="0.25">
      <c r="A98" s="3" t="s">
        <v>0</v>
      </c>
      <c r="B98" s="3">
        <v>25</v>
      </c>
      <c r="C98" s="3">
        <v>1</v>
      </c>
      <c r="D98" s="3">
        <v>705.72799999999995</v>
      </c>
      <c r="E98" s="3">
        <v>0.80100000000000005</v>
      </c>
      <c r="F98" s="3">
        <v>36</v>
      </c>
    </row>
    <row r="99" spans="1:6" x14ac:dyDescent="0.25">
      <c r="A99" s="3" t="s">
        <v>0</v>
      </c>
      <c r="B99" s="3">
        <v>25</v>
      </c>
      <c r="C99" s="3">
        <v>1</v>
      </c>
      <c r="D99" s="3">
        <v>705.50300000000004</v>
      </c>
      <c r="E99" s="3">
        <v>0.8</v>
      </c>
      <c r="F99" s="3">
        <v>36</v>
      </c>
    </row>
    <row r="100" spans="1:6" x14ac:dyDescent="0.25">
      <c r="A100" s="3" t="s">
        <v>0</v>
      </c>
      <c r="B100" s="3">
        <v>25</v>
      </c>
      <c r="C100" s="3">
        <v>1</v>
      </c>
      <c r="D100" s="3">
        <v>705.65700000000004</v>
      </c>
      <c r="E100" s="3">
        <v>0.79700000000000004</v>
      </c>
      <c r="F100" s="3">
        <v>37</v>
      </c>
    </row>
    <row r="101" spans="1:6" x14ac:dyDescent="0.25">
      <c r="A101" s="3" t="s">
        <v>0</v>
      </c>
      <c r="B101" s="3">
        <v>50</v>
      </c>
      <c r="C101" s="3">
        <v>1</v>
      </c>
      <c r="D101" s="3">
        <v>1556.3779999999999</v>
      </c>
      <c r="E101" s="3">
        <v>1.8080000000000001</v>
      </c>
      <c r="F101" s="3">
        <v>15</v>
      </c>
    </row>
    <row r="102" spans="1:6" x14ac:dyDescent="0.25">
      <c r="A102" s="3" t="s">
        <v>0</v>
      </c>
      <c r="B102" s="3">
        <v>50</v>
      </c>
      <c r="C102" s="3">
        <v>1</v>
      </c>
      <c r="D102" s="3">
        <v>1556.329</v>
      </c>
      <c r="E102" s="3">
        <v>1.8240000000000001</v>
      </c>
      <c r="F102" s="3">
        <v>16</v>
      </c>
    </row>
    <row r="103" spans="1:6" x14ac:dyDescent="0.25">
      <c r="A103" s="3" t="s">
        <v>0</v>
      </c>
      <c r="B103" s="3">
        <v>50</v>
      </c>
      <c r="C103" s="3">
        <v>1</v>
      </c>
      <c r="D103" s="3">
        <v>1556.624</v>
      </c>
      <c r="E103" s="3">
        <v>1.827</v>
      </c>
      <c r="F103" s="3">
        <v>16</v>
      </c>
    </row>
    <row r="104" spans="1:6" x14ac:dyDescent="0.25">
      <c r="A104" s="3" t="s">
        <v>0</v>
      </c>
      <c r="B104" s="3">
        <v>50</v>
      </c>
      <c r="C104" s="3">
        <v>1</v>
      </c>
      <c r="D104" s="3">
        <v>1556.17</v>
      </c>
      <c r="E104" s="3">
        <v>1.8260000000000001</v>
      </c>
      <c r="F104" s="3">
        <v>16</v>
      </c>
    </row>
    <row r="105" spans="1:6" x14ac:dyDescent="0.25">
      <c r="A105" s="3" t="s">
        <v>0</v>
      </c>
      <c r="B105" s="3">
        <v>50</v>
      </c>
      <c r="C105" s="3">
        <v>1</v>
      </c>
      <c r="D105" s="3">
        <v>1555.864</v>
      </c>
      <c r="E105" s="3">
        <v>1.8320000000000001</v>
      </c>
      <c r="F105" s="3">
        <v>16</v>
      </c>
    </row>
    <row r="106" spans="1:6" x14ac:dyDescent="0.25">
      <c r="A106" s="3" t="s">
        <v>0</v>
      </c>
      <c r="B106" s="3">
        <v>50</v>
      </c>
      <c r="C106" s="3">
        <v>1</v>
      </c>
      <c r="D106" s="3">
        <v>1556.174</v>
      </c>
      <c r="E106" s="3">
        <v>1.82</v>
      </c>
      <c r="F106" s="3">
        <v>16</v>
      </c>
    </row>
    <row r="107" spans="1:6" x14ac:dyDescent="0.25">
      <c r="A107" s="3" t="s">
        <v>0</v>
      </c>
      <c r="B107" s="3">
        <v>50</v>
      </c>
      <c r="C107" s="3">
        <v>1</v>
      </c>
      <c r="D107" s="3">
        <v>1556.317</v>
      </c>
      <c r="E107" s="3">
        <v>1.839</v>
      </c>
      <c r="F107" s="3">
        <v>16</v>
      </c>
    </row>
    <row r="108" spans="1:6" x14ac:dyDescent="0.25">
      <c r="A108" s="3" t="s">
        <v>0</v>
      </c>
      <c r="B108" s="3">
        <v>50</v>
      </c>
      <c r="C108" s="3">
        <v>1</v>
      </c>
      <c r="D108" s="3">
        <v>1556.04</v>
      </c>
      <c r="E108" s="3">
        <v>1.82</v>
      </c>
      <c r="F108" s="3">
        <v>16</v>
      </c>
    </row>
    <row r="109" spans="1:6" x14ac:dyDescent="0.25">
      <c r="A109" s="3" t="s">
        <v>0</v>
      </c>
      <c r="B109" s="3">
        <v>50</v>
      </c>
      <c r="C109" s="3">
        <v>1</v>
      </c>
      <c r="D109" s="3">
        <v>1556.4159999999999</v>
      </c>
      <c r="E109" s="3">
        <v>1.8220000000000001</v>
      </c>
      <c r="F109" s="3">
        <v>16</v>
      </c>
    </row>
    <row r="110" spans="1:6" x14ac:dyDescent="0.25">
      <c r="A110" s="3" t="s">
        <v>0</v>
      </c>
      <c r="B110" s="3">
        <v>50</v>
      </c>
      <c r="C110" s="3">
        <v>1</v>
      </c>
      <c r="D110" s="3">
        <v>1555.963</v>
      </c>
      <c r="E110" s="3">
        <v>1.8109999999999999</v>
      </c>
      <c r="F110" s="3">
        <v>15</v>
      </c>
    </row>
    <row r="111" spans="1:6" x14ac:dyDescent="0.25">
      <c r="A111" s="3" t="s">
        <v>0</v>
      </c>
      <c r="B111" s="3">
        <v>100</v>
      </c>
      <c r="C111" s="3">
        <v>1</v>
      </c>
      <c r="D111" s="3">
        <v>3294.95</v>
      </c>
      <c r="E111" s="3">
        <v>5.4119999999999999</v>
      </c>
      <c r="F111" s="3">
        <v>10</v>
      </c>
    </row>
    <row r="112" spans="1:6" x14ac:dyDescent="0.25">
      <c r="A112" s="3" t="s">
        <v>0</v>
      </c>
      <c r="B112" s="3">
        <v>100</v>
      </c>
      <c r="C112" s="3">
        <v>1</v>
      </c>
      <c r="D112" s="3">
        <v>3294.8910000000001</v>
      </c>
      <c r="E112" s="3">
        <v>5.3959999999999999</v>
      </c>
      <c r="F112" s="3">
        <v>10</v>
      </c>
    </row>
    <row r="113" spans="1:6" x14ac:dyDescent="0.25">
      <c r="A113" s="3" t="s">
        <v>0</v>
      </c>
      <c r="B113" s="3">
        <v>100</v>
      </c>
      <c r="C113" s="3">
        <v>1</v>
      </c>
      <c r="D113" s="3">
        <v>3295.1709999999998</v>
      </c>
      <c r="E113" s="3">
        <v>5.4039999999999999</v>
      </c>
      <c r="F113" s="3">
        <v>10</v>
      </c>
    </row>
    <row r="114" spans="1:6" x14ac:dyDescent="0.25">
      <c r="A114" s="3" t="s">
        <v>0</v>
      </c>
      <c r="B114" s="3">
        <v>100</v>
      </c>
      <c r="C114" s="3">
        <v>1</v>
      </c>
      <c r="D114" s="3">
        <v>3294.9079999999999</v>
      </c>
      <c r="E114" s="3">
        <v>5.39</v>
      </c>
      <c r="F114" s="3">
        <v>10</v>
      </c>
    </row>
    <row r="115" spans="1:6" x14ac:dyDescent="0.25">
      <c r="A115" s="3" t="s">
        <v>0</v>
      </c>
      <c r="B115" s="3">
        <v>100</v>
      </c>
      <c r="C115" s="3">
        <v>1</v>
      </c>
      <c r="D115" s="3">
        <v>3294.7530000000002</v>
      </c>
      <c r="E115" s="3">
        <v>5.42</v>
      </c>
      <c r="F115" s="3">
        <v>10</v>
      </c>
    </row>
    <row r="116" spans="1:6" x14ac:dyDescent="0.25">
      <c r="A116" s="3" t="s">
        <v>0</v>
      </c>
      <c r="B116" s="3">
        <v>100</v>
      </c>
      <c r="C116" s="3">
        <v>1</v>
      </c>
      <c r="D116" s="3">
        <v>3295.5439999999999</v>
      </c>
      <c r="E116" s="3">
        <v>5.4</v>
      </c>
      <c r="F116" s="3">
        <v>10</v>
      </c>
    </row>
    <row r="117" spans="1:6" x14ac:dyDescent="0.25">
      <c r="A117" s="3" t="s">
        <v>0</v>
      </c>
      <c r="B117" s="3">
        <v>100</v>
      </c>
      <c r="C117" s="3">
        <v>1</v>
      </c>
      <c r="D117" s="3">
        <v>3295.7849999999999</v>
      </c>
      <c r="E117" s="3">
        <v>5.3869999999999996</v>
      </c>
      <c r="F117" s="3">
        <v>10</v>
      </c>
    </row>
    <row r="118" spans="1:6" x14ac:dyDescent="0.25">
      <c r="A118" s="3" t="s">
        <v>0</v>
      </c>
      <c r="B118" s="3">
        <v>100</v>
      </c>
      <c r="C118" s="3">
        <v>1</v>
      </c>
      <c r="D118" s="3">
        <v>3295.4720000000002</v>
      </c>
      <c r="E118" s="3">
        <v>5.3949999999999996</v>
      </c>
      <c r="F118" s="3">
        <v>10</v>
      </c>
    </row>
    <row r="119" spans="1:6" x14ac:dyDescent="0.25">
      <c r="A119" s="3" t="s">
        <v>0</v>
      </c>
      <c r="B119" s="3">
        <v>100</v>
      </c>
      <c r="C119" s="3">
        <v>1</v>
      </c>
      <c r="D119" s="3">
        <v>3295.1990000000001</v>
      </c>
      <c r="E119" s="3">
        <v>5.3760000000000003</v>
      </c>
      <c r="F119" s="3">
        <v>10</v>
      </c>
    </row>
    <row r="120" spans="1:6" x14ac:dyDescent="0.25">
      <c r="A120" s="3" t="s">
        <v>0</v>
      </c>
      <c r="B120" s="3">
        <v>100</v>
      </c>
      <c r="C120" s="3">
        <v>1</v>
      </c>
      <c r="D120" s="3">
        <v>3294.5329999999999</v>
      </c>
      <c r="E120" s="3">
        <v>5.3769999999999998</v>
      </c>
      <c r="F120" s="3">
        <v>10</v>
      </c>
    </row>
    <row r="121" spans="1:6" x14ac:dyDescent="0.25">
      <c r="A121" s="3" t="s">
        <v>40</v>
      </c>
      <c r="B121" s="3">
        <v>29</v>
      </c>
      <c r="C121" s="3">
        <v>1</v>
      </c>
      <c r="D121" s="3">
        <v>18152.432000000001</v>
      </c>
      <c r="E121" s="3">
        <v>1.44</v>
      </c>
      <c r="F121" s="3">
        <v>51</v>
      </c>
    </row>
    <row r="122" spans="1:6" x14ac:dyDescent="0.25">
      <c r="A122" s="3" t="s">
        <v>40</v>
      </c>
      <c r="B122" s="3">
        <v>29</v>
      </c>
      <c r="C122" s="3">
        <v>1</v>
      </c>
      <c r="D122" s="3">
        <v>18152.432000000001</v>
      </c>
      <c r="E122" s="3">
        <v>1.4410000000000001</v>
      </c>
      <c r="F122" s="3">
        <v>53</v>
      </c>
    </row>
    <row r="123" spans="1:6" x14ac:dyDescent="0.25">
      <c r="A123" s="3" t="s">
        <v>40</v>
      </c>
      <c r="B123" s="3">
        <v>29</v>
      </c>
      <c r="C123" s="3">
        <v>1</v>
      </c>
      <c r="D123" s="3">
        <v>18152.432000000001</v>
      </c>
      <c r="E123" s="3">
        <v>1.444</v>
      </c>
      <c r="F123" s="3">
        <v>53</v>
      </c>
    </row>
    <row r="124" spans="1:6" x14ac:dyDescent="0.25">
      <c r="A124" s="3" t="s">
        <v>40</v>
      </c>
      <c r="B124" s="3">
        <v>29</v>
      </c>
      <c r="C124" s="3">
        <v>1</v>
      </c>
      <c r="D124" s="3">
        <v>18152.432000000001</v>
      </c>
      <c r="E124" s="3">
        <v>1.4430000000000001</v>
      </c>
      <c r="F124" s="3">
        <v>53</v>
      </c>
    </row>
    <row r="125" spans="1:6" x14ac:dyDescent="0.25">
      <c r="A125" s="3" t="s">
        <v>40</v>
      </c>
      <c r="B125" s="3">
        <v>29</v>
      </c>
      <c r="C125" s="3">
        <v>1</v>
      </c>
      <c r="D125" s="3">
        <v>18152.432000000001</v>
      </c>
      <c r="E125" s="3">
        <v>1.4379999999999999</v>
      </c>
      <c r="F125" s="3">
        <v>53</v>
      </c>
    </row>
    <row r="126" spans="1:6" x14ac:dyDescent="0.25">
      <c r="A126" s="3" t="s">
        <v>40</v>
      </c>
      <c r="B126" s="3">
        <v>29</v>
      </c>
      <c r="C126" s="3">
        <v>1</v>
      </c>
      <c r="D126" s="3">
        <v>18152.432000000001</v>
      </c>
      <c r="E126" s="3">
        <v>1.4450000000000001</v>
      </c>
      <c r="F126" s="3">
        <v>53</v>
      </c>
    </row>
    <row r="127" spans="1:6" x14ac:dyDescent="0.25">
      <c r="A127" s="3" t="s">
        <v>40</v>
      </c>
      <c r="B127" s="3">
        <v>29</v>
      </c>
      <c r="C127" s="3">
        <v>1</v>
      </c>
      <c r="D127" s="3">
        <v>18152.432000000001</v>
      </c>
      <c r="E127" s="3">
        <v>1.4419999999999999</v>
      </c>
      <c r="F127" s="3">
        <v>53</v>
      </c>
    </row>
    <row r="128" spans="1:6" x14ac:dyDescent="0.25">
      <c r="A128" s="3" t="s">
        <v>40</v>
      </c>
      <c r="B128" s="3">
        <v>29</v>
      </c>
      <c r="C128" s="3">
        <v>1</v>
      </c>
      <c r="D128" s="3">
        <v>18152.432000000001</v>
      </c>
      <c r="E128" s="3">
        <v>1.4390000000000001</v>
      </c>
      <c r="F128" s="3">
        <v>53</v>
      </c>
    </row>
    <row r="129" spans="1:6" x14ac:dyDescent="0.25">
      <c r="A129" s="3" t="s">
        <v>40</v>
      </c>
      <c r="B129" s="3">
        <v>29</v>
      </c>
      <c r="C129" s="3">
        <v>1</v>
      </c>
      <c r="D129" s="3">
        <v>18152.432000000001</v>
      </c>
      <c r="E129" s="3">
        <v>1.4430000000000001</v>
      </c>
      <c r="F129" s="3">
        <v>53</v>
      </c>
    </row>
    <row r="130" spans="1:6" x14ac:dyDescent="0.25">
      <c r="A130" s="3" t="s">
        <v>40</v>
      </c>
      <c r="B130" s="3">
        <v>29</v>
      </c>
      <c r="C130" s="3">
        <v>1</v>
      </c>
      <c r="D130" s="3">
        <v>18152.432000000001</v>
      </c>
      <c r="E130" s="3">
        <v>1.4390000000000001</v>
      </c>
      <c r="F130" s="3">
        <v>53</v>
      </c>
    </row>
    <row r="131" spans="1:6" x14ac:dyDescent="0.25">
      <c r="A131" s="3" t="s">
        <v>40</v>
      </c>
      <c r="B131" s="3">
        <v>58</v>
      </c>
      <c r="C131" s="3">
        <v>1</v>
      </c>
      <c r="D131" s="3">
        <v>35269.347999999998</v>
      </c>
      <c r="E131" s="3">
        <v>4.9429999999999996</v>
      </c>
      <c r="F131" s="3">
        <v>36</v>
      </c>
    </row>
    <row r="132" spans="1:6" x14ac:dyDescent="0.25">
      <c r="A132" s="3" t="s">
        <v>40</v>
      </c>
      <c r="B132" s="3">
        <v>58</v>
      </c>
      <c r="C132" s="3">
        <v>1</v>
      </c>
      <c r="D132" s="3">
        <v>35269.438999999998</v>
      </c>
      <c r="E132" s="3">
        <v>4.9409999999999998</v>
      </c>
      <c r="F132" s="3">
        <v>37</v>
      </c>
    </row>
    <row r="133" spans="1:6" x14ac:dyDescent="0.25">
      <c r="A133" s="3" t="s">
        <v>40</v>
      </c>
      <c r="B133" s="3">
        <v>58</v>
      </c>
      <c r="C133" s="3">
        <v>1</v>
      </c>
      <c r="D133" s="3">
        <v>35269.438999999998</v>
      </c>
      <c r="E133" s="3">
        <v>4.9729999999999999</v>
      </c>
      <c r="F133" s="3">
        <v>37</v>
      </c>
    </row>
    <row r="134" spans="1:6" x14ac:dyDescent="0.25">
      <c r="A134" s="3" t="s">
        <v>40</v>
      </c>
      <c r="B134" s="3">
        <v>58</v>
      </c>
      <c r="C134" s="3">
        <v>1</v>
      </c>
      <c r="D134" s="3">
        <v>35269.396999999997</v>
      </c>
      <c r="E134" s="3">
        <v>4.9829999999999997</v>
      </c>
      <c r="F134" s="3">
        <v>37</v>
      </c>
    </row>
    <row r="135" spans="1:6" x14ac:dyDescent="0.25">
      <c r="A135" s="3" t="s">
        <v>40</v>
      </c>
      <c r="B135" s="3">
        <v>58</v>
      </c>
      <c r="C135" s="3">
        <v>1</v>
      </c>
      <c r="D135" s="3">
        <v>35263.313000000002</v>
      </c>
      <c r="E135" s="3">
        <v>4.9909999999999997</v>
      </c>
      <c r="F135" s="3">
        <v>38</v>
      </c>
    </row>
    <row r="136" spans="1:6" x14ac:dyDescent="0.25">
      <c r="A136" s="3" t="s">
        <v>40</v>
      </c>
      <c r="B136" s="3">
        <v>58</v>
      </c>
      <c r="C136" s="3">
        <v>1</v>
      </c>
      <c r="D136" s="3">
        <v>35264.042999999998</v>
      </c>
      <c r="E136" s="3">
        <v>4.9909999999999997</v>
      </c>
      <c r="F136" s="3">
        <v>37</v>
      </c>
    </row>
    <row r="137" spans="1:6" x14ac:dyDescent="0.25">
      <c r="A137" s="3" t="s">
        <v>40</v>
      </c>
      <c r="B137" s="3">
        <v>58</v>
      </c>
      <c r="C137" s="3">
        <v>1</v>
      </c>
      <c r="D137" s="3">
        <v>35269.347999999998</v>
      </c>
      <c r="E137" s="3">
        <v>4.952</v>
      </c>
      <c r="F137" s="3">
        <v>36</v>
      </c>
    </row>
    <row r="138" spans="1:6" x14ac:dyDescent="0.25">
      <c r="A138" s="3" t="s">
        <v>40</v>
      </c>
      <c r="B138" s="3">
        <v>58</v>
      </c>
      <c r="C138" s="3">
        <v>1</v>
      </c>
      <c r="D138" s="3">
        <v>35271.334999999999</v>
      </c>
      <c r="E138" s="3">
        <v>4.9870000000000001</v>
      </c>
      <c r="F138" s="3">
        <v>38</v>
      </c>
    </row>
    <row r="139" spans="1:6" x14ac:dyDescent="0.25">
      <c r="A139" s="3" t="s">
        <v>40</v>
      </c>
      <c r="B139" s="3">
        <v>58</v>
      </c>
      <c r="C139" s="3">
        <v>1</v>
      </c>
      <c r="D139" s="3">
        <v>35264.042999999998</v>
      </c>
      <c r="E139" s="3">
        <v>4.9770000000000003</v>
      </c>
      <c r="F139" s="3">
        <v>36</v>
      </c>
    </row>
    <row r="140" spans="1:6" x14ac:dyDescent="0.25">
      <c r="A140" s="3" t="s">
        <v>40</v>
      </c>
      <c r="B140" s="3">
        <v>58</v>
      </c>
      <c r="C140" s="3">
        <v>1</v>
      </c>
      <c r="D140" s="3">
        <v>35263.527999999998</v>
      </c>
      <c r="E140" s="3">
        <v>4.9800000000000004</v>
      </c>
      <c r="F140" s="3">
        <v>38</v>
      </c>
    </row>
    <row r="141" spans="1:6" x14ac:dyDescent="0.25">
      <c r="A141" s="3" t="s">
        <v>40</v>
      </c>
      <c r="B141" s="3">
        <v>97</v>
      </c>
      <c r="C141" s="3">
        <v>1</v>
      </c>
      <c r="D141" s="3">
        <v>52439.476999999999</v>
      </c>
      <c r="E141" s="3">
        <v>15.298999999999999</v>
      </c>
      <c r="F141" s="3">
        <v>32</v>
      </c>
    </row>
    <row r="142" spans="1:6" x14ac:dyDescent="0.25">
      <c r="A142" s="3" t="s">
        <v>40</v>
      </c>
      <c r="B142" s="3">
        <v>97</v>
      </c>
      <c r="C142" s="3">
        <v>1</v>
      </c>
      <c r="D142" s="3">
        <v>52439.186999999998</v>
      </c>
      <c r="E142" s="3">
        <v>15.311</v>
      </c>
      <c r="F142" s="3">
        <v>32</v>
      </c>
    </row>
    <row r="143" spans="1:6" x14ac:dyDescent="0.25">
      <c r="A143" s="3" t="s">
        <v>40</v>
      </c>
      <c r="B143" s="3">
        <v>97</v>
      </c>
      <c r="C143" s="3">
        <v>1</v>
      </c>
      <c r="D143" s="3">
        <v>52439.48</v>
      </c>
      <c r="E143" s="3">
        <v>15.27</v>
      </c>
      <c r="F143" s="3">
        <v>31</v>
      </c>
    </row>
    <row r="144" spans="1:6" x14ac:dyDescent="0.25">
      <c r="A144" s="3" t="s">
        <v>40</v>
      </c>
      <c r="B144" s="3">
        <v>97</v>
      </c>
      <c r="C144" s="3">
        <v>1</v>
      </c>
      <c r="D144" s="3">
        <v>52439.224000000002</v>
      </c>
      <c r="E144" s="3">
        <v>15.186999999999999</v>
      </c>
      <c r="F144" s="3">
        <v>32</v>
      </c>
    </row>
    <row r="145" spans="1:6" x14ac:dyDescent="0.25">
      <c r="A145" s="3" t="s">
        <v>40</v>
      </c>
      <c r="B145" s="3">
        <v>97</v>
      </c>
      <c r="C145" s="3">
        <v>1</v>
      </c>
      <c r="D145" s="3">
        <v>52439.966</v>
      </c>
      <c r="E145" s="3">
        <v>15.337999999999999</v>
      </c>
      <c r="F145" s="3">
        <v>32</v>
      </c>
    </row>
    <row r="146" spans="1:6" x14ac:dyDescent="0.25">
      <c r="A146" s="3" t="s">
        <v>40</v>
      </c>
      <c r="B146" s="3">
        <v>97</v>
      </c>
      <c r="C146" s="3">
        <v>1</v>
      </c>
      <c r="D146" s="3">
        <v>52439.260999999999</v>
      </c>
      <c r="E146" s="3">
        <v>15.222</v>
      </c>
      <c r="F146" s="3">
        <v>32</v>
      </c>
    </row>
    <row r="147" spans="1:6" x14ac:dyDescent="0.25">
      <c r="A147" s="3" t="s">
        <v>40</v>
      </c>
      <c r="B147" s="3">
        <v>97</v>
      </c>
      <c r="C147" s="3">
        <v>1</v>
      </c>
      <c r="D147" s="3">
        <v>52439.224999999999</v>
      </c>
      <c r="E147" s="3">
        <v>15.222</v>
      </c>
      <c r="F147" s="3">
        <v>32</v>
      </c>
    </row>
    <row r="148" spans="1:6" x14ac:dyDescent="0.25">
      <c r="A148" s="3" t="s">
        <v>40</v>
      </c>
      <c r="B148" s="3">
        <v>97</v>
      </c>
      <c r="C148" s="3">
        <v>1</v>
      </c>
      <c r="D148" s="3">
        <v>52439.196000000004</v>
      </c>
      <c r="E148" s="3">
        <v>15.253</v>
      </c>
      <c r="F148" s="3">
        <v>33</v>
      </c>
    </row>
    <row r="149" spans="1:6" x14ac:dyDescent="0.25">
      <c r="A149" s="3" t="s">
        <v>40</v>
      </c>
      <c r="B149" s="3">
        <v>97</v>
      </c>
      <c r="C149" s="3">
        <v>1</v>
      </c>
      <c r="D149" s="3">
        <v>52439.196000000004</v>
      </c>
      <c r="E149" s="3">
        <v>15.24</v>
      </c>
      <c r="F149" s="3">
        <v>32</v>
      </c>
    </row>
    <row r="150" spans="1:6" x14ac:dyDescent="0.25">
      <c r="A150" s="3" t="s">
        <v>40</v>
      </c>
      <c r="B150" s="3">
        <v>97</v>
      </c>
      <c r="C150" s="3">
        <v>1</v>
      </c>
      <c r="D150" s="3">
        <v>52439.237000000001</v>
      </c>
      <c r="E150" s="3">
        <v>15.186999999999999</v>
      </c>
      <c r="F150" s="3">
        <v>32</v>
      </c>
    </row>
  </sheetData>
  <phoneticPr fontId="1" type="noConversion"/>
  <pageMargins left="0.7" right="0.7" top="0.75" bottom="0.75" header="0.3" footer="0.3"/>
  <pageSetup paperSize="152" orientation="portrait" horizontalDpi="4294967293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50"/>
  <sheetViews>
    <sheetView zoomScale="85" zoomScaleNormal="85" workbookViewId="0">
      <selection sqref="A1:F1048576"/>
    </sheetView>
  </sheetViews>
  <sheetFormatPr defaultColWidth="9" defaultRowHeight="15" x14ac:dyDescent="0.25"/>
  <cols>
    <col min="1" max="1" width="7.5" style="3" customWidth="1"/>
    <col min="2" max="2" width="4.375" style="3" bestFit="1" customWidth="1"/>
    <col min="3" max="3" width="2.625" style="3" bestFit="1" customWidth="1"/>
    <col min="4" max="4" width="9" style="3"/>
    <col min="5" max="5" width="7" style="3" bestFit="1" customWidth="1"/>
    <col min="6" max="6" width="4.375" style="3" bestFit="1" customWidth="1"/>
    <col min="7" max="7" width="2.5" style="3" customWidth="1"/>
    <col min="8" max="8" width="8.625" style="3" customWidth="1"/>
    <col min="9" max="9" width="3.5" style="3" customWidth="1"/>
    <col min="10" max="10" width="3.125" style="3" bestFit="1" customWidth="1"/>
    <col min="11" max="11" width="2.375" style="3" customWidth="1"/>
    <col min="12" max="21" width="9" style="3"/>
    <col min="22" max="22" width="3.25" style="3" customWidth="1"/>
    <col min="23" max="23" width="9" style="3"/>
    <col min="24" max="24" width="2.5" style="3" customWidth="1"/>
    <col min="25" max="25" width="9" style="3"/>
    <col min="26" max="26" width="2.625" style="3" customWidth="1"/>
    <col min="27" max="27" width="2.5" style="3" customWidth="1"/>
    <col min="28" max="37" width="9" style="3"/>
    <col min="38" max="38" width="5.625" style="3" customWidth="1"/>
    <col min="39" max="16384" width="9" style="3"/>
  </cols>
  <sheetData>
    <row r="1" spans="1:39" x14ac:dyDescent="0.25">
      <c r="A1" s="3" t="s">
        <v>39</v>
      </c>
      <c r="B1" s="3">
        <v>30</v>
      </c>
      <c r="C1" s="3">
        <v>1</v>
      </c>
      <c r="D1" s="3">
        <v>4442.8969999999999</v>
      </c>
      <c r="E1" s="3">
        <v>1.39</v>
      </c>
      <c r="F1" s="3">
        <v>54</v>
      </c>
      <c r="H1" s="4" t="s">
        <v>13</v>
      </c>
      <c r="I1" s="4" t="s">
        <v>14</v>
      </c>
      <c r="J1" s="4" t="s">
        <v>10</v>
      </c>
      <c r="K1" s="2"/>
      <c r="L1" s="2">
        <v>1</v>
      </c>
      <c r="M1" s="2">
        <v>2</v>
      </c>
      <c r="N1" s="2">
        <v>3</v>
      </c>
      <c r="O1" s="2">
        <v>4</v>
      </c>
      <c r="P1" s="2">
        <v>5</v>
      </c>
      <c r="Q1" s="2">
        <v>6</v>
      </c>
      <c r="R1" s="2">
        <v>7</v>
      </c>
      <c r="S1" s="2">
        <v>8</v>
      </c>
      <c r="T1" s="2">
        <v>9</v>
      </c>
      <c r="U1" s="2">
        <v>10</v>
      </c>
      <c r="W1" s="2" t="s">
        <v>11</v>
      </c>
      <c r="X1" s="2"/>
      <c r="Y1" s="2" t="s">
        <v>9</v>
      </c>
      <c r="Z1" s="2"/>
      <c r="AM1" s="4" t="s">
        <v>12</v>
      </c>
    </row>
    <row r="2" spans="1:39" x14ac:dyDescent="0.25">
      <c r="A2" s="3" t="s">
        <v>39</v>
      </c>
      <c r="B2" s="3">
        <v>30</v>
      </c>
      <c r="C2" s="3">
        <v>1</v>
      </c>
      <c r="D2" s="3">
        <v>4442.8990000000003</v>
      </c>
      <c r="E2" s="3">
        <v>1.3959999999999999</v>
      </c>
      <c r="F2" s="3">
        <v>54</v>
      </c>
      <c r="H2" t="s">
        <v>31</v>
      </c>
      <c r="I2">
        <v>30</v>
      </c>
      <c r="J2">
        <v>1</v>
      </c>
      <c r="L2" s="3">
        <f ca="1">INDIRECT("D"&amp;1+(ROW(D1)-1)*10+COLUMN(A1)-1)</f>
        <v>4442.8969999999999</v>
      </c>
      <c r="M2" s="3">
        <f t="shared" ref="M2:U16" ca="1" si="0">INDIRECT("D"&amp;1+(ROW(E1)-1)*10+COLUMN(B1)-1)</f>
        <v>4442.8990000000003</v>
      </c>
      <c r="N2" s="3">
        <f t="shared" ca="1" si="0"/>
        <v>4442.24</v>
      </c>
      <c r="O2" s="3">
        <f t="shared" ca="1" si="0"/>
        <v>4442.2110000000002</v>
      </c>
      <c r="P2" s="3">
        <f t="shared" ca="1" si="0"/>
        <v>4442.2139999999999</v>
      </c>
      <c r="Q2" s="3">
        <f t="shared" ca="1" si="0"/>
        <v>4441.9769999999999</v>
      </c>
      <c r="R2" s="3">
        <f t="shared" ca="1" si="0"/>
        <v>4490.3220000000001</v>
      </c>
      <c r="S2" s="3">
        <f t="shared" ca="1" si="0"/>
        <v>4447.3</v>
      </c>
      <c r="T2" s="3">
        <f t="shared" ca="1" si="0"/>
        <v>4447.2759999999998</v>
      </c>
      <c r="U2" s="3">
        <f t="shared" ca="1" si="0"/>
        <v>4442.8860000000004</v>
      </c>
      <c r="W2" s="3">
        <f ca="1">AVERAGE(L2:U2)</f>
        <v>4448.2221999999992</v>
      </c>
      <c r="Y2" s="3">
        <f ca="1">Total!E2</f>
        <v>4441.0959999999995</v>
      </c>
      <c r="AB2" s="3">
        <f ca="1">(L2-$Y2)/$Y2</f>
        <v>4.0553052669890175E-4</v>
      </c>
      <c r="AC2" s="3">
        <f t="shared" ref="AB2:AK16" ca="1" si="1">(M2-$Y2)/$Y2</f>
        <v>4.0598086598461129E-4</v>
      </c>
      <c r="AD2" s="3">
        <f t="shared" ca="1" si="1"/>
        <v>2.5759407137342517E-4</v>
      </c>
      <c r="AE2" s="3">
        <f t="shared" ca="1" si="1"/>
        <v>2.5106415173207049E-4</v>
      </c>
      <c r="AF2" s="3">
        <f t="shared" ca="1" si="1"/>
        <v>2.5173966066043002E-4</v>
      </c>
      <c r="AG2" s="3">
        <f t="shared" ca="1" si="1"/>
        <v>1.983744553147045E-4</v>
      </c>
      <c r="AH2" s="3">
        <f t="shared" ca="1" si="1"/>
        <v>1.1084200836910658E-2</v>
      </c>
      <c r="AI2" s="3">
        <f t="shared" ca="1" si="1"/>
        <v>1.3969524639865099E-3</v>
      </c>
      <c r="AJ2" s="3">
        <f t="shared" ca="1" si="1"/>
        <v>1.3915483925590196E-3</v>
      </c>
      <c r="AK2" s="3">
        <f t="shared" ca="1" si="1"/>
        <v>4.0305366062811369E-4</v>
      </c>
      <c r="AM2" s="3">
        <f ca="1">SUM(AB2:AK2)</f>
        <v>1.6046039085848448E-2</v>
      </c>
    </row>
    <row r="3" spans="1:39" x14ac:dyDescent="0.25">
      <c r="A3" s="3" t="s">
        <v>39</v>
      </c>
      <c r="B3" s="3">
        <v>30</v>
      </c>
      <c r="C3" s="3">
        <v>1</v>
      </c>
      <c r="D3" s="3">
        <v>4442.24</v>
      </c>
      <c r="E3" s="3">
        <v>1.3939999999999999</v>
      </c>
      <c r="F3" s="3">
        <v>54</v>
      </c>
      <c r="H3" t="s">
        <v>30</v>
      </c>
      <c r="I3">
        <v>50</v>
      </c>
      <c r="J3">
        <v>1</v>
      </c>
      <c r="L3" s="3">
        <f t="shared" ref="L3:L16" ca="1" si="2">INDIRECT("D"&amp;1+(ROW(D2)-1)*10+COLUMN(A2)-1)</f>
        <v>5961.7330000000002</v>
      </c>
      <c r="M3" s="3">
        <f t="shared" ca="1" si="0"/>
        <v>5961.732</v>
      </c>
      <c r="N3" s="3">
        <f t="shared" ca="1" si="0"/>
        <v>5978.2089999999998</v>
      </c>
      <c r="O3" s="3">
        <f t="shared" ca="1" si="0"/>
        <v>5969.268</v>
      </c>
      <c r="P3" s="3">
        <f t="shared" ca="1" si="0"/>
        <v>5961.7340000000004</v>
      </c>
      <c r="Q3" s="3">
        <f t="shared" ca="1" si="0"/>
        <v>5981.84</v>
      </c>
      <c r="R3" s="3">
        <f t="shared" ca="1" si="0"/>
        <v>5962.8040000000001</v>
      </c>
      <c r="S3" s="3">
        <f t="shared" ca="1" si="0"/>
        <v>5966.674</v>
      </c>
      <c r="T3" s="3">
        <f t="shared" ca="1" si="0"/>
        <v>5961.732</v>
      </c>
      <c r="U3" s="3">
        <f t="shared" ca="1" si="0"/>
        <v>5961.7340000000004</v>
      </c>
      <c r="W3" s="3">
        <f t="shared" ref="W3:W16" ca="1" si="3">AVERAGE(L3:U3)</f>
        <v>5966.746000000001</v>
      </c>
      <c r="Y3" s="3">
        <f ca="1">Total!E3</f>
        <v>5961.732</v>
      </c>
      <c r="AB3" s="3">
        <f t="shared" ca="1" si="1"/>
        <v>1.6773649003405837E-7</v>
      </c>
      <c r="AC3" s="3">
        <f t="shared" ca="1" si="1"/>
        <v>0</v>
      </c>
      <c r="AD3" s="3">
        <f t="shared" ca="1" si="1"/>
        <v>2.7637941457280975E-3</v>
      </c>
      <c r="AE3" s="3">
        <f t="shared" ca="1" si="1"/>
        <v>1.2640621886391501E-3</v>
      </c>
      <c r="AF3" s="3">
        <f t="shared" ca="1" si="1"/>
        <v>3.3547298006811673E-7</v>
      </c>
      <c r="AG3" s="3">
        <f t="shared" ca="1" si="1"/>
        <v>3.3728453409177356E-3</v>
      </c>
      <c r="AH3" s="3">
        <f t="shared" ca="1" si="1"/>
        <v>1.7981351727989724E-4</v>
      </c>
      <c r="AI3" s="3">
        <f t="shared" ca="1" si="1"/>
        <v>8.2895373357943754E-4</v>
      </c>
      <c r="AJ3" s="3">
        <f t="shared" ca="1" si="1"/>
        <v>0</v>
      </c>
      <c r="AK3" s="3">
        <f t="shared" ca="1" si="1"/>
        <v>3.3547298006811673E-7</v>
      </c>
      <c r="AM3" s="3">
        <f t="shared" ref="AM3:AM16" ca="1" si="4">SUM(AB3:AK3)</f>
        <v>8.4103076085944879E-3</v>
      </c>
    </row>
    <row r="4" spans="1:39" x14ac:dyDescent="0.25">
      <c r="A4" s="3" t="s">
        <v>39</v>
      </c>
      <c r="B4" s="3">
        <v>30</v>
      </c>
      <c r="C4" s="3">
        <v>1</v>
      </c>
      <c r="D4" s="3">
        <v>4442.2110000000002</v>
      </c>
      <c r="E4" s="3">
        <v>1.399</v>
      </c>
      <c r="F4" s="3">
        <v>54</v>
      </c>
      <c r="H4" t="s">
        <v>30</v>
      </c>
      <c r="I4">
        <v>100</v>
      </c>
      <c r="J4">
        <v>1</v>
      </c>
      <c r="L4" s="3">
        <f t="shared" ca="1" si="2"/>
        <v>8779.8209999999999</v>
      </c>
      <c r="M4" s="3">
        <f t="shared" ca="1" si="0"/>
        <v>8773.9369999999999</v>
      </c>
      <c r="N4" s="3">
        <f t="shared" ca="1" si="0"/>
        <v>8775.4670000000006</v>
      </c>
      <c r="O4" s="3">
        <f t="shared" ca="1" si="0"/>
        <v>8760.68</v>
      </c>
      <c r="P4" s="3">
        <f t="shared" ca="1" si="0"/>
        <v>8751.2219999999998</v>
      </c>
      <c r="Q4" s="3">
        <f t="shared" ca="1" si="0"/>
        <v>8768.0930000000008</v>
      </c>
      <c r="R4" s="3">
        <f t="shared" ca="1" si="0"/>
        <v>8763.8340000000007</v>
      </c>
      <c r="S4" s="3">
        <f t="shared" ca="1" si="0"/>
        <v>8797.3189999999995</v>
      </c>
      <c r="T4" s="3">
        <f t="shared" ca="1" si="0"/>
        <v>8764.6239999999998</v>
      </c>
      <c r="U4" s="3">
        <f t="shared" ca="1" si="0"/>
        <v>8752.3700000000008</v>
      </c>
      <c r="W4" s="3">
        <f t="shared" ca="1" si="3"/>
        <v>8768.7366999999995</v>
      </c>
      <c r="Y4" s="3">
        <f ca="1">Total!E4</f>
        <v>8745.8989999999994</v>
      </c>
      <c r="AB4" s="3">
        <f t="shared" ca="1" si="1"/>
        <v>3.8786178527788263E-3</v>
      </c>
      <c r="AC4" s="3">
        <f t="shared" ca="1" si="1"/>
        <v>3.2058453910799186E-3</v>
      </c>
      <c r="AD4" s="3">
        <f t="shared" ca="1" si="1"/>
        <v>3.3807845254102665E-3</v>
      </c>
      <c r="AE4" s="3">
        <f t="shared" ca="1" si="1"/>
        <v>1.6900492447947156E-3</v>
      </c>
      <c r="AF4" s="3">
        <f t="shared" ca="1" si="1"/>
        <v>6.0862811244450916E-4</v>
      </c>
      <c r="AG4" s="3">
        <f t="shared" ca="1" si="1"/>
        <v>2.5376465015204642E-3</v>
      </c>
      <c r="AH4" s="3">
        <f t="shared" ca="1" si="1"/>
        <v>2.0506754079827939E-3</v>
      </c>
      <c r="AI4" s="3">
        <f t="shared" ca="1" si="1"/>
        <v>5.8793269851389867E-3</v>
      </c>
      <c r="AJ4" s="3">
        <f t="shared" ca="1" si="1"/>
        <v>2.1410034577349184E-3</v>
      </c>
      <c r="AK4" s="3">
        <f t="shared" ca="1" si="1"/>
        <v>7.3988963284407562E-4</v>
      </c>
      <c r="AM4" s="3">
        <f t="shared" ca="1" si="4"/>
        <v>2.6112467111729477E-2</v>
      </c>
    </row>
    <row r="5" spans="1:39" x14ac:dyDescent="0.25">
      <c r="A5" s="3" t="s">
        <v>39</v>
      </c>
      <c r="B5" s="3">
        <v>30</v>
      </c>
      <c r="C5" s="3">
        <v>1</v>
      </c>
      <c r="D5" s="3">
        <v>4442.2139999999999</v>
      </c>
      <c r="E5" s="3">
        <v>1.399</v>
      </c>
      <c r="F5" s="3">
        <v>54</v>
      </c>
      <c r="H5" t="s">
        <v>2</v>
      </c>
      <c r="I5">
        <v>24</v>
      </c>
      <c r="J5">
        <v>1</v>
      </c>
      <c r="L5" s="3">
        <f t="shared" ca="1" si="2"/>
        <v>54810.909</v>
      </c>
      <c r="M5" s="3">
        <f t="shared" ca="1" si="0"/>
        <v>54812.190999999999</v>
      </c>
      <c r="N5" s="3">
        <f t="shared" ca="1" si="0"/>
        <v>54789.983</v>
      </c>
      <c r="O5" s="3">
        <f t="shared" ca="1" si="0"/>
        <v>54807.029000000002</v>
      </c>
      <c r="P5" s="3">
        <f t="shared" ca="1" si="0"/>
        <v>54815.938000000002</v>
      </c>
      <c r="Q5" s="3">
        <f t="shared" ca="1" si="0"/>
        <v>54818.178</v>
      </c>
      <c r="R5" s="3">
        <f t="shared" ca="1" si="0"/>
        <v>54831.548000000003</v>
      </c>
      <c r="S5" s="3">
        <f t="shared" ca="1" si="0"/>
        <v>54794.938999999998</v>
      </c>
      <c r="T5" s="3">
        <f t="shared" ca="1" si="0"/>
        <v>54820.514000000003</v>
      </c>
      <c r="U5" s="3">
        <f t="shared" ca="1" si="0"/>
        <v>54801.658000000003</v>
      </c>
      <c r="W5" s="3">
        <f t="shared" ca="1" si="3"/>
        <v>54810.288700000012</v>
      </c>
      <c r="Y5" s="3">
        <f ca="1">Total!E5</f>
        <v>54789.983</v>
      </c>
      <c r="AB5" s="3">
        <f t="shared" ca="1" si="1"/>
        <v>3.8193112781216733E-4</v>
      </c>
      <c r="AC5" s="3">
        <f t="shared" ca="1" si="1"/>
        <v>4.0532956544262334E-4</v>
      </c>
      <c r="AD5" s="3">
        <f t="shared" ca="1" si="1"/>
        <v>0</v>
      </c>
      <c r="AE5" s="3">
        <f t="shared" ca="1" si="1"/>
        <v>3.111152635327902E-4</v>
      </c>
      <c r="AF5" s="3">
        <f t="shared" ca="1" si="1"/>
        <v>4.7371797870427785E-4</v>
      </c>
      <c r="AG5" s="3">
        <f t="shared" ca="1" si="1"/>
        <v>5.1460136426762003E-4</v>
      </c>
      <c r="AH5" s="3">
        <f t="shared" ca="1" si="1"/>
        <v>7.5862407184908837E-4</v>
      </c>
      <c r="AI5" s="3">
        <f t="shared" ca="1" si="1"/>
        <v>9.0454490558946002E-5</v>
      </c>
      <c r="AJ5" s="3">
        <f t="shared" ca="1" si="1"/>
        <v>5.5723689492662696E-4</v>
      </c>
      <c r="AK5" s="3">
        <f t="shared" ca="1" si="1"/>
        <v>2.1308639573775577E-4</v>
      </c>
      <c r="AM5" s="3">
        <f t="shared" ca="1" si="4"/>
        <v>3.7060971528318962E-3</v>
      </c>
    </row>
    <row r="6" spans="1:39" x14ac:dyDescent="0.25">
      <c r="A6" s="3" t="s">
        <v>39</v>
      </c>
      <c r="B6" s="3">
        <v>30</v>
      </c>
      <c r="C6" s="3">
        <v>1</v>
      </c>
      <c r="D6" s="3">
        <v>4441.9769999999999</v>
      </c>
      <c r="E6" s="3">
        <v>1.401</v>
      </c>
      <c r="F6" s="3">
        <v>54</v>
      </c>
      <c r="H6" t="s">
        <v>2</v>
      </c>
      <c r="I6">
        <v>47</v>
      </c>
      <c r="J6">
        <v>1</v>
      </c>
      <c r="L6" s="3">
        <f t="shared" ca="1" si="2"/>
        <v>126080.755</v>
      </c>
      <c r="M6" s="3">
        <f t="shared" ca="1" si="0"/>
        <v>126088.99400000001</v>
      </c>
      <c r="N6" s="3">
        <f t="shared" ca="1" si="0"/>
        <v>126082.121</v>
      </c>
      <c r="O6" s="3">
        <f t="shared" ca="1" si="0"/>
        <v>126091.492</v>
      </c>
      <c r="P6" s="3">
        <f t="shared" ca="1" si="0"/>
        <v>126082.031</v>
      </c>
      <c r="Q6" s="3">
        <f t="shared" ca="1" si="0"/>
        <v>126078.554</v>
      </c>
      <c r="R6" s="3">
        <f t="shared" ca="1" si="0"/>
        <v>126079.79700000001</v>
      </c>
      <c r="S6" s="3">
        <f t="shared" ca="1" si="0"/>
        <v>126086.666</v>
      </c>
      <c r="T6" s="3">
        <f t="shared" ca="1" si="0"/>
        <v>126080.107</v>
      </c>
      <c r="U6" s="3">
        <f t="shared" ca="1" si="0"/>
        <v>126085.519</v>
      </c>
      <c r="W6" s="3">
        <f t="shared" ca="1" si="3"/>
        <v>126083.6036</v>
      </c>
      <c r="Y6" s="3">
        <f ca="1">Total!E6</f>
        <v>126074.20299999999</v>
      </c>
      <c r="AB6" s="3">
        <f t="shared" ca="1" si="1"/>
        <v>5.1969394563696701E-5</v>
      </c>
      <c r="AC6" s="3">
        <f t="shared" ca="1" si="1"/>
        <v>1.1731979777030192E-4</v>
      </c>
      <c r="AD6" s="3">
        <f t="shared" ca="1" si="1"/>
        <v>6.2804283601183042E-5</v>
      </c>
      <c r="AE6" s="3">
        <f t="shared" ca="1" si="1"/>
        <v>1.3713352603945717E-4</v>
      </c>
      <c r="AF6" s="3">
        <f t="shared" ca="1" si="1"/>
        <v>6.2090418291271016E-5</v>
      </c>
      <c r="AG6" s="3">
        <f t="shared" ca="1" si="1"/>
        <v>3.4511421817274248E-5</v>
      </c>
      <c r="AH6" s="3">
        <f t="shared" ca="1" si="1"/>
        <v>4.437069493123724E-5</v>
      </c>
      <c r="AI6" s="3">
        <f t="shared" ca="1" si="1"/>
        <v>9.8854481753125794E-5</v>
      </c>
      <c r="AJ6" s="3">
        <f t="shared" ca="1" si="1"/>
        <v>4.6829564332122301E-5</v>
      </c>
      <c r="AK6" s="3">
        <f t="shared" ca="1" si="1"/>
        <v>8.9756664969804886E-5</v>
      </c>
      <c r="AM6" s="3">
        <f t="shared" ca="1" si="4"/>
        <v>7.4564024806947436E-4</v>
      </c>
    </row>
    <row r="7" spans="1:39" x14ac:dyDescent="0.25">
      <c r="A7" s="3" t="s">
        <v>39</v>
      </c>
      <c r="B7" s="3">
        <v>30</v>
      </c>
      <c r="C7" s="3">
        <v>1</v>
      </c>
      <c r="D7" s="3">
        <v>4490.3220000000001</v>
      </c>
      <c r="E7" s="3">
        <v>1.397</v>
      </c>
      <c r="F7" s="3">
        <v>54</v>
      </c>
      <c r="H7" t="s">
        <v>2</v>
      </c>
      <c r="I7">
        <v>100</v>
      </c>
      <c r="J7">
        <v>1</v>
      </c>
      <c r="L7" s="3">
        <f t="shared" ca="1" si="2"/>
        <v>1222511.236</v>
      </c>
      <c r="M7" s="3">
        <f t="shared" ca="1" si="0"/>
        <v>1222522.334</v>
      </c>
      <c r="N7" s="3">
        <f t="shared" ca="1" si="0"/>
        <v>1222512.987</v>
      </c>
      <c r="O7" s="3">
        <f t="shared" ca="1" si="0"/>
        <v>1222513.602</v>
      </c>
      <c r="P7" s="3">
        <f t="shared" ca="1" si="0"/>
        <v>1222511.7690000001</v>
      </c>
      <c r="Q7" s="3">
        <f t="shared" ca="1" si="0"/>
        <v>1222519.534</v>
      </c>
      <c r="R7" s="3">
        <f t="shared" ca="1" si="0"/>
        <v>1222512.2409999999</v>
      </c>
      <c r="S7" s="3">
        <f t="shared" ca="1" si="0"/>
        <v>1222515.7390000001</v>
      </c>
      <c r="T7" s="3">
        <f t="shared" ca="1" si="0"/>
        <v>1222514.2309999999</v>
      </c>
      <c r="U7" s="3">
        <f t="shared" ca="1" si="0"/>
        <v>1222511.3570000001</v>
      </c>
      <c r="W7" s="3">
        <f t="shared" ca="1" si="3"/>
        <v>1222514.503</v>
      </c>
      <c r="Y7" s="3">
        <f ca="1">Total!E7</f>
        <v>1222509.9950000001</v>
      </c>
      <c r="AB7" s="3">
        <f t="shared" ca="1" si="1"/>
        <v>1.0151246247453125E-6</v>
      </c>
      <c r="AC7" s="3">
        <f t="shared" ca="1" si="1"/>
        <v>1.009316901324795E-5</v>
      </c>
      <c r="AD7" s="3">
        <f t="shared" ca="1" si="1"/>
        <v>2.4474237528445328E-6</v>
      </c>
      <c r="AE7" s="3">
        <f t="shared" ca="1" si="1"/>
        <v>2.9504871245192048E-6</v>
      </c>
      <c r="AF7" s="3">
        <f t="shared" ca="1" si="1"/>
        <v>1.4511128802474826E-6</v>
      </c>
      <c r="AG7" s="3">
        <f t="shared" ca="1" si="1"/>
        <v>7.8027991909165031E-6</v>
      </c>
      <c r="AH7" s="3">
        <f t="shared" ca="1" si="1"/>
        <v>1.8372037930127598E-6</v>
      </c>
      <c r="AI7" s="3">
        <f t="shared" ca="1" si="1"/>
        <v>4.6985300925477062E-6</v>
      </c>
      <c r="AJ7" s="3">
        <f t="shared" ca="1" si="1"/>
        <v>3.4650023452779185E-6</v>
      </c>
      <c r="AK7" s="3">
        <f t="shared" ca="1" si="1"/>
        <v>1.1141013206723186E-6</v>
      </c>
      <c r="AM7" s="3">
        <f t="shared" ca="1" si="4"/>
        <v>3.6874954138031692E-5</v>
      </c>
    </row>
    <row r="8" spans="1:39" x14ac:dyDescent="0.25">
      <c r="A8" s="3" t="s">
        <v>39</v>
      </c>
      <c r="B8" s="3">
        <v>30</v>
      </c>
      <c r="C8" s="3">
        <v>1</v>
      </c>
      <c r="D8" s="3">
        <v>4447.3</v>
      </c>
      <c r="E8" s="3">
        <v>1.3959999999999999</v>
      </c>
      <c r="F8" s="3">
        <v>54</v>
      </c>
      <c r="H8" t="s">
        <v>1</v>
      </c>
      <c r="I8">
        <v>30</v>
      </c>
      <c r="J8">
        <v>1</v>
      </c>
      <c r="L8" s="3">
        <f t="shared" ca="1" si="2"/>
        <v>19972.967000000001</v>
      </c>
      <c r="M8" s="3">
        <f t="shared" ca="1" si="0"/>
        <v>19974.07</v>
      </c>
      <c r="N8" s="3">
        <f t="shared" ca="1" si="0"/>
        <v>19972.963</v>
      </c>
      <c r="O8" s="3">
        <f t="shared" ca="1" si="0"/>
        <v>19973.204000000002</v>
      </c>
      <c r="P8" s="3">
        <f t="shared" ca="1" si="0"/>
        <v>19981.523000000001</v>
      </c>
      <c r="Q8" s="3">
        <f t="shared" ca="1" si="0"/>
        <v>19975.508999999998</v>
      </c>
      <c r="R8" s="3">
        <f t="shared" ca="1" si="0"/>
        <v>19973.388999999999</v>
      </c>
      <c r="S8" s="3">
        <f t="shared" ca="1" si="0"/>
        <v>19973.521000000001</v>
      </c>
      <c r="T8" s="3">
        <f t="shared" ca="1" si="0"/>
        <v>19973.022000000001</v>
      </c>
      <c r="U8" s="3">
        <f t="shared" ca="1" si="0"/>
        <v>19972.963</v>
      </c>
      <c r="W8" s="3">
        <f t="shared" ca="1" si="3"/>
        <v>19974.313099999999</v>
      </c>
      <c r="Y8" s="3">
        <f ca="1">Total!E8</f>
        <v>19972.925999999999</v>
      </c>
      <c r="AB8" s="3">
        <f t="shared" ca="1" si="1"/>
        <v>2.0527788467787267E-6</v>
      </c>
      <c r="AC8" s="3">
        <f t="shared" ca="1" si="1"/>
        <v>5.7277536601308832E-5</v>
      </c>
      <c r="AD8" s="3">
        <f t="shared" ca="1" si="1"/>
        <v>1.8525077397403833E-6</v>
      </c>
      <c r="AE8" s="3">
        <f t="shared" ca="1" si="1"/>
        <v>1.3918841936432667E-5</v>
      </c>
      <c r="AF8" s="3">
        <f t="shared" ca="1" si="1"/>
        <v>4.304326767145471E-4</v>
      </c>
      <c r="AG8" s="3">
        <f t="shared" ca="1" si="1"/>
        <v>1.29325067343599E-4</v>
      </c>
      <c r="AH8" s="3">
        <f t="shared" ca="1" si="1"/>
        <v>2.3181380634952438E-5</v>
      </c>
      <c r="AI8" s="3">
        <f t="shared" ca="1" si="1"/>
        <v>2.9790327165942745E-5</v>
      </c>
      <c r="AJ8" s="3">
        <f t="shared" ca="1" si="1"/>
        <v>4.8065065680095085E-6</v>
      </c>
      <c r="AK8" s="3">
        <f t="shared" ca="1" si="1"/>
        <v>1.8525077397403833E-6</v>
      </c>
      <c r="AM8" s="3">
        <f t="shared" ca="1" si="4"/>
        <v>6.9449013129105168E-4</v>
      </c>
    </row>
    <row r="9" spans="1:39" x14ac:dyDescent="0.25">
      <c r="A9" s="3" t="s">
        <v>39</v>
      </c>
      <c r="B9" s="3">
        <v>30</v>
      </c>
      <c r="C9" s="3">
        <v>1</v>
      </c>
      <c r="D9" s="3">
        <v>4447.2759999999998</v>
      </c>
      <c r="E9" s="3">
        <v>1.3959999999999999</v>
      </c>
      <c r="F9" s="3">
        <v>54</v>
      </c>
      <c r="H9" t="s">
        <v>1</v>
      </c>
      <c r="I9">
        <v>50</v>
      </c>
      <c r="J9">
        <v>1</v>
      </c>
      <c r="L9" s="3">
        <f t="shared" ca="1" si="2"/>
        <v>35496.959000000003</v>
      </c>
      <c r="M9" s="3">
        <f t="shared" ca="1" si="0"/>
        <v>35496.360999999997</v>
      </c>
      <c r="N9" s="3">
        <f t="shared" ca="1" si="0"/>
        <v>35498.527000000002</v>
      </c>
      <c r="O9" s="3">
        <f t="shared" ca="1" si="0"/>
        <v>35497.502</v>
      </c>
      <c r="P9" s="3">
        <f t="shared" ca="1" si="0"/>
        <v>35499.565999999999</v>
      </c>
      <c r="Q9" s="3">
        <f t="shared" ca="1" si="0"/>
        <v>35497.595000000001</v>
      </c>
      <c r="R9" s="3">
        <f t="shared" ca="1" si="0"/>
        <v>35501.035000000003</v>
      </c>
      <c r="S9" s="3">
        <f t="shared" ca="1" si="0"/>
        <v>35495.587</v>
      </c>
      <c r="T9" s="3">
        <f t="shared" ca="1" si="0"/>
        <v>35498.781999999999</v>
      </c>
      <c r="U9" s="3">
        <f t="shared" ca="1" si="0"/>
        <v>35503.894</v>
      </c>
      <c r="W9" s="3">
        <f t="shared" ca="1" si="3"/>
        <v>35498.580799999996</v>
      </c>
      <c r="Y9" s="3">
        <f ca="1">Total!E9</f>
        <v>35495.587</v>
      </c>
      <c r="AB9" s="3">
        <f t="shared" ca="1" si="1"/>
        <v>3.8652692234756586E-5</v>
      </c>
      <c r="AC9" s="3">
        <f t="shared" ca="1" si="1"/>
        <v>2.1805527543398944E-5</v>
      </c>
      <c r="AD9" s="3">
        <f t="shared" ca="1" si="1"/>
        <v>8.2827197645789842E-5</v>
      </c>
      <c r="AE9" s="3">
        <f t="shared" ca="1" si="1"/>
        <v>5.3950368534569469E-5</v>
      </c>
      <c r="AF9" s="3">
        <f t="shared" ca="1" si="1"/>
        <v>1.1209844198376997E-4</v>
      </c>
      <c r="AG9" s="3">
        <f t="shared" ca="1" si="1"/>
        <v>5.6570412541751454E-5</v>
      </c>
      <c r="AH9" s="3">
        <f t="shared" ca="1" si="1"/>
        <v>1.5348386829055561E-4</v>
      </c>
      <c r="AI9" s="3">
        <f t="shared" ca="1" si="1"/>
        <v>0</v>
      </c>
      <c r="AJ9" s="3">
        <f t="shared" ca="1" si="1"/>
        <v>9.0011189278253352E-5</v>
      </c>
      <c r="AK9" s="3">
        <f t="shared" ca="1" si="1"/>
        <v>2.3402909212349971E-4</v>
      </c>
      <c r="AM9" s="3">
        <f t="shared" ca="1" si="4"/>
        <v>8.4342879017634494E-4</v>
      </c>
    </row>
    <row r="10" spans="1:39" x14ac:dyDescent="0.25">
      <c r="A10" s="3" t="s">
        <v>39</v>
      </c>
      <c r="B10" s="3">
        <v>30</v>
      </c>
      <c r="C10" s="3">
        <v>1</v>
      </c>
      <c r="D10" s="3">
        <v>4442.8860000000004</v>
      </c>
      <c r="E10" s="3">
        <v>1.401</v>
      </c>
      <c r="F10" s="3">
        <v>54</v>
      </c>
      <c r="H10" t="s">
        <v>1</v>
      </c>
      <c r="I10">
        <v>100</v>
      </c>
      <c r="J10">
        <v>1</v>
      </c>
      <c r="L10" s="3">
        <f t="shared" ca="1" si="2"/>
        <v>63444.875999999997</v>
      </c>
      <c r="M10" s="3">
        <f t="shared" ca="1" si="0"/>
        <v>63443.034</v>
      </c>
      <c r="N10" s="3">
        <f t="shared" ca="1" si="0"/>
        <v>63443.769</v>
      </c>
      <c r="O10" s="3">
        <f t="shared" ca="1" si="0"/>
        <v>63445.046000000002</v>
      </c>
      <c r="P10" s="3">
        <f t="shared" ca="1" si="0"/>
        <v>63443.981</v>
      </c>
      <c r="Q10" s="3">
        <f t="shared" ca="1" si="0"/>
        <v>63443.341</v>
      </c>
      <c r="R10" s="3">
        <f t="shared" ca="1" si="0"/>
        <v>63442.796000000002</v>
      </c>
      <c r="S10" s="3">
        <f t="shared" ca="1" si="0"/>
        <v>63444.192999999999</v>
      </c>
      <c r="T10" s="3">
        <f t="shared" ca="1" si="0"/>
        <v>63444.811000000002</v>
      </c>
      <c r="U10" s="3">
        <f t="shared" ca="1" si="0"/>
        <v>63443.572999999997</v>
      </c>
      <c r="W10" s="3">
        <f t="shared" ca="1" si="3"/>
        <v>63443.941999999995</v>
      </c>
      <c r="Y10" s="3">
        <f ca="1">Total!E10</f>
        <v>63442.616000000002</v>
      </c>
      <c r="AB10" s="3">
        <f t="shared" ca="1" si="1"/>
        <v>3.5622742920858769E-5</v>
      </c>
      <c r="AC10" s="3">
        <f t="shared" ca="1" si="1"/>
        <v>6.5886312127773281E-6</v>
      </c>
      <c r="AD10" s="3">
        <f t="shared" ca="1" si="1"/>
        <v>1.8173903799906806E-5</v>
      </c>
      <c r="AE10" s="3">
        <f t="shared" ca="1" si="1"/>
        <v>3.8302329777830898E-5</v>
      </c>
      <c r="AF10" s="3">
        <f t="shared" ca="1" si="1"/>
        <v>2.1515506233191308E-5</v>
      </c>
      <c r="AG10" s="3">
        <f t="shared" ca="1" si="1"/>
        <v>1.1427649830810016E-5</v>
      </c>
      <c r="AH10" s="3">
        <f t="shared" ca="1" si="1"/>
        <v>2.8372096131769068E-6</v>
      </c>
      <c r="AI10" s="3">
        <f t="shared" ca="1" si="1"/>
        <v>2.4857108666475811E-5</v>
      </c>
      <c r="AJ10" s="3">
        <f t="shared" ca="1" si="1"/>
        <v>3.4598195005068974E-5</v>
      </c>
      <c r="AK10" s="3">
        <f t="shared" ca="1" si="1"/>
        <v>1.5084497776618759E-5</v>
      </c>
      <c r="AM10" s="3">
        <f t="shared" ca="1" si="4"/>
        <v>2.0900777483671558E-4</v>
      </c>
    </row>
    <row r="11" spans="1:39" x14ac:dyDescent="0.25">
      <c r="A11" s="3" t="s">
        <v>39</v>
      </c>
      <c r="B11" s="3">
        <v>50</v>
      </c>
      <c r="C11" s="3">
        <v>1</v>
      </c>
      <c r="D11" s="3">
        <v>5961.7330000000002</v>
      </c>
      <c r="E11" s="3">
        <v>2.3719999999999999</v>
      </c>
      <c r="F11" s="3">
        <v>31</v>
      </c>
      <c r="H11" t="s">
        <v>0</v>
      </c>
      <c r="I11">
        <v>25</v>
      </c>
      <c r="J11">
        <v>1</v>
      </c>
      <c r="L11" s="3">
        <f t="shared" ca="1" si="2"/>
        <v>705.50300000000004</v>
      </c>
      <c r="M11" s="3">
        <f t="shared" ca="1" si="0"/>
        <v>705.65700000000004</v>
      </c>
      <c r="N11" s="3">
        <f t="shared" ca="1" si="0"/>
        <v>705.50300000000004</v>
      </c>
      <c r="O11" s="3">
        <f t="shared" ca="1" si="0"/>
        <v>705.72799999999995</v>
      </c>
      <c r="P11" s="3">
        <f t="shared" ca="1" si="0"/>
        <v>705.50300000000004</v>
      </c>
      <c r="Q11" s="3">
        <f t="shared" ca="1" si="0"/>
        <v>705.72799999999995</v>
      </c>
      <c r="R11" s="3">
        <f t="shared" ca="1" si="0"/>
        <v>705.71699999999998</v>
      </c>
      <c r="S11" s="3">
        <f t="shared" ca="1" si="0"/>
        <v>705.50300000000004</v>
      </c>
      <c r="T11" s="3">
        <f t="shared" ca="1" si="0"/>
        <v>705.71699999999998</v>
      </c>
      <c r="U11" s="3">
        <f t="shared" ca="1" si="0"/>
        <v>705.50300000000004</v>
      </c>
      <c r="W11" s="3">
        <f t="shared" ca="1" si="3"/>
        <v>705.60619999999994</v>
      </c>
      <c r="Y11" s="3">
        <f ca="1">Total!E11</f>
        <v>705.50300000000004</v>
      </c>
      <c r="AB11" s="3">
        <f t="shared" ca="1" si="1"/>
        <v>0</v>
      </c>
      <c r="AC11" s="3">
        <f t="shared" ca="1" si="1"/>
        <v>2.1828397611349117E-4</v>
      </c>
      <c r="AD11" s="3">
        <f t="shared" ca="1" si="1"/>
        <v>0</v>
      </c>
      <c r="AE11" s="3">
        <f t="shared" ca="1" si="1"/>
        <v>3.1892139367218714E-4</v>
      </c>
      <c r="AF11" s="3">
        <f t="shared" ca="1" si="1"/>
        <v>0</v>
      </c>
      <c r="AG11" s="3">
        <f t="shared" ca="1" si="1"/>
        <v>3.1892139367218714E-4</v>
      </c>
      <c r="AH11" s="3">
        <f t="shared" ca="1" si="1"/>
        <v>3.0332968109269811E-4</v>
      </c>
      <c r="AI11" s="3">
        <f t="shared" ca="1" si="1"/>
        <v>0</v>
      </c>
      <c r="AJ11" s="3">
        <f t="shared" ca="1" si="1"/>
        <v>3.0332968109269811E-4</v>
      </c>
      <c r="AK11" s="3">
        <f t="shared" ca="1" si="1"/>
        <v>0</v>
      </c>
      <c r="AM11" s="3">
        <f t="shared" ca="1" si="4"/>
        <v>1.4627861256432616E-3</v>
      </c>
    </row>
    <row r="12" spans="1:39" x14ac:dyDescent="0.25">
      <c r="A12" s="3" t="s">
        <v>39</v>
      </c>
      <c r="B12" s="3">
        <v>50</v>
      </c>
      <c r="C12" s="3">
        <v>1</v>
      </c>
      <c r="D12" s="3">
        <v>5961.732</v>
      </c>
      <c r="E12" s="3">
        <v>2.3610000000000002</v>
      </c>
      <c r="F12" s="3">
        <v>29</v>
      </c>
      <c r="H12" t="s">
        <v>0</v>
      </c>
      <c r="I12">
        <v>50</v>
      </c>
      <c r="J12">
        <v>1</v>
      </c>
      <c r="L12" s="3">
        <f t="shared" ca="1" si="2"/>
        <v>1556.3589999999999</v>
      </c>
      <c r="M12" s="3">
        <f t="shared" ca="1" si="0"/>
        <v>1556.029</v>
      </c>
      <c r="N12" s="3">
        <f t="shared" ca="1" si="0"/>
        <v>1556.173</v>
      </c>
      <c r="O12" s="3">
        <f t="shared" ca="1" si="0"/>
        <v>1556.229</v>
      </c>
      <c r="P12" s="3">
        <f t="shared" ca="1" si="0"/>
        <v>1555.7550000000001</v>
      </c>
      <c r="Q12" s="3">
        <f t="shared" ca="1" si="0"/>
        <v>1556.3920000000001</v>
      </c>
      <c r="R12" s="3">
        <f t="shared" ca="1" si="0"/>
        <v>1556.356</v>
      </c>
      <c r="S12" s="3">
        <f t="shared" ca="1" si="0"/>
        <v>1556.4</v>
      </c>
      <c r="T12" s="3">
        <f t="shared" ca="1" si="0"/>
        <v>1556.3710000000001</v>
      </c>
      <c r="U12" s="3">
        <f t="shared" ca="1" si="0"/>
        <v>1556.2829999999999</v>
      </c>
      <c r="W12" s="3">
        <f t="shared" ca="1" si="3"/>
        <v>1556.2346999999997</v>
      </c>
      <c r="Y12" s="3">
        <f ca="1">Total!E12</f>
        <v>1555.607</v>
      </c>
      <c r="AB12" s="3">
        <f t="shared" ca="1" si="1"/>
        <v>4.8341258428378939E-4</v>
      </c>
      <c r="AC12" s="3">
        <f t="shared" ca="1" si="1"/>
        <v>2.7127674277630887E-4</v>
      </c>
      <c r="AD12" s="3">
        <f t="shared" ca="1" si="1"/>
        <v>3.63845109979597E-4</v>
      </c>
      <c r="AE12" s="3">
        <f t="shared" ca="1" si="1"/>
        <v>3.9984391944756673E-4</v>
      </c>
      <c r="AF12" s="3">
        <f t="shared" ca="1" si="1"/>
        <v>9.5139710736798081E-5</v>
      </c>
      <c r="AG12" s="3">
        <f t="shared" ca="1" si="1"/>
        <v>5.0462616843462507E-4</v>
      </c>
      <c r="AH12" s="3">
        <f t="shared" ca="1" si="1"/>
        <v>4.8148407663376651E-4</v>
      </c>
      <c r="AI12" s="3">
        <f t="shared" ca="1" si="1"/>
        <v>5.0976885550149881E-4</v>
      </c>
      <c r="AJ12" s="3">
        <f t="shared" ca="1" si="1"/>
        <v>4.9112661488417302E-4</v>
      </c>
      <c r="AK12" s="3">
        <f t="shared" ca="1" si="1"/>
        <v>4.3455705714870842E-4</v>
      </c>
      <c r="AM12" s="3">
        <f t="shared" ca="1" si="4"/>
        <v>4.0350808398268313E-3</v>
      </c>
    </row>
    <row r="13" spans="1:39" x14ac:dyDescent="0.25">
      <c r="A13" s="3" t="s">
        <v>39</v>
      </c>
      <c r="B13" s="3">
        <v>50</v>
      </c>
      <c r="C13" s="3">
        <v>1</v>
      </c>
      <c r="D13" s="3">
        <v>5978.2089999999998</v>
      </c>
      <c r="E13" s="3">
        <v>2.3660000000000001</v>
      </c>
      <c r="F13" s="3">
        <v>29</v>
      </c>
      <c r="H13" t="s">
        <v>0</v>
      </c>
      <c r="I13">
        <v>100</v>
      </c>
      <c r="J13">
        <v>1</v>
      </c>
      <c r="L13" s="3">
        <f t="shared" ca="1" si="2"/>
        <v>3295.2</v>
      </c>
      <c r="M13" s="3">
        <f t="shared" ca="1" si="0"/>
        <v>3295.0990000000002</v>
      </c>
      <c r="N13" s="3">
        <f t="shared" ca="1" si="0"/>
        <v>3293.9609999999998</v>
      </c>
      <c r="O13" s="3">
        <f t="shared" ca="1" si="0"/>
        <v>3295.0520000000001</v>
      </c>
      <c r="P13" s="3">
        <f t="shared" ca="1" si="0"/>
        <v>3293.6979999999999</v>
      </c>
      <c r="Q13" s="3">
        <f t="shared" ca="1" si="0"/>
        <v>3295.453</v>
      </c>
      <c r="R13" s="3">
        <f t="shared" ca="1" si="0"/>
        <v>3294.1640000000002</v>
      </c>
      <c r="S13" s="3">
        <f t="shared" ca="1" si="0"/>
        <v>3295.6060000000002</v>
      </c>
      <c r="T13" s="3">
        <f t="shared" ca="1" si="0"/>
        <v>3294.6689999999999</v>
      </c>
      <c r="U13" s="3">
        <f t="shared" ca="1" si="0"/>
        <v>3294.2570000000001</v>
      </c>
      <c r="W13" s="3">
        <f t="shared" ca="1" si="3"/>
        <v>3294.7159000000001</v>
      </c>
      <c r="Y13" s="3">
        <f ca="1">Total!E13</f>
        <v>3292.8870000000002</v>
      </c>
      <c r="AB13" s="3">
        <f t="shared" ca="1" si="1"/>
        <v>7.0242313204177582E-4</v>
      </c>
      <c r="AC13" s="3">
        <f t="shared" ca="1" si="1"/>
        <v>6.7175095896093273E-4</v>
      </c>
      <c r="AD13" s="3">
        <f t="shared" ca="1" si="1"/>
        <v>3.2615756325668455E-4</v>
      </c>
      <c r="AE13" s="3">
        <f t="shared" ca="1" si="1"/>
        <v>6.574777695074151E-4</v>
      </c>
      <c r="AF13" s="3">
        <f t="shared" ca="1" si="1"/>
        <v>2.4628843929345111E-4</v>
      </c>
      <c r="AG13" s="3">
        <f t="shared" ca="1" si="1"/>
        <v>7.7925540718518538E-4</v>
      </c>
      <c r="AH13" s="3">
        <f t="shared" ca="1" si="1"/>
        <v>3.878055943006983E-4</v>
      </c>
      <c r="AI13" s="3">
        <f t="shared" ca="1" si="1"/>
        <v>8.2571919412966518E-4</v>
      </c>
      <c r="AJ13" s="3">
        <f t="shared" ca="1" si="1"/>
        <v>5.4116645970532788E-4</v>
      </c>
      <c r="AK13" s="3">
        <f t="shared" ca="1" si="1"/>
        <v>4.1604828832568226E-4</v>
      </c>
      <c r="AM13" s="3">
        <f t="shared" ca="1" si="4"/>
        <v>5.5540928067068177E-3</v>
      </c>
    </row>
    <row r="14" spans="1:39" x14ac:dyDescent="0.25">
      <c r="A14" s="3" t="s">
        <v>39</v>
      </c>
      <c r="B14" s="3">
        <v>50</v>
      </c>
      <c r="C14" s="3">
        <v>1</v>
      </c>
      <c r="D14" s="3">
        <v>5969.268</v>
      </c>
      <c r="E14" s="3">
        <v>2.363</v>
      </c>
      <c r="F14" s="3">
        <v>31</v>
      </c>
      <c r="H14" t="s">
        <v>32</v>
      </c>
      <c r="I14">
        <v>29</v>
      </c>
      <c r="J14">
        <v>1</v>
      </c>
      <c r="L14" s="3">
        <f t="shared" ca="1" si="2"/>
        <v>18152.432000000001</v>
      </c>
      <c r="M14" s="3">
        <f t="shared" ca="1" si="0"/>
        <v>18152.432000000001</v>
      </c>
      <c r="N14" s="3">
        <f t="shared" ca="1" si="0"/>
        <v>18152.432000000001</v>
      </c>
      <c r="O14" s="3">
        <f t="shared" ca="1" si="0"/>
        <v>18152.432000000001</v>
      </c>
      <c r="P14" s="3">
        <f t="shared" ca="1" si="0"/>
        <v>18152.432000000001</v>
      </c>
      <c r="Q14" s="3">
        <f t="shared" ca="1" si="0"/>
        <v>18152.432000000001</v>
      </c>
      <c r="R14" s="3">
        <f t="shared" ca="1" si="0"/>
        <v>18152.432000000001</v>
      </c>
      <c r="S14" s="3">
        <f t="shared" ca="1" si="0"/>
        <v>18152.432000000001</v>
      </c>
      <c r="T14" s="3">
        <f t="shared" ca="1" si="0"/>
        <v>18152.432000000001</v>
      </c>
      <c r="U14" s="3">
        <f t="shared" ca="1" si="0"/>
        <v>18152.432000000001</v>
      </c>
      <c r="W14" s="3">
        <f t="shared" ca="1" si="3"/>
        <v>18152.432000000001</v>
      </c>
      <c r="Y14" s="3">
        <f ca="1">Total!E14</f>
        <v>18152.432000000001</v>
      </c>
      <c r="AB14" s="3">
        <f t="shared" ca="1" si="1"/>
        <v>0</v>
      </c>
      <c r="AC14" s="3">
        <f t="shared" ca="1" si="1"/>
        <v>0</v>
      </c>
      <c r="AD14" s="3">
        <f t="shared" ca="1" si="1"/>
        <v>0</v>
      </c>
      <c r="AE14" s="3">
        <f t="shared" ca="1" si="1"/>
        <v>0</v>
      </c>
      <c r="AF14" s="3">
        <f t="shared" ca="1" si="1"/>
        <v>0</v>
      </c>
      <c r="AG14" s="3">
        <f t="shared" ca="1" si="1"/>
        <v>0</v>
      </c>
      <c r="AH14" s="3">
        <f t="shared" ca="1" si="1"/>
        <v>0</v>
      </c>
      <c r="AI14" s="3">
        <f t="shared" ca="1" si="1"/>
        <v>0</v>
      </c>
      <c r="AJ14" s="3">
        <f t="shared" ca="1" si="1"/>
        <v>0</v>
      </c>
      <c r="AK14" s="3">
        <f t="shared" ca="1" si="1"/>
        <v>0</v>
      </c>
      <c r="AM14" s="3">
        <f t="shared" ca="1" si="4"/>
        <v>0</v>
      </c>
    </row>
    <row r="15" spans="1:39" x14ac:dyDescent="0.25">
      <c r="A15" s="3" t="s">
        <v>39</v>
      </c>
      <c r="B15" s="3">
        <v>50</v>
      </c>
      <c r="C15" s="3">
        <v>1</v>
      </c>
      <c r="D15" s="3">
        <v>5961.7340000000004</v>
      </c>
      <c r="E15" s="3">
        <v>2.3650000000000002</v>
      </c>
      <c r="F15" s="3">
        <v>29</v>
      </c>
      <c r="H15" t="s">
        <v>32</v>
      </c>
      <c r="I15">
        <v>58</v>
      </c>
      <c r="J15">
        <v>1</v>
      </c>
      <c r="L15" s="3">
        <f t="shared" ca="1" si="2"/>
        <v>35271.311000000002</v>
      </c>
      <c r="M15" s="3">
        <f t="shared" ca="1" si="0"/>
        <v>35271.334999999999</v>
      </c>
      <c r="N15" s="3">
        <f t="shared" ca="1" si="0"/>
        <v>35271.311000000002</v>
      </c>
      <c r="O15" s="3">
        <f t="shared" ca="1" si="0"/>
        <v>35271.311000000002</v>
      </c>
      <c r="P15" s="3">
        <f t="shared" ca="1" si="0"/>
        <v>35271.311000000002</v>
      </c>
      <c r="Q15" s="3">
        <f t="shared" ca="1" si="0"/>
        <v>35271.633999999998</v>
      </c>
      <c r="R15" s="3">
        <f t="shared" ca="1" si="0"/>
        <v>35271.311000000002</v>
      </c>
      <c r="S15" s="3">
        <f t="shared" ca="1" si="0"/>
        <v>35271.334999999999</v>
      </c>
      <c r="T15" s="3">
        <f t="shared" ca="1" si="0"/>
        <v>35264.1</v>
      </c>
      <c r="U15" s="3">
        <f t="shared" ca="1" si="0"/>
        <v>35271.311000000002</v>
      </c>
      <c r="W15" s="3">
        <f t="shared" ca="1" si="3"/>
        <v>35270.627</v>
      </c>
      <c r="Y15" s="3">
        <f ca="1">Total!E15</f>
        <v>35259.963000000003</v>
      </c>
      <c r="AB15" s="3">
        <f t="shared" ca="1" si="1"/>
        <v>3.2183811423733304E-4</v>
      </c>
      <c r="AC15" s="3">
        <f t="shared" ca="1" si="1"/>
        <v>3.2251877292088337E-4</v>
      </c>
      <c r="AD15" s="3">
        <f t="shared" ca="1" si="1"/>
        <v>3.2183811423733304E-4</v>
      </c>
      <c r="AE15" s="3">
        <f t="shared" ca="1" si="1"/>
        <v>3.2183811423733304E-4</v>
      </c>
      <c r="AF15" s="3">
        <f t="shared" ca="1" si="1"/>
        <v>3.2183811423733304E-4</v>
      </c>
      <c r="AG15" s="3">
        <f t="shared" ca="1" si="1"/>
        <v>3.3099864568759811E-4</v>
      </c>
      <c r="AH15" s="3">
        <f t="shared" ca="1" si="1"/>
        <v>3.2183811423733304E-4</v>
      </c>
      <c r="AI15" s="3">
        <f t="shared" ca="1" si="1"/>
        <v>3.2251877292088337E-4</v>
      </c>
      <c r="AJ15" s="3">
        <f t="shared" ca="1" si="1"/>
        <v>1.1732854058851872E-4</v>
      </c>
      <c r="AK15" s="3">
        <f t="shared" ca="1" si="1"/>
        <v>3.2183811423733304E-4</v>
      </c>
      <c r="AM15" s="3">
        <f t="shared" ca="1" si="4"/>
        <v>3.0243934175418819E-3</v>
      </c>
    </row>
    <row r="16" spans="1:39" x14ac:dyDescent="0.25">
      <c r="A16" s="3" t="s">
        <v>39</v>
      </c>
      <c r="B16" s="3">
        <v>50</v>
      </c>
      <c r="C16" s="3">
        <v>1</v>
      </c>
      <c r="D16" s="3">
        <v>5981.84</v>
      </c>
      <c r="E16" s="3">
        <v>2.367</v>
      </c>
      <c r="F16" s="3">
        <v>29</v>
      </c>
      <c r="H16" t="s">
        <v>32</v>
      </c>
      <c r="I16">
        <v>97</v>
      </c>
      <c r="J16">
        <v>1</v>
      </c>
      <c r="L16" s="3">
        <f t="shared" ca="1" si="2"/>
        <v>52439.408000000003</v>
      </c>
      <c r="M16" s="3">
        <f t="shared" ca="1" si="0"/>
        <v>52439.474999999999</v>
      </c>
      <c r="N16" s="3">
        <f t="shared" ca="1" si="0"/>
        <v>52439.866999999998</v>
      </c>
      <c r="O16" s="3">
        <f t="shared" ca="1" si="0"/>
        <v>52439.883999999998</v>
      </c>
      <c r="P16" s="3">
        <f t="shared" ca="1" si="0"/>
        <v>52440.180999999997</v>
      </c>
      <c r="Q16" s="3">
        <f t="shared" ca="1" si="0"/>
        <v>52439.224999999999</v>
      </c>
      <c r="R16" s="3">
        <f t="shared" ca="1" si="0"/>
        <v>52439.498</v>
      </c>
      <c r="S16" s="3">
        <f t="shared" ca="1" si="0"/>
        <v>52439.925999999999</v>
      </c>
      <c r="T16" s="3">
        <f t="shared" ca="1" si="0"/>
        <v>52440.784</v>
      </c>
      <c r="U16" s="3">
        <f t="shared" ca="1" si="0"/>
        <v>52439.523999999998</v>
      </c>
      <c r="W16" s="3">
        <f t="shared" ca="1" si="3"/>
        <v>52439.777199999997</v>
      </c>
      <c r="Y16" s="3">
        <f ca="1">Total!E16</f>
        <v>52439.15</v>
      </c>
      <c r="AB16" s="3">
        <f t="shared" ca="1" si="1"/>
        <v>4.9199882149430307E-6</v>
      </c>
      <c r="AC16" s="3">
        <f t="shared" ca="1" si="1"/>
        <v>6.1976595729924993E-6</v>
      </c>
      <c r="AD16" s="3">
        <f t="shared" ca="1" si="1"/>
        <v>1.3672990504173218E-5</v>
      </c>
      <c r="AE16" s="3">
        <f t="shared" ca="1" si="1"/>
        <v>1.3997175774144705E-5</v>
      </c>
      <c r="AF16" s="3">
        <f t="shared" ca="1" si="1"/>
        <v>1.9660883137796885E-5</v>
      </c>
      <c r="AG16" s="3">
        <f t="shared" ca="1" si="1"/>
        <v>1.4302291321863459E-6</v>
      </c>
      <c r="AH16" s="3">
        <f t="shared" ca="1" si="1"/>
        <v>6.6362631735666452E-6</v>
      </c>
      <c r="AI16" s="3">
        <f t="shared" ca="1" si="1"/>
        <v>1.4798104088224559E-5</v>
      </c>
      <c r="AJ16" s="3">
        <f t="shared" ca="1" si="1"/>
        <v>3.1159925361074609E-5</v>
      </c>
      <c r="AK16" s="3">
        <f t="shared" ca="1" si="1"/>
        <v>7.1320759393727453E-6</v>
      </c>
      <c r="AM16" s="3">
        <f t="shared" ca="1" si="4"/>
        <v>1.1960529489847525E-4</v>
      </c>
    </row>
    <row r="17" spans="1:6" x14ac:dyDescent="0.25">
      <c r="A17" s="3" t="s">
        <v>39</v>
      </c>
      <c r="B17" s="3">
        <v>50</v>
      </c>
      <c r="C17" s="3">
        <v>1</v>
      </c>
      <c r="D17" s="3">
        <v>5962.8040000000001</v>
      </c>
      <c r="E17" s="3">
        <v>2.3410000000000002</v>
      </c>
      <c r="F17" s="3">
        <v>29</v>
      </c>
    </row>
    <row r="18" spans="1:6" x14ac:dyDescent="0.25">
      <c r="A18" s="3" t="s">
        <v>39</v>
      </c>
      <c r="B18" s="3">
        <v>50</v>
      </c>
      <c r="C18" s="3">
        <v>1</v>
      </c>
      <c r="D18" s="3">
        <v>5966.674</v>
      </c>
      <c r="E18" s="3">
        <v>2.375</v>
      </c>
      <c r="F18" s="3">
        <v>29</v>
      </c>
    </row>
    <row r="19" spans="1:6" x14ac:dyDescent="0.25">
      <c r="A19" s="3" t="s">
        <v>39</v>
      </c>
      <c r="B19" s="3">
        <v>50</v>
      </c>
      <c r="C19" s="3">
        <v>1</v>
      </c>
      <c r="D19" s="3">
        <v>5961.732</v>
      </c>
      <c r="E19" s="3">
        <v>2.3380000000000001</v>
      </c>
      <c r="F19" s="3">
        <v>30</v>
      </c>
    </row>
    <row r="20" spans="1:6" x14ac:dyDescent="0.25">
      <c r="A20" s="3" t="s">
        <v>39</v>
      </c>
      <c r="B20" s="3">
        <v>50</v>
      </c>
      <c r="C20" s="3">
        <v>1</v>
      </c>
      <c r="D20" s="3">
        <v>5961.7340000000004</v>
      </c>
      <c r="E20" s="3">
        <v>2.375</v>
      </c>
      <c r="F20" s="3">
        <v>31</v>
      </c>
    </row>
    <row r="21" spans="1:6" x14ac:dyDescent="0.25">
      <c r="A21" s="3" t="s">
        <v>39</v>
      </c>
      <c r="B21" s="3">
        <v>100</v>
      </c>
      <c r="C21" s="3">
        <v>1</v>
      </c>
      <c r="D21" s="3">
        <v>8779.8209999999999</v>
      </c>
      <c r="E21" s="3">
        <v>8.1300000000000008</v>
      </c>
      <c r="F21" s="3">
        <v>20</v>
      </c>
    </row>
    <row r="22" spans="1:6" x14ac:dyDescent="0.25">
      <c r="A22" s="3" t="s">
        <v>39</v>
      </c>
      <c r="B22" s="3">
        <v>100</v>
      </c>
      <c r="C22" s="3">
        <v>1</v>
      </c>
      <c r="D22" s="3">
        <v>8773.9369999999999</v>
      </c>
      <c r="E22" s="3">
        <v>8.0540000000000003</v>
      </c>
      <c r="F22" s="3">
        <v>19</v>
      </c>
    </row>
    <row r="23" spans="1:6" x14ac:dyDescent="0.25">
      <c r="A23" s="3" t="s">
        <v>39</v>
      </c>
      <c r="B23" s="3">
        <v>100</v>
      </c>
      <c r="C23" s="3">
        <v>1</v>
      </c>
      <c r="D23" s="3">
        <v>8775.4670000000006</v>
      </c>
      <c r="E23" s="3">
        <v>8.0030000000000001</v>
      </c>
      <c r="F23" s="3">
        <v>19</v>
      </c>
    </row>
    <row r="24" spans="1:6" x14ac:dyDescent="0.25">
      <c r="A24" s="3" t="s">
        <v>39</v>
      </c>
      <c r="B24" s="3">
        <v>100</v>
      </c>
      <c r="C24" s="3">
        <v>1</v>
      </c>
      <c r="D24" s="3">
        <v>8760.68</v>
      </c>
      <c r="E24" s="3">
        <v>8.06</v>
      </c>
      <c r="F24" s="3">
        <v>19</v>
      </c>
    </row>
    <row r="25" spans="1:6" x14ac:dyDescent="0.25">
      <c r="A25" s="3" t="s">
        <v>39</v>
      </c>
      <c r="B25" s="3">
        <v>100</v>
      </c>
      <c r="C25" s="3">
        <v>1</v>
      </c>
      <c r="D25" s="3">
        <v>8751.2219999999998</v>
      </c>
      <c r="E25" s="3">
        <v>8.0839999999999996</v>
      </c>
      <c r="F25" s="3">
        <v>19</v>
      </c>
    </row>
    <row r="26" spans="1:6" x14ac:dyDescent="0.25">
      <c r="A26" s="3" t="s">
        <v>39</v>
      </c>
      <c r="B26" s="3">
        <v>100</v>
      </c>
      <c r="C26" s="3">
        <v>1</v>
      </c>
      <c r="D26" s="3">
        <v>8768.0930000000008</v>
      </c>
      <c r="E26" s="3">
        <v>8.0370000000000008</v>
      </c>
      <c r="F26" s="3">
        <v>19</v>
      </c>
    </row>
    <row r="27" spans="1:6" x14ac:dyDescent="0.25">
      <c r="A27" s="3" t="s">
        <v>39</v>
      </c>
      <c r="B27" s="3">
        <v>100</v>
      </c>
      <c r="C27" s="3">
        <v>1</v>
      </c>
      <c r="D27" s="3">
        <v>8763.8340000000007</v>
      </c>
      <c r="E27" s="3">
        <v>8.1010000000000009</v>
      </c>
      <c r="F27" s="3">
        <v>19</v>
      </c>
    </row>
    <row r="28" spans="1:6" x14ac:dyDescent="0.25">
      <c r="A28" s="3" t="s">
        <v>39</v>
      </c>
      <c r="B28" s="3">
        <v>100</v>
      </c>
      <c r="C28" s="3">
        <v>1</v>
      </c>
      <c r="D28" s="3">
        <v>8797.3189999999995</v>
      </c>
      <c r="E28" s="3">
        <v>8.1020000000000003</v>
      </c>
      <c r="F28" s="3">
        <v>19</v>
      </c>
    </row>
    <row r="29" spans="1:6" x14ac:dyDescent="0.25">
      <c r="A29" s="3" t="s">
        <v>39</v>
      </c>
      <c r="B29" s="3">
        <v>100</v>
      </c>
      <c r="C29" s="3">
        <v>1</v>
      </c>
      <c r="D29" s="3">
        <v>8764.6239999999998</v>
      </c>
      <c r="E29" s="3">
        <v>8.077</v>
      </c>
      <c r="F29" s="3">
        <v>19</v>
      </c>
    </row>
    <row r="30" spans="1:6" x14ac:dyDescent="0.25">
      <c r="A30" s="3" t="s">
        <v>39</v>
      </c>
      <c r="B30" s="3">
        <v>100</v>
      </c>
      <c r="C30" s="3">
        <v>1</v>
      </c>
      <c r="D30" s="3">
        <v>8752.3700000000008</v>
      </c>
      <c r="E30" s="3">
        <v>8.0030000000000001</v>
      </c>
      <c r="F30" s="3">
        <v>19</v>
      </c>
    </row>
    <row r="31" spans="1:6" x14ac:dyDescent="0.25">
      <c r="A31" s="3" t="s">
        <v>2</v>
      </c>
      <c r="B31" s="3">
        <v>24</v>
      </c>
      <c r="C31" s="3">
        <v>1</v>
      </c>
      <c r="D31" s="3">
        <v>54810.909</v>
      </c>
      <c r="E31" s="3">
        <v>0.82399999999999995</v>
      </c>
      <c r="F31" s="3">
        <v>52</v>
      </c>
    </row>
    <row r="32" spans="1:6" x14ac:dyDescent="0.25">
      <c r="A32" s="3" t="s">
        <v>2</v>
      </c>
      <c r="B32" s="3">
        <v>24</v>
      </c>
      <c r="C32" s="3">
        <v>1</v>
      </c>
      <c r="D32" s="3">
        <v>54812.190999999999</v>
      </c>
      <c r="E32" s="3">
        <v>0.82399999999999995</v>
      </c>
      <c r="F32" s="3">
        <v>53</v>
      </c>
    </row>
    <row r="33" spans="1:6" x14ac:dyDescent="0.25">
      <c r="A33" s="3" t="s">
        <v>2</v>
      </c>
      <c r="B33" s="3">
        <v>24</v>
      </c>
      <c r="C33" s="3">
        <v>1</v>
      </c>
      <c r="D33" s="3">
        <v>54789.983</v>
      </c>
      <c r="E33" s="3">
        <v>0.82</v>
      </c>
      <c r="F33" s="3">
        <v>53</v>
      </c>
    </row>
    <row r="34" spans="1:6" x14ac:dyDescent="0.25">
      <c r="A34" s="3" t="s">
        <v>2</v>
      </c>
      <c r="B34" s="3">
        <v>24</v>
      </c>
      <c r="C34" s="3">
        <v>1</v>
      </c>
      <c r="D34" s="3">
        <v>54807.029000000002</v>
      </c>
      <c r="E34" s="3">
        <v>0.82299999999999995</v>
      </c>
      <c r="F34" s="3">
        <v>53</v>
      </c>
    </row>
    <row r="35" spans="1:6" x14ac:dyDescent="0.25">
      <c r="A35" s="3" t="s">
        <v>2</v>
      </c>
      <c r="B35" s="3">
        <v>24</v>
      </c>
      <c r="C35" s="3">
        <v>1</v>
      </c>
      <c r="D35" s="3">
        <v>54815.938000000002</v>
      </c>
      <c r="E35" s="3">
        <v>0.82399999999999995</v>
      </c>
      <c r="F35" s="3">
        <v>52</v>
      </c>
    </row>
    <row r="36" spans="1:6" x14ac:dyDescent="0.25">
      <c r="A36" s="3" t="s">
        <v>2</v>
      </c>
      <c r="B36" s="3">
        <v>24</v>
      </c>
      <c r="C36" s="3">
        <v>1</v>
      </c>
      <c r="D36" s="3">
        <v>54818.178</v>
      </c>
      <c r="E36" s="3">
        <v>0.82</v>
      </c>
      <c r="F36" s="3">
        <v>51</v>
      </c>
    </row>
    <row r="37" spans="1:6" x14ac:dyDescent="0.25">
      <c r="A37" s="3" t="s">
        <v>2</v>
      </c>
      <c r="B37" s="3">
        <v>24</v>
      </c>
      <c r="C37" s="3">
        <v>1</v>
      </c>
      <c r="D37" s="3">
        <v>54831.548000000003</v>
      </c>
      <c r="E37" s="3">
        <v>0.81799999999999995</v>
      </c>
      <c r="F37" s="3">
        <v>52</v>
      </c>
    </row>
    <row r="38" spans="1:6" x14ac:dyDescent="0.25">
      <c r="A38" s="3" t="s">
        <v>2</v>
      </c>
      <c r="B38" s="3">
        <v>24</v>
      </c>
      <c r="C38" s="3">
        <v>1</v>
      </c>
      <c r="D38" s="3">
        <v>54794.938999999998</v>
      </c>
      <c r="E38" s="3">
        <v>0.81799999999999995</v>
      </c>
      <c r="F38" s="3">
        <v>52</v>
      </c>
    </row>
    <row r="39" spans="1:6" x14ac:dyDescent="0.25">
      <c r="A39" s="3" t="s">
        <v>2</v>
      </c>
      <c r="B39" s="3">
        <v>24</v>
      </c>
      <c r="C39" s="3">
        <v>1</v>
      </c>
      <c r="D39" s="3">
        <v>54820.514000000003</v>
      </c>
      <c r="E39" s="3">
        <v>0.82699999999999996</v>
      </c>
      <c r="F39" s="3">
        <v>53</v>
      </c>
    </row>
    <row r="40" spans="1:6" x14ac:dyDescent="0.25">
      <c r="A40" s="3" t="s">
        <v>2</v>
      </c>
      <c r="B40" s="3">
        <v>24</v>
      </c>
      <c r="C40" s="3">
        <v>1</v>
      </c>
      <c r="D40" s="3">
        <v>54801.658000000003</v>
      </c>
      <c r="E40" s="3">
        <v>0.81899999999999995</v>
      </c>
      <c r="F40" s="3">
        <v>53</v>
      </c>
    </row>
    <row r="41" spans="1:6" x14ac:dyDescent="0.25">
      <c r="A41" s="3" t="s">
        <v>2</v>
      </c>
      <c r="B41" s="3">
        <v>47</v>
      </c>
      <c r="C41" s="3">
        <v>1</v>
      </c>
      <c r="D41" s="3">
        <v>126080.755</v>
      </c>
      <c r="E41" s="3">
        <v>2.6160000000000001</v>
      </c>
      <c r="F41" s="3">
        <v>38</v>
      </c>
    </row>
    <row r="42" spans="1:6" x14ac:dyDescent="0.25">
      <c r="A42" s="3" t="s">
        <v>2</v>
      </c>
      <c r="B42" s="3">
        <v>47</v>
      </c>
      <c r="C42" s="3">
        <v>1</v>
      </c>
      <c r="D42" s="3">
        <v>126088.99400000001</v>
      </c>
      <c r="E42" s="3">
        <v>2.633</v>
      </c>
      <c r="F42" s="3">
        <v>38</v>
      </c>
    </row>
    <row r="43" spans="1:6" x14ac:dyDescent="0.25">
      <c r="A43" s="3" t="s">
        <v>2</v>
      </c>
      <c r="B43" s="3">
        <v>47</v>
      </c>
      <c r="C43" s="3">
        <v>1</v>
      </c>
      <c r="D43" s="3">
        <v>126082.121</v>
      </c>
      <c r="E43" s="3">
        <v>2.6269999999999998</v>
      </c>
      <c r="F43" s="3">
        <v>39</v>
      </c>
    </row>
    <row r="44" spans="1:6" x14ac:dyDescent="0.25">
      <c r="A44" s="3" t="s">
        <v>2</v>
      </c>
      <c r="B44" s="3">
        <v>47</v>
      </c>
      <c r="C44" s="3">
        <v>1</v>
      </c>
      <c r="D44" s="3">
        <v>126091.492</v>
      </c>
      <c r="E44" s="3">
        <v>2.6030000000000002</v>
      </c>
      <c r="F44" s="3">
        <v>37</v>
      </c>
    </row>
    <row r="45" spans="1:6" x14ac:dyDescent="0.25">
      <c r="A45" s="3" t="s">
        <v>2</v>
      </c>
      <c r="B45" s="3">
        <v>47</v>
      </c>
      <c r="C45" s="3">
        <v>1</v>
      </c>
      <c r="D45" s="3">
        <v>126082.031</v>
      </c>
      <c r="E45" s="3">
        <v>2.63</v>
      </c>
      <c r="F45" s="3">
        <v>38</v>
      </c>
    </row>
    <row r="46" spans="1:6" x14ac:dyDescent="0.25">
      <c r="A46" s="3" t="s">
        <v>2</v>
      </c>
      <c r="B46" s="3">
        <v>47</v>
      </c>
      <c r="C46" s="3">
        <v>1</v>
      </c>
      <c r="D46" s="3">
        <v>126078.554</v>
      </c>
      <c r="E46" s="3">
        <v>2.633</v>
      </c>
      <c r="F46" s="3">
        <v>40</v>
      </c>
    </row>
    <row r="47" spans="1:6" x14ac:dyDescent="0.25">
      <c r="A47" s="3" t="s">
        <v>2</v>
      </c>
      <c r="B47" s="3">
        <v>47</v>
      </c>
      <c r="C47" s="3">
        <v>1</v>
      </c>
      <c r="D47" s="3">
        <v>126079.79700000001</v>
      </c>
      <c r="E47" s="3">
        <v>2.617</v>
      </c>
      <c r="F47" s="3">
        <v>38</v>
      </c>
    </row>
    <row r="48" spans="1:6" x14ac:dyDescent="0.25">
      <c r="A48" s="3" t="s">
        <v>2</v>
      </c>
      <c r="B48" s="3">
        <v>47</v>
      </c>
      <c r="C48" s="3">
        <v>1</v>
      </c>
      <c r="D48" s="3">
        <v>126086.666</v>
      </c>
      <c r="E48" s="3">
        <v>2.61</v>
      </c>
      <c r="F48" s="3">
        <v>38</v>
      </c>
    </row>
    <row r="49" spans="1:6" x14ac:dyDescent="0.25">
      <c r="A49" s="3" t="s">
        <v>2</v>
      </c>
      <c r="B49" s="3">
        <v>47</v>
      </c>
      <c r="C49" s="3">
        <v>1</v>
      </c>
      <c r="D49" s="3">
        <v>126080.107</v>
      </c>
      <c r="E49" s="3">
        <v>2.6320000000000001</v>
      </c>
      <c r="F49" s="3">
        <v>39</v>
      </c>
    </row>
    <row r="50" spans="1:6" x14ac:dyDescent="0.25">
      <c r="A50" s="3" t="s">
        <v>2</v>
      </c>
      <c r="B50" s="3">
        <v>47</v>
      </c>
      <c r="C50" s="3">
        <v>1</v>
      </c>
      <c r="D50" s="3">
        <v>126085.519</v>
      </c>
      <c r="E50" s="3">
        <v>2.6110000000000002</v>
      </c>
      <c r="F50" s="3">
        <v>40</v>
      </c>
    </row>
    <row r="51" spans="1:6" x14ac:dyDescent="0.25">
      <c r="A51" s="3" t="s">
        <v>2</v>
      </c>
      <c r="B51" s="3">
        <v>100</v>
      </c>
      <c r="C51" s="3">
        <v>1</v>
      </c>
      <c r="D51" s="3">
        <v>1222511.236</v>
      </c>
      <c r="E51" s="3">
        <v>8.24</v>
      </c>
      <c r="F51" s="3">
        <v>20</v>
      </c>
    </row>
    <row r="52" spans="1:6" x14ac:dyDescent="0.25">
      <c r="A52" s="3" t="s">
        <v>2</v>
      </c>
      <c r="B52" s="3">
        <v>100</v>
      </c>
      <c r="C52" s="3">
        <v>1</v>
      </c>
      <c r="D52" s="3">
        <v>1222522.334</v>
      </c>
      <c r="E52" s="3">
        <v>8.1940000000000008</v>
      </c>
      <c r="F52" s="3">
        <v>20</v>
      </c>
    </row>
    <row r="53" spans="1:6" x14ac:dyDescent="0.25">
      <c r="A53" s="3" t="s">
        <v>2</v>
      </c>
      <c r="B53" s="3">
        <v>100</v>
      </c>
      <c r="C53" s="3">
        <v>1</v>
      </c>
      <c r="D53" s="3">
        <v>1222512.987</v>
      </c>
      <c r="E53" s="3">
        <v>8.2070000000000007</v>
      </c>
      <c r="F53" s="3">
        <v>20</v>
      </c>
    </row>
    <row r="54" spans="1:6" x14ac:dyDescent="0.25">
      <c r="A54" s="3" t="s">
        <v>2</v>
      </c>
      <c r="B54" s="3">
        <v>100</v>
      </c>
      <c r="C54" s="3">
        <v>1</v>
      </c>
      <c r="D54" s="3">
        <v>1222513.602</v>
      </c>
      <c r="E54" s="3">
        <v>8.1240000000000006</v>
      </c>
      <c r="F54" s="3">
        <v>20</v>
      </c>
    </row>
    <row r="55" spans="1:6" x14ac:dyDescent="0.25">
      <c r="A55" s="3" t="s">
        <v>2</v>
      </c>
      <c r="B55" s="3">
        <v>100</v>
      </c>
      <c r="C55" s="3">
        <v>1</v>
      </c>
      <c r="D55" s="3">
        <v>1222511.7690000001</v>
      </c>
      <c r="E55" s="3">
        <v>8.1690000000000005</v>
      </c>
      <c r="F55" s="3">
        <v>20</v>
      </c>
    </row>
    <row r="56" spans="1:6" x14ac:dyDescent="0.25">
      <c r="A56" s="3" t="s">
        <v>2</v>
      </c>
      <c r="B56" s="3">
        <v>100</v>
      </c>
      <c r="C56" s="3">
        <v>1</v>
      </c>
      <c r="D56" s="3">
        <v>1222519.534</v>
      </c>
      <c r="E56" s="3">
        <v>8.1530000000000005</v>
      </c>
      <c r="F56" s="3">
        <v>21</v>
      </c>
    </row>
    <row r="57" spans="1:6" x14ac:dyDescent="0.25">
      <c r="A57" s="3" t="s">
        <v>2</v>
      </c>
      <c r="B57" s="3">
        <v>100</v>
      </c>
      <c r="C57" s="3">
        <v>1</v>
      </c>
      <c r="D57" s="3">
        <v>1222512.2409999999</v>
      </c>
      <c r="E57" s="3">
        <v>8.2010000000000005</v>
      </c>
      <c r="F57" s="3">
        <v>20</v>
      </c>
    </row>
    <row r="58" spans="1:6" x14ac:dyDescent="0.25">
      <c r="A58" s="3" t="s">
        <v>2</v>
      </c>
      <c r="B58" s="3">
        <v>100</v>
      </c>
      <c r="C58" s="3">
        <v>1</v>
      </c>
      <c r="D58" s="3">
        <v>1222515.7390000001</v>
      </c>
      <c r="E58" s="3">
        <v>8.202</v>
      </c>
      <c r="F58" s="3">
        <v>20</v>
      </c>
    </row>
    <row r="59" spans="1:6" x14ac:dyDescent="0.25">
      <c r="A59" s="3" t="s">
        <v>2</v>
      </c>
      <c r="B59" s="3">
        <v>100</v>
      </c>
      <c r="C59" s="3">
        <v>1</v>
      </c>
      <c r="D59" s="3">
        <v>1222514.2309999999</v>
      </c>
      <c r="E59" s="3">
        <v>8.1389999999999993</v>
      </c>
      <c r="F59" s="3">
        <v>21</v>
      </c>
    </row>
    <row r="60" spans="1:6" x14ac:dyDescent="0.25">
      <c r="A60" s="3" t="s">
        <v>2</v>
      </c>
      <c r="B60" s="3">
        <v>100</v>
      </c>
      <c r="C60" s="3">
        <v>1</v>
      </c>
      <c r="D60" s="3">
        <v>1222511.3570000001</v>
      </c>
      <c r="E60" s="3">
        <v>8.1329999999999991</v>
      </c>
      <c r="F60" s="3">
        <v>20</v>
      </c>
    </row>
    <row r="61" spans="1:6" x14ac:dyDescent="0.25">
      <c r="A61" s="3" t="s">
        <v>1</v>
      </c>
      <c r="B61" s="3">
        <v>30</v>
      </c>
      <c r="C61" s="3">
        <v>1</v>
      </c>
      <c r="D61" s="3">
        <v>19972.967000000001</v>
      </c>
      <c r="E61" s="3">
        <v>1.0760000000000001</v>
      </c>
      <c r="F61" s="3">
        <v>40</v>
      </c>
    </row>
    <row r="62" spans="1:6" x14ac:dyDescent="0.25">
      <c r="A62" s="3" t="s">
        <v>1</v>
      </c>
      <c r="B62" s="3">
        <v>30</v>
      </c>
      <c r="C62" s="3">
        <v>1</v>
      </c>
      <c r="D62" s="3">
        <v>19974.07</v>
      </c>
      <c r="E62" s="3">
        <v>1.069</v>
      </c>
      <c r="F62" s="3">
        <v>41</v>
      </c>
    </row>
    <row r="63" spans="1:6" x14ac:dyDescent="0.25">
      <c r="A63" s="3" t="s">
        <v>1</v>
      </c>
      <c r="B63" s="3">
        <v>30</v>
      </c>
      <c r="C63" s="3">
        <v>1</v>
      </c>
      <c r="D63" s="3">
        <v>19972.963</v>
      </c>
      <c r="E63" s="3">
        <v>1.0740000000000001</v>
      </c>
      <c r="F63" s="3">
        <v>41</v>
      </c>
    </row>
    <row r="64" spans="1:6" x14ac:dyDescent="0.25">
      <c r="A64" s="3" t="s">
        <v>1</v>
      </c>
      <c r="B64" s="3">
        <v>30</v>
      </c>
      <c r="C64" s="3">
        <v>1</v>
      </c>
      <c r="D64" s="3">
        <v>19973.204000000002</v>
      </c>
      <c r="E64" s="3">
        <v>1.0780000000000001</v>
      </c>
      <c r="F64" s="3">
        <v>42</v>
      </c>
    </row>
    <row r="65" spans="1:6" x14ac:dyDescent="0.25">
      <c r="A65" s="3" t="s">
        <v>1</v>
      </c>
      <c r="B65" s="3">
        <v>30</v>
      </c>
      <c r="C65" s="3">
        <v>1</v>
      </c>
      <c r="D65" s="3">
        <v>19981.523000000001</v>
      </c>
      <c r="E65" s="3">
        <v>1.0760000000000001</v>
      </c>
      <c r="F65" s="3">
        <v>41</v>
      </c>
    </row>
    <row r="66" spans="1:6" x14ac:dyDescent="0.25">
      <c r="A66" s="3" t="s">
        <v>1</v>
      </c>
      <c r="B66" s="3">
        <v>30</v>
      </c>
      <c r="C66" s="3">
        <v>1</v>
      </c>
      <c r="D66" s="3">
        <v>19975.508999999998</v>
      </c>
      <c r="E66" s="3">
        <v>1.0820000000000001</v>
      </c>
      <c r="F66" s="3">
        <v>41</v>
      </c>
    </row>
    <row r="67" spans="1:6" x14ac:dyDescent="0.25">
      <c r="A67" s="3" t="s">
        <v>1</v>
      </c>
      <c r="B67" s="3">
        <v>30</v>
      </c>
      <c r="C67" s="3">
        <v>1</v>
      </c>
      <c r="D67" s="3">
        <v>19973.388999999999</v>
      </c>
      <c r="E67" s="3">
        <v>1.071</v>
      </c>
      <c r="F67" s="3">
        <v>40</v>
      </c>
    </row>
    <row r="68" spans="1:6" x14ac:dyDescent="0.25">
      <c r="A68" s="3" t="s">
        <v>1</v>
      </c>
      <c r="B68" s="3">
        <v>30</v>
      </c>
      <c r="C68" s="3">
        <v>1</v>
      </c>
      <c r="D68" s="3">
        <v>19973.521000000001</v>
      </c>
      <c r="E68" s="3">
        <v>1.07</v>
      </c>
      <c r="F68" s="3">
        <v>41</v>
      </c>
    </row>
    <row r="69" spans="1:6" x14ac:dyDescent="0.25">
      <c r="A69" s="3" t="s">
        <v>1</v>
      </c>
      <c r="B69" s="3">
        <v>30</v>
      </c>
      <c r="C69" s="3">
        <v>1</v>
      </c>
      <c r="D69" s="3">
        <v>19973.022000000001</v>
      </c>
      <c r="E69" s="3">
        <v>1.073</v>
      </c>
      <c r="F69" s="3">
        <v>41</v>
      </c>
    </row>
    <row r="70" spans="1:6" x14ac:dyDescent="0.25">
      <c r="A70" s="3" t="s">
        <v>1</v>
      </c>
      <c r="B70" s="3">
        <v>30</v>
      </c>
      <c r="C70" s="3">
        <v>1</v>
      </c>
      <c r="D70" s="3">
        <v>19972.963</v>
      </c>
      <c r="E70" s="3">
        <v>1.075</v>
      </c>
      <c r="F70" s="3">
        <v>41</v>
      </c>
    </row>
    <row r="71" spans="1:6" x14ac:dyDescent="0.25">
      <c r="A71" s="3" t="s">
        <v>1</v>
      </c>
      <c r="B71" s="3">
        <v>50</v>
      </c>
      <c r="C71" s="3">
        <v>1</v>
      </c>
      <c r="D71" s="3">
        <v>35496.959000000003</v>
      </c>
      <c r="E71" s="3">
        <v>1.9419999999999999</v>
      </c>
      <c r="F71" s="3">
        <v>22</v>
      </c>
    </row>
    <row r="72" spans="1:6" x14ac:dyDescent="0.25">
      <c r="A72" s="3" t="s">
        <v>1</v>
      </c>
      <c r="B72" s="3">
        <v>50</v>
      </c>
      <c r="C72" s="3">
        <v>1</v>
      </c>
      <c r="D72" s="3">
        <v>35496.360999999997</v>
      </c>
      <c r="E72" s="3">
        <v>1.964</v>
      </c>
      <c r="F72" s="3">
        <v>23</v>
      </c>
    </row>
    <row r="73" spans="1:6" x14ac:dyDescent="0.25">
      <c r="A73" s="3" t="s">
        <v>1</v>
      </c>
      <c r="B73" s="3">
        <v>50</v>
      </c>
      <c r="C73" s="3">
        <v>1</v>
      </c>
      <c r="D73" s="3">
        <v>35498.527000000002</v>
      </c>
      <c r="E73" s="3">
        <v>1.958</v>
      </c>
      <c r="F73" s="3">
        <v>22</v>
      </c>
    </row>
    <row r="74" spans="1:6" x14ac:dyDescent="0.25">
      <c r="A74" s="3" t="s">
        <v>1</v>
      </c>
      <c r="B74" s="3">
        <v>50</v>
      </c>
      <c r="C74" s="3">
        <v>1</v>
      </c>
      <c r="D74" s="3">
        <v>35497.502</v>
      </c>
      <c r="E74" s="3">
        <v>1.9610000000000001</v>
      </c>
      <c r="F74" s="3">
        <v>23</v>
      </c>
    </row>
    <row r="75" spans="1:6" x14ac:dyDescent="0.25">
      <c r="A75" s="3" t="s">
        <v>1</v>
      </c>
      <c r="B75" s="3">
        <v>50</v>
      </c>
      <c r="C75" s="3">
        <v>1</v>
      </c>
      <c r="D75" s="3">
        <v>35499.565999999999</v>
      </c>
      <c r="E75" s="3">
        <v>1.946</v>
      </c>
      <c r="F75" s="3">
        <v>23</v>
      </c>
    </row>
    <row r="76" spans="1:6" x14ac:dyDescent="0.25">
      <c r="A76" s="3" t="s">
        <v>1</v>
      </c>
      <c r="B76" s="3">
        <v>50</v>
      </c>
      <c r="C76" s="3">
        <v>1</v>
      </c>
      <c r="D76" s="3">
        <v>35497.595000000001</v>
      </c>
      <c r="E76" s="3">
        <v>1.9530000000000001</v>
      </c>
      <c r="F76" s="3">
        <v>22</v>
      </c>
    </row>
    <row r="77" spans="1:6" x14ac:dyDescent="0.25">
      <c r="A77" s="3" t="s">
        <v>1</v>
      </c>
      <c r="B77" s="3">
        <v>50</v>
      </c>
      <c r="C77" s="3">
        <v>1</v>
      </c>
      <c r="D77" s="3">
        <v>35501.035000000003</v>
      </c>
      <c r="E77" s="3">
        <v>1.976</v>
      </c>
      <c r="F77" s="3">
        <v>23</v>
      </c>
    </row>
    <row r="78" spans="1:6" x14ac:dyDescent="0.25">
      <c r="A78" s="3" t="s">
        <v>1</v>
      </c>
      <c r="B78" s="3">
        <v>50</v>
      </c>
      <c r="C78" s="3">
        <v>1</v>
      </c>
      <c r="D78" s="3">
        <v>35495.587</v>
      </c>
      <c r="E78" s="3">
        <v>1.9379999999999999</v>
      </c>
      <c r="F78" s="3">
        <v>22</v>
      </c>
    </row>
    <row r="79" spans="1:6" x14ac:dyDescent="0.25">
      <c r="A79" s="3" t="s">
        <v>1</v>
      </c>
      <c r="B79" s="3">
        <v>50</v>
      </c>
      <c r="C79" s="3">
        <v>1</v>
      </c>
      <c r="D79" s="3">
        <v>35498.781999999999</v>
      </c>
      <c r="E79" s="3">
        <v>1.9650000000000001</v>
      </c>
      <c r="F79" s="3">
        <v>23</v>
      </c>
    </row>
    <row r="80" spans="1:6" x14ac:dyDescent="0.25">
      <c r="A80" s="3" t="s">
        <v>1</v>
      </c>
      <c r="B80" s="3">
        <v>50</v>
      </c>
      <c r="C80" s="3">
        <v>1</v>
      </c>
      <c r="D80" s="3">
        <v>35503.894</v>
      </c>
      <c r="E80" s="3">
        <v>1.9430000000000001</v>
      </c>
      <c r="F80" s="3">
        <v>23</v>
      </c>
    </row>
    <row r="81" spans="1:6" x14ac:dyDescent="0.25">
      <c r="A81" s="3" t="s">
        <v>1</v>
      </c>
      <c r="B81" s="3">
        <v>100</v>
      </c>
      <c r="C81" s="3">
        <v>1</v>
      </c>
      <c r="D81" s="3">
        <v>63444.875999999997</v>
      </c>
      <c r="E81" s="3">
        <v>6.1740000000000004</v>
      </c>
      <c r="F81" s="3">
        <v>16</v>
      </c>
    </row>
    <row r="82" spans="1:6" x14ac:dyDescent="0.25">
      <c r="A82" s="3" t="s">
        <v>1</v>
      </c>
      <c r="B82" s="3">
        <v>100</v>
      </c>
      <c r="C82" s="3">
        <v>1</v>
      </c>
      <c r="D82" s="3">
        <v>63443.034</v>
      </c>
      <c r="E82" s="3">
        <v>6.165</v>
      </c>
      <c r="F82" s="3">
        <v>16</v>
      </c>
    </row>
    <row r="83" spans="1:6" x14ac:dyDescent="0.25">
      <c r="A83" s="3" t="s">
        <v>1</v>
      </c>
      <c r="B83" s="3">
        <v>100</v>
      </c>
      <c r="C83" s="3">
        <v>1</v>
      </c>
      <c r="D83" s="3">
        <v>63443.769</v>
      </c>
      <c r="E83" s="3">
        <v>6.35</v>
      </c>
      <c r="F83" s="3">
        <v>17</v>
      </c>
    </row>
    <row r="84" spans="1:6" x14ac:dyDescent="0.25">
      <c r="A84" s="3" t="s">
        <v>1</v>
      </c>
      <c r="B84" s="3">
        <v>100</v>
      </c>
      <c r="C84" s="3">
        <v>1</v>
      </c>
      <c r="D84" s="3">
        <v>63445.046000000002</v>
      </c>
      <c r="E84" s="3">
        <v>6.3250000000000002</v>
      </c>
      <c r="F84" s="3">
        <v>17</v>
      </c>
    </row>
    <row r="85" spans="1:6" x14ac:dyDescent="0.25">
      <c r="A85" s="3" t="s">
        <v>1</v>
      </c>
      <c r="B85" s="3">
        <v>100</v>
      </c>
      <c r="C85" s="3">
        <v>1</v>
      </c>
      <c r="D85" s="3">
        <v>63443.981</v>
      </c>
      <c r="E85" s="3">
        <v>6.1740000000000004</v>
      </c>
      <c r="F85" s="3">
        <v>16</v>
      </c>
    </row>
    <row r="86" spans="1:6" x14ac:dyDescent="0.25">
      <c r="A86" s="3" t="s">
        <v>1</v>
      </c>
      <c r="B86" s="3">
        <v>100</v>
      </c>
      <c r="C86" s="3">
        <v>1</v>
      </c>
      <c r="D86" s="3">
        <v>63443.341</v>
      </c>
      <c r="E86" s="3">
        <v>6.2169999999999996</v>
      </c>
      <c r="F86" s="3">
        <v>16</v>
      </c>
    </row>
    <row r="87" spans="1:6" x14ac:dyDescent="0.25">
      <c r="A87" s="3" t="s">
        <v>1</v>
      </c>
      <c r="B87" s="3">
        <v>100</v>
      </c>
      <c r="C87" s="3">
        <v>1</v>
      </c>
      <c r="D87" s="3">
        <v>63442.796000000002</v>
      </c>
      <c r="E87" s="3">
        <v>6.2779999999999996</v>
      </c>
      <c r="F87" s="3">
        <v>17</v>
      </c>
    </row>
    <row r="88" spans="1:6" x14ac:dyDescent="0.25">
      <c r="A88" s="3" t="s">
        <v>1</v>
      </c>
      <c r="B88" s="3">
        <v>100</v>
      </c>
      <c r="C88" s="3">
        <v>1</v>
      </c>
      <c r="D88" s="3">
        <v>63444.192999999999</v>
      </c>
      <c r="E88" s="3">
        <v>6.1950000000000003</v>
      </c>
      <c r="F88" s="3">
        <v>16</v>
      </c>
    </row>
    <row r="89" spans="1:6" x14ac:dyDescent="0.25">
      <c r="A89" s="3" t="s">
        <v>1</v>
      </c>
      <c r="B89" s="3">
        <v>100</v>
      </c>
      <c r="C89" s="3">
        <v>1</v>
      </c>
      <c r="D89" s="3">
        <v>63444.811000000002</v>
      </c>
      <c r="E89" s="3">
        <v>6.3179999999999996</v>
      </c>
      <c r="F89" s="3">
        <v>17</v>
      </c>
    </row>
    <row r="90" spans="1:6" x14ac:dyDescent="0.25">
      <c r="A90" s="3" t="s">
        <v>1</v>
      </c>
      <c r="B90" s="3">
        <v>100</v>
      </c>
      <c r="C90" s="3">
        <v>1</v>
      </c>
      <c r="D90" s="3">
        <v>63443.572999999997</v>
      </c>
      <c r="E90" s="3">
        <v>6.1740000000000004</v>
      </c>
      <c r="F90" s="3">
        <v>16</v>
      </c>
    </row>
    <row r="91" spans="1:6" x14ac:dyDescent="0.25">
      <c r="A91" s="3" t="s">
        <v>0</v>
      </c>
      <c r="B91" s="3">
        <v>25</v>
      </c>
      <c r="C91" s="3">
        <v>1</v>
      </c>
      <c r="D91" s="3">
        <v>705.50300000000004</v>
      </c>
      <c r="E91" s="3">
        <v>0.79600000000000004</v>
      </c>
      <c r="F91" s="3">
        <v>44</v>
      </c>
    </row>
    <row r="92" spans="1:6" x14ac:dyDescent="0.25">
      <c r="A92" s="3" t="s">
        <v>0</v>
      </c>
      <c r="B92" s="3">
        <v>25</v>
      </c>
      <c r="C92" s="3">
        <v>1</v>
      </c>
      <c r="D92" s="3">
        <v>705.65700000000004</v>
      </c>
      <c r="E92" s="3">
        <v>0.79900000000000004</v>
      </c>
      <c r="F92" s="3">
        <v>46</v>
      </c>
    </row>
    <row r="93" spans="1:6" x14ac:dyDescent="0.25">
      <c r="A93" s="3" t="s">
        <v>0</v>
      </c>
      <c r="B93" s="3">
        <v>25</v>
      </c>
      <c r="C93" s="3">
        <v>1</v>
      </c>
      <c r="D93" s="3">
        <v>705.50300000000004</v>
      </c>
      <c r="E93" s="3">
        <v>0.79700000000000004</v>
      </c>
      <c r="F93" s="3">
        <v>44</v>
      </c>
    </row>
    <row r="94" spans="1:6" x14ac:dyDescent="0.25">
      <c r="A94" s="3" t="s">
        <v>0</v>
      </c>
      <c r="B94" s="3">
        <v>25</v>
      </c>
      <c r="C94" s="3">
        <v>1</v>
      </c>
      <c r="D94" s="3">
        <v>705.72799999999995</v>
      </c>
      <c r="E94" s="3">
        <v>0.79600000000000004</v>
      </c>
      <c r="F94" s="3">
        <v>46</v>
      </c>
    </row>
    <row r="95" spans="1:6" x14ac:dyDescent="0.25">
      <c r="A95" s="3" t="s">
        <v>0</v>
      </c>
      <c r="B95" s="3">
        <v>25</v>
      </c>
      <c r="C95" s="3">
        <v>1</v>
      </c>
      <c r="D95" s="3">
        <v>705.50300000000004</v>
      </c>
      <c r="E95" s="3">
        <v>0.79900000000000004</v>
      </c>
      <c r="F95" s="3">
        <v>45</v>
      </c>
    </row>
    <row r="96" spans="1:6" x14ac:dyDescent="0.25">
      <c r="A96" s="3" t="s">
        <v>0</v>
      </c>
      <c r="B96" s="3">
        <v>25</v>
      </c>
      <c r="C96" s="3">
        <v>1</v>
      </c>
      <c r="D96" s="3">
        <v>705.72799999999995</v>
      </c>
      <c r="E96" s="3">
        <v>0.80400000000000005</v>
      </c>
      <c r="F96" s="3">
        <v>46</v>
      </c>
    </row>
    <row r="97" spans="1:6" x14ac:dyDescent="0.25">
      <c r="A97" s="3" t="s">
        <v>0</v>
      </c>
      <c r="B97" s="3">
        <v>25</v>
      </c>
      <c r="C97" s="3">
        <v>1</v>
      </c>
      <c r="D97" s="3">
        <v>705.71699999999998</v>
      </c>
      <c r="E97" s="3">
        <v>0.80400000000000005</v>
      </c>
      <c r="F97" s="3">
        <v>45</v>
      </c>
    </row>
    <row r="98" spans="1:6" x14ac:dyDescent="0.25">
      <c r="A98" s="3" t="s">
        <v>0</v>
      </c>
      <c r="B98" s="3">
        <v>25</v>
      </c>
      <c r="C98" s="3">
        <v>1</v>
      </c>
      <c r="D98" s="3">
        <v>705.50300000000004</v>
      </c>
      <c r="E98" s="3">
        <v>0.80100000000000005</v>
      </c>
      <c r="F98" s="3">
        <v>44</v>
      </c>
    </row>
    <row r="99" spans="1:6" x14ac:dyDescent="0.25">
      <c r="A99" s="3" t="s">
        <v>0</v>
      </c>
      <c r="B99" s="3">
        <v>25</v>
      </c>
      <c r="C99" s="3">
        <v>1</v>
      </c>
      <c r="D99" s="3">
        <v>705.71699999999998</v>
      </c>
      <c r="E99" s="3">
        <v>0.79600000000000004</v>
      </c>
      <c r="F99" s="3">
        <v>46</v>
      </c>
    </row>
    <row r="100" spans="1:6" x14ac:dyDescent="0.25">
      <c r="A100" s="3" t="s">
        <v>0</v>
      </c>
      <c r="B100" s="3">
        <v>25</v>
      </c>
      <c r="C100" s="3">
        <v>1</v>
      </c>
      <c r="D100" s="3">
        <v>705.50300000000004</v>
      </c>
      <c r="E100" s="3">
        <v>0.80400000000000005</v>
      </c>
      <c r="F100" s="3">
        <v>46</v>
      </c>
    </row>
    <row r="101" spans="1:6" x14ac:dyDescent="0.25">
      <c r="A101" s="3" t="s">
        <v>0</v>
      </c>
      <c r="B101" s="3">
        <v>50</v>
      </c>
      <c r="C101" s="3">
        <v>1</v>
      </c>
      <c r="D101" s="3">
        <v>1556.3589999999999</v>
      </c>
      <c r="E101" s="3">
        <v>1.837</v>
      </c>
      <c r="F101" s="3">
        <v>23</v>
      </c>
    </row>
    <row r="102" spans="1:6" x14ac:dyDescent="0.25">
      <c r="A102" s="3" t="s">
        <v>0</v>
      </c>
      <c r="B102" s="3">
        <v>50</v>
      </c>
      <c r="C102" s="3">
        <v>1</v>
      </c>
      <c r="D102" s="3">
        <v>1556.029</v>
      </c>
      <c r="E102" s="3">
        <v>1.825</v>
      </c>
      <c r="F102" s="3">
        <v>23</v>
      </c>
    </row>
    <row r="103" spans="1:6" x14ac:dyDescent="0.25">
      <c r="A103" s="3" t="s">
        <v>0</v>
      </c>
      <c r="B103" s="3">
        <v>50</v>
      </c>
      <c r="C103" s="3">
        <v>1</v>
      </c>
      <c r="D103" s="3">
        <v>1556.173</v>
      </c>
      <c r="E103" s="3">
        <v>1.82</v>
      </c>
      <c r="F103" s="3">
        <v>23</v>
      </c>
    </row>
    <row r="104" spans="1:6" x14ac:dyDescent="0.25">
      <c r="A104" s="3" t="s">
        <v>0</v>
      </c>
      <c r="B104" s="3">
        <v>50</v>
      </c>
      <c r="C104" s="3">
        <v>1</v>
      </c>
      <c r="D104" s="3">
        <v>1556.229</v>
      </c>
      <c r="E104" s="3">
        <v>1.8240000000000001</v>
      </c>
      <c r="F104" s="3">
        <v>23</v>
      </c>
    </row>
    <row r="105" spans="1:6" x14ac:dyDescent="0.25">
      <c r="A105" s="3" t="s">
        <v>0</v>
      </c>
      <c r="B105" s="3">
        <v>50</v>
      </c>
      <c r="C105" s="3">
        <v>1</v>
      </c>
      <c r="D105" s="3">
        <v>1555.7550000000001</v>
      </c>
      <c r="E105" s="3">
        <v>1.8109999999999999</v>
      </c>
      <c r="F105" s="3">
        <v>23</v>
      </c>
    </row>
    <row r="106" spans="1:6" x14ac:dyDescent="0.25">
      <c r="A106" s="3" t="s">
        <v>0</v>
      </c>
      <c r="B106" s="3">
        <v>50</v>
      </c>
      <c r="C106" s="3">
        <v>1</v>
      </c>
      <c r="D106" s="3">
        <v>1556.3920000000001</v>
      </c>
      <c r="E106" s="3">
        <v>1.825</v>
      </c>
      <c r="F106" s="3">
        <v>23</v>
      </c>
    </row>
    <row r="107" spans="1:6" x14ac:dyDescent="0.25">
      <c r="A107" s="3" t="s">
        <v>0</v>
      </c>
      <c r="B107" s="3">
        <v>50</v>
      </c>
      <c r="C107" s="3">
        <v>1</v>
      </c>
      <c r="D107" s="3">
        <v>1556.356</v>
      </c>
      <c r="E107" s="3">
        <v>1.827</v>
      </c>
      <c r="F107" s="3">
        <v>23</v>
      </c>
    </row>
    <row r="108" spans="1:6" x14ac:dyDescent="0.25">
      <c r="A108" s="3" t="s">
        <v>0</v>
      </c>
      <c r="B108" s="3">
        <v>50</v>
      </c>
      <c r="C108" s="3">
        <v>1</v>
      </c>
      <c r="D108" s="3">
        <v>1556.4</v>
      </c>
      <c r="E108" s="3">
        <v>1.831</v>
      </c>
      <c r="F108" s="3">
        <v>23</v>
      </c>
    </row>
    <row r="109" spans="1:6" x14ac:dyDescent="0.25">
      <c r="A109" s="3" t="s">
        <v>0</v>
      </c>
      <c r="B109" s="3">
        <v>50</v>
      </c>
      <c r="C109" s="3">
        <v>1</v>
      </c>
      <c r="D109" s="3">
        <v>1556.3710000000001</v>
      </c>
      <c r="E109" s="3">
        <v>1.837</v>
      </c>
      <c r="F109" s="3">
        <v>23</v>
      </c>
    </row>
    <row r="110" spans="1:6" x14ac:dyDescent="0.25">
      <c r="A110" s="3" t="s">
        <v>0</v>
      </c>
      <c r="B110" s="3">
        <v>50</v>
      </c>
      <c r="C110" s="3">
        <v>1</v>
      </c>
      <c r="D110" s="3">
        <v>1556.2829999999999</v>
      </c>
      <c r="E110" s="3">
        <v>1.833</v>
      </c>
      <c r="F110" s="3">
        <v>23</v>
      </c>
    </row>
    <row r="111" spans="1:6" x14ac:dyDescent="0.25">
      <c r="A111" s="3" t="s">
        <v>0</v>
      </c>
      <c r="B111" s="3">
        <v>100</v>
      </c>
      <c r="C111" s="3">
        <v>1</v>
      </c>
      <c r="D111" s="3">
        <v>3295.2</v>
      </c>
      <c r="E111" s="3">
        <v>5.2919999999999998</v>
      </c>
      <c r="F111" s="3">
        <v>12</v>
      </c>
    </row>
    <row r="112" spans="1:6" x14ac:dyDescent="0.25">
      <c r="A112" s="3" t="s">
        <v>0</v>
      </c>
      <c r="B112" s="3">
        <v>100</v>
      </c>
      <c r="C112" s="3">
        <v>1</v>
      </c>
      <c r="D112" s="3">
        <v>3295.0990000000002</v>
      </c>
      <c r="E112" s="3">
        <v>5.2709999999999999</v>
      </c>
      <c r="F112" s="3">
        <v>12</v>
      </c>
    </row>
    <row r="113" spans="1:6" x14ac:dyDescent="0.25">
      <c r="A113" s="3" t="s">
        <v>0</v>
      </c>
      <c r="B113" s="3">
        <v>100</v>
      </c>
      <c r="C113" s="3">
        <v>1</v>
      </c>
      <c r="D113" s="3">
        <v>3293.9609999999998</v>
      </c>
      <c r="E113" s="3">
        <v>5.2720000000000002</v>
      </c>
      <c r="F113" s="3">
        <v>12</v>
      </c>
    </row>
    <row r="114" spans="1:6" x14ac:dyDescent="0.25">
      <c r="A114" s="3" t="s">
        <v>0</v>
      </c>
      <c r="B114" s="3">
        <v>100</v>
      </c>
      <c r="C114" s="3">
        <v>1</v>
      </c>
      <c r="D114" s="3">
        <v>3295.0520000000001</v>
      </c>
      <c r="E114" s="3">
        <v>5.2910000000000004</v>
      </c>
      <c r="F114" s="3">
        <v>12</v>
      </c>
    </row>
    <row r="115" spans="1:6" x14ac:dyDescent="0.25">
      <c r="A115" s="3" t="s">
        <v>0</v>
      </c>
      <c r="B115" s="3">
        <v>100</v>
      </c>
      <c r="C115" s="3">
        <v>1</v>
      </c>
      <c r="D115" s="3">
        <v>3293.6979999999999</v>
      </c>
      <c r="E115" s="3">
        <v>5.3040000000000003</v>
      </c>
      <c r="F115" s="3">
        <v>12</v>
      </c>
    </row>
    <row r="116" spans="1:6" x14ac:dyDescent="0.25">
      <c r="A116" s="3" t="s">
        <v>0</v>
      </c>
      <c r="B116" s="3">
        <v>100</v>
      </c>
      <c r="C116" s="3">
        <v>1</v>
      </c>
      <c r="D116" s="3">
        <v>3295.453</v>
      </c>
      <c r="E116" s="3">
        <v>5.2779999999999996</v>
      </c>
      <c r="F116" s="3">
        <v>12</v>
      </c>
    </row>
    <row r="117" spans="1:6" x14ac:dyDescent="0.25">
      <c r="A117" s="3" t="s">
        <v>0</v>
      </c>
      <c r="B117" s="3">
        <v>100</v>
      </c>
      <c r="C117" s="3">
        <v>1</v>
      </c>
      <c r="D117" s="3">
        <v>3294.1640000000002</v>
      </c>
      <c r="E117" s="3">
        <v>5.3289999999999997</v>
      </c>
      <c r="F117" s="3">
        <v>12</v>
      </c>
    </row>
    <row r="118" spans="1:6" x14ac:dyDescent="0.25">
      <c r="A118" s="3" t="s">
        <v>0</v>
      </c>
      <c r="B118" s="3">
        <v>100</v>
      </c>
      <c r="C118" s="3">
        <v>1</v>
      </c>
      <c r="D118" s="3">
        <v>3295.6060000000002</v>
      </c>
      <c r="E118" s="3">
        <v>5.3150000000000004</v>
      </c>
      <c r="F118" s="3">
        <v>12</v>
      </c>
    </row>
    <row r="119" spans="1:6" x14ac:dyDescent="0.25">
      <c r="A119" s="3" t="s">
        <v>0</v>
      </c>
      <c r="B119" s="3">
        <v>100</v>
      </c>
      <c r="C119" s="3">
        <v>1</v>
      </c>
      <c r="D119" s="3">
        <v>3294.6689999999999</v>
      </c>
      <c r="E119" s="3">
        <v>5.3109999999999999</v>
      </c>
      <c r="F119" s="3">
        <v>12</v>
      </c>
    </row>
    <row r="120" spans="1:6" x14ac:dyDescent="0.25">
      <c r="A120" s="3" t="s">
        <v>0</v>
      </c>
      <c r="B120" s="3">
        <v>100</v>
      </c>
      <c r="C120" s="3">
        <v>1</v>
      </c>
      <c r="D120" s="3">
        <v>3294.2570000000001</v>
      </c>
      <c r="E120" s="3">
        <v>5.3369999999999997</v>
      </c>
      <c r="F120" s="3">
        <v>12</v>
      </c>
    </row>
    <row r="121" spans="1:6" x14ac:dyDescent="0.25">
      <c r="A121" s="3" t="s">
        <v>40</v>
      </c>
      <c r="B121" s="3">
        <v>29</v>
      </c>
      <c r="C121" s="3">
        <v>1</v>
      </c>
      <c r="D121" s="3">
        <v>18152.432000000001</v>
      </c>
      <c r="E121" s="3">
        <v>1.444</v>
      </c>
      <c r="F121" s="3">
        <v>65</v>
      </c>
    </row>
    <row r="122" spans="1:6" x14ac:dyDescent="0.25">
      <c r="A122" s="3" t="s">
        <v>40</v>
      </c>
      <c r="B122" s="3">
        <v>29</v>
      </c>
      <c r="C122" s="3">
        <v>1</v>
      </c>
      <c r="D122" s="3">
        <v>18152.432000000001</v>
      </c>
      <c r="E122" s="3">
        <v>1.446</v>
      </c>
      <c r="F122" s="3">
        <v>65</v>
      </c>
    </row>
    <row r="123" spans="1:6" x14ac:dyDescent="0.25">
      <c r="A123" s="3" t="s">
        <v>40</v>
      </c>
      <c r="B123" s="3">
        <v>29</v>
      </c>
      <c r="C123" s="3">
        <v>1</v>
      </c>
      <c r="D123" s="3">
        <v>18152.432000000001</v>
      </c>
      <c r="E123" s="3">
        <v>1.4470000000000001</v>
      </c>
      <c r="F123" s="3">
        <v>65</v>
      </c>
    </row>
    <row r="124" spans="1:6" x14ac:dyDescent="0.25">
      <c r="A124" s="3" t="s">
        <v>40</v>
      </c>
      <c r="B124" s="3">
        <v>29</v>
      </c>
      <c r="C124" s="3">
        <v>1</v>
      </c>
      <c r="D124" s="3">
        <v>18152.432000000001</v>
      </c>
      <c r="E124" s="3">
        <v>1.444</v>
      </c>
      <c r="F124" s="3">
        <v>65</v>
      </c>
    </row>
    <row r="125" spans="1:6" x14ac:dyDescent="0.25">
      <c r="A125" s="3" t="s">
        <v>40</v>
      </c>
      <c r="B125" s="3">
        <v>29</v>
      </c>
      <c r="C125" s="3">
        <v>1</v>
      </c>
      <c r="D125" s="3">
        <v>18152.432000000001</v>
      </c>
      <c r="E125" s="3">
        <v>1.4390000000000001</v>
      </c>
      <c r="F125" s="3">
        <v>65</v>
      </c>
    </row>
    <row r="126" spans="1:6" x14ac:dyDescent="0.25">
      <c r="A126" s="3" t="s">
        <v>40</v>
      </c>
      <c r="B126" s="3">
        <v>29</v>
      </c>
      <c r="C126" s="3">
        <v>1</v>
      </c>
      <c r="D126" s="3">
        <v>18152.432000000001</v>
      </c>
      <c r="E126" s="3">
        <v>1.444</v>
      </c>
      <c r="F126" s="3">
        <v>65</v>
      </c>
    </row>
    <row r="127" spans="1:6" x14ac:dyDescent="0.25">
      <c r="A127" s="3" t="s">
        <v>40</v>
      </c>
      <c r="B127" s="3">
        <v>29</v>
      </c>
      <c r="C127" s="3">
        <v>1</v>
      </c>
      <c r="D127" s="3">
        <v>18152.432000000001</v>
      </c>
      <c r="E127" s="3">
        <v>1.4450000000000001</v>
      </c>
      <c r="F127" s="3">
        <v>65</v>
      </c>
    </row>
    <row r="128" spans="1:6" x14ac:dyDescent="0.25">
      <c r="A128" s="3" t="s">
        <v>40</v>
      </c>
      <c r="B128" s="3">
        <v>29</v>
      </c>
      <c r="C128" s="3">
        <v>1</v>
      </c>
      <c r="D128" s="3">
        <v>18152.432000000001</v>
      </c>
      <c r="E128" s="3">
        <v>1.4419999999999999</v>
      </c>
      <c r="F128" s="3">
        <v>65</v>
      </c>
    </row>
    <row r="129" spans="1:6" x14ac:dyDescent="0.25">
      <c r="A129" s="3" t="s">
        <v>40</v>
      </c>
      <c r="B129" s="3">
        <v>29</v>
      </c>
      <c r="C129" s="3">
        <v>1</v>
      </c>
      <c r="D129" s="3">
        <v>18152.432000000001</v>
      </c>
      <c r="E129" s="3">
        <v>1.4390000000000001</v>
      </c>
      <c r="F129" s="3">
        <v>65</v>
      </c>
    </row>
    <row r="130" spans="1:6" x14ac:dyDescent="0.25">
      <c r="A130" s="3" t="s">
        <v>40</v>
      </c>
      <c r="B130" s="3">
        <v>29</v>
      </c>
      <c r="C130" s="3">
        <v>1</v>
      </c>
      <c r="D130" s="3">
        <v>18152.432000000001</v>
      </c>
      <c r="E130" s="3">
        <v>1.4430000000000001</v>
      </c>
      <c r="F130" s="3">
        <v>65</v>
      </c>
    </row>
    <row r="131" spans="1:6" x14ac:dyDescent="0.25">
      <c r="A131" s="3" t="s">
        <v>40</v>
      </c>
      <c r="B131" s="3">
        <v>58</v>
      </c>
      <c r="C131" s="3">
        <v>1</v>
      </c>
      <c r="D131" s="3">
        <v>35271.311000000002</v>
      </c>
      <c r="E131" s="3">
        <v>4.9980000000000002</v>
      </c>
      <c r="F131" s="3">
        <v>47</v>
      </c>
    </row>
    <row r="132" spans="1:6" x14ac:dyDescent="0.25">
      <c r="A132" s="3" t="s">
        <v>40</v>
      </c>
      <c r="B132" s="3">
        <v>58</v>
      </c>
      <c r="C132" s="3">
        <v>1</v>
      </c>
      <c r="D132" s="3">
        <v>35271.334999999999</v>
      </c>
      <c r="E132" s="3">
        <v>4.9989999999999997</v>
      </c>
      <c r="F132" s="3">
        <v>47</v>
      </c>
    </row>
    <row r="133" spans="1:6" x14ac:dyDescent="0.25">
      <c r="A133" s="3" t="s">
        <v>40</v>
      </c>
      <c r="B133" s="3">
        <v>58</v>
      </c>
      <c r="C133" s="3">
        <v>1</v>
      </c>
      <c r="D133" s="3">
        <v>35271.311000000002</v>
      </c>
      <c r="E133" s="3">
        <v>4.9939999999999998</v>
      </c>
      <c r="F133" s="3">
        <v>47</v>
      </c>
    </row>
    <row r="134" spans="1:6" x14ac:dyDescent="0.25">
      <c r="A134" s="3" t="s">
        <v>40</v>
      </c>
      <c r="B134" s="3">
        <v>58</v>
      </c>
      <c r="C134" s="3">
        <v>1</v>
      </c>
      <c r="D134" s="3">
        <v>35271.311000000002</v>
      </c>
      <c r="E134" s="3">
        <v>4.9459999999999997</v>
      </c>
      <c r="F134" s="3">
        <v>46</v>
      </c>
    </row>
    <row r="135" spans="1:6" x14ac:dyDescent="0.25">
      <c r="A135" s="3" t="s">
        <v>40</v>
      </c>
      <c r="B135" s="3">
        <v>58</v>
      </c>
      <c r="C135" s="3">
        <v>1</v>
      </c>
      <c r="D135" s="3">
        <v>35271.311000000002</v>
      </c>
      <c r="E135" s="3">
        <v>4.9669999999999996</v>
      </c>
      <c r="F135" s="3">
        <v>47</v>
      </c>
    </row>
    <row r="136" spans="1:6" x14ac:dyDescent="0.25">
      <c r="A136" s="3" t="s">
        <v>40</v>
      </c>
      <c r="B136" s="3">
        <v>58</v>
      </c>
      <c r="C136" s="3">
        <v>1</v>
      </c>
      <c r="D136" s="3">
        <v>35271.633999999998</v>
      </c>
      <c r="E136" s="3">
        <v>4.96</v>
      </c>
      <c r="F136" s="3">
        <v>46</v>
      </c>
    </row>
    <row r="137" spans="1:6" x14ac:dyDescent="0.25">
      <c r="A137" s="3" t="s">
        <v>40</v>
      </c>
      <c r="B137" s="3">
        <v>58</v>
      </c>
      <c r="C137" s="3">
        <v>1</v>
      </c>
      <c r="D137" s="3">
        <v>35271.311000000002</v>
      </c>
      <c r="E137" s="3">
        <v>4.9790000000000001</v>
      </c>
      <c r="F137" s="3">
        <v>47</v>
      </c>
    </row>
    <row r="138" spans="1:6" x14ac:dyDescent="0.25">
      <c r="A138" s="3" t="s">
        <v>40</v>
      </c>
      <c r="B138" s="3">
        <v>58</v>
      </c>
      <c r="C138" s="3">
        <v>1</v>
      </c>
      <c r="D138" s="3">
        <v>35271.334999999999</v>
      </c>
      <c r="E138" s="3">
        <v>4.9930000000000003</v>
      </c>
      <c r="F138" s="3">
        <v>47</v>
      </c>
    </row>
    <row r="139" spans="1:6" x14ac:dyDescent="0.25">
      <c r="A139" s="3" t="s">
        <v>40</v>
      </c>
      <c r="B139" s="3">
        <v>58</v>
      </c>
      <c r="C139" s="3">
        <v>1</v>
      </c>
      <c r="D139" s="3">
        <v>35264.1</v>
      </c>
      <c r="E139" s="3">
        <v>4.9809999999999999</v>
      </c>
      <c r="F139" s="3">
        <v>46</v>
      </c>
    </row>
    <row r="140" spans="1:6" x14ac:dyDescent="0.25">
      <c r="A140" s="3" t="s">
        <v>40</v>
      </c>
      <c r="B140" s="3">
        <v>58</v>
      </c>
      <c r="C140" s="3">
        <v>1</v>
      </c>
      <c r="D140" s="3">
        <v>35271.311000000002</v>
      </c>
      <c r="E140" s="3">
        <v>4.9720000000000004</v>
      </c>
      <c r="F140" s="3">
        <v>47</v>
      </c>
    </row>
    <row r="141" spans="1:6" x14ac:dyDescent="0.25">
      <c r="A141" s="3" t="s">
        <v>40</v>
      </c>
      <c r="B141" s="3">
        <v>97</v>
      </c>
      <c r="C141" s="3">
        <v>1</v>
      </c>
      <c r="D141" s="3">
        <v>52439.408000000003</v>
      </c>
      <c r="E141" s="3">
        <v>15.223000000000001</v>
      </c>
      <c r="F141" s="3">
        <v>42</v>
      </c>
    </row>
    <row r="142" spans="1:6" x14ac:dyDescent="0.25">
      <c r="A142" s="3" t="s">
        <v>40</v>
      </c>
      <c r="B142" s="3">
        <v>97</v>
      </c>
      <c r="C142" s="3">
        <v>1</v>
      </c>
      <c r="D142" s="3">
        <v>52439.474999999999</v>
      </c>
      <c r="E142" s="3">
        <v>15.333</v>
      </c>
      <c r="F142" s="3">
        <v>43</v>
      </c>
    </row>
    <row r="143" spans="1:6" x14ac:dyDescent="0.25">
      <c r="A143" s="3" t="s">
        <v>40</v>
      </c>
      <c r="B143" s="3">
        <v>97</v>
      </c>
      <c r="C143" s="3">
        <v>1</v>
      </c>
      <c r="D143" s="3">
        <v>52439.866999999998</v>
      </c>
      <c r="E143" s="3">
        <v>15.28</v>
      </c>
      <c r="F143" s="3">
        <v>43</v>
      </c>
    </row>
    <row r="144" spans="1:6" x14ac:dyDescent="0.25">
      <c r="A144" s="3" t="s">
        <v>40</v>
      </c>
      <c r="B144" s="3">
        <v>97</v>
      </c>
      <c r="C144" s="3">
        <v>1</v>
      </c>
      <c r="D144" s="3">
        <v>52439.883999999998</v>
      </c>
      <c r="E144" s="3">
        <v>15.327999999999999</v>
      </c>
      <c r="F144" s="3">
        <v>43</v>
      </c>
    </row>
    <row r="145" spans="1:6" x14ac:dyDescent="0.25">
      <c r="A145" s="3" t="s">
        <v>40</v>
      </c>
      <c r="B145" s="3">
        <v>97</v>
      </c>
      <c r="C145" s="3">
        <v>1</v>
      </c>
      <c r="D145" s="3">
        <v>52440.180999999997</v>
      </c>
      <c r="E145" s="3">
        <v>15.311</v>
      </c>
      <c r="F145" s="3">
        <v>43</v>
      </c>
    </row>
    <row r="146" spans="1:6" x14ac:dyDescent="0.25">
      <c r="A146" s="3" t="s">
        <v>40</v>
      </c>
      <c r="B146" s="3">
        <v>97</v>
      </c>
      <c r="C146" s="3">
        <v>1</v>
      </c>
      <c r="D146" s="3">
        <v>52439.224999999999</v>
      </c>
      <c r="E146" s="3">
        <v>15.182</v>
      </c>
      <c r="F146" s="3">
        <v>42</v>
      </c>
    </row>
    <row r="147" spans="1:6" x14ac:dyDescent="0.25">
      <c r="A147" s="3" t="s">
        <v>40</v>
      </c>
      <c r="B147" s="3">
        <v>97</v>
      </c>
      <c r="C147" s="3">
        <v>1</v>
      </c>
      <c r="D147" s="3">
        <v>52439.498</v>
      </c>
      <c r="E147" s="3">
        <v>15.263</v>
      </c>
      <c r="F147" s="3">
        <v>42</v>
      </c>
    </row>
    <row r="148" spans="1:6" x14ac:dyDescent="0.25">
      <c r="A148" s="3" t="s">
        <v>40</v>
      </c>
      <c r="B148" s="3">
        <v>97</v>
      </c>
      <c r="C148" s="3">
        <v>1</v>
      </c>
      <c r="D148" s="3">
        <v>52439.925999999999</v>
      </c>
      <c r="E148" s="3">
        <v>15.25</v>
      </c>
      <c r="F148" s="3">
        <v>43</v>
      </c>
    </row>
    <row r="149" spans="1:6" x14ac:dyDescent="0.25">
      <c r="A149" s="3" t="s">
        <v>40</v>
      </c>
      <c r="B149" s="3">
        <v>97</v>
      </c>
      <c r="C149" s="3">
        <v>1</v>
      </c>
      <c r="D149" s="3">
        <v>52440.784</v>
      </c>
      <c r="E149" s="3">
        <v>15.372999999999999</v>
      </c>
      <c r="F149" s="3">
        <v>44</v>
      </c>
    </row>
    <row r="150" spans="1:6" x14ac:dyDescent="0.25">
      <c r="A150" s="3" t="s">
        <v>40</v>
      </c>
      <c r="B150" s="3">
        <v>97</v>
      </c>
      <c r="C150" s="3">
        <v>1</v>
      </c>
      <c r="D150" s="3">
        <v>52439.523999999998</v>
      </c>
      <c r="E150" s="3">
        <v>15.195</v>
      </c>
      <c r="F150" s="3">
        <v>41</v>
      </c>
    </row>
  </sheetData>
  <phoneticPr fontId="1" type="noConversion"/>
  <pageMargins left="0.7" right="0.7" top="0.75" bottom="0.75" header="0.3" footer="0.3"/>
  <pageSetup paperSize="152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50"/>
  <sheetViews>
    <sheetView zoomScale="85" zoomScaleNormal="85" workbookViewId="0">
      <selection sqref="A1:F151"/>
    </sheetView>
  </sheetViews>
  <sheetFormatPr defaultColWidth="9" defaultRowHeight="15" x14ac:dyDescent="0.25"/>
  <cols>
    <col min="1" max="1" width="7.5" style="3" customWidth="1"/>
    <col min="2" max="2" width="4.375" style="3" bestFit="1" customWidth="1"/>
    <col min="3" max="3" width="2.625" style="3" bestFit="1" customWidth="1"/>
    <col min="4" max="4" width="9" style="3"/>
    <col min="5" max="5" width="7" style="3" bestFit="1" customWidth="1"/>
    <col min="6" max="6" width="4.375" style="3" bestFit="1" customWidth="1"/>
    <col min="7" max="7" width="2.5" style="3" customWidth="1"/>
    <col min="8" max="8" width="8.625" style="3" customWidth="1"/>
    <col min="9" max="9" width="3.5" style="3" customWidth="1"/>
    <col min="10" max="10" width="3.125" style="3" bestFit="1" customWidth="1"/>
    <col min="11" max="11" width="2.375" style="3" customWidth="1"/>
    <col min="12" max="21" width="9" style="3"/>
    <col min="22" max="22" width="3.25" style="3" customWidth="1"/>
    <col min="23" max="23" width="9" style="3"/>
    <col min="24" max="24" width="2.5" style="3" customWidth="1"/>
    <col min="25" max="25" width="9" style="3"/>
    <col min="26" max="26" width="2.625" style="3" customWidth="1"/>
    <col min="27" max="27" width="2.5" style="3" customWidth="1"/>
    <col min="28" max="37" width="9" style="3"/>
    <col min="38" max="38" width="5.625" style="3" customWidth="1"/>
    <col min="39" max="16384" width="9" style="3"/>
  </cols>
  <sheetData>
    <row r="1" spans="1:39" x14ac:dyDescent="0.25">
      <c r="A1" s="3" t="s">
        <v>39</v>
      </c>
      <c r="B1" s="3">
        <v>30</v>
      </c>
      <c r="C1" s="3">
        <v>1</v>
      </c>
      <c r="D1" s="3">
        <v>4442.0379999999996</v>
      </c>
      <c r="E1" s="3">
        <v>1.39</v>
      </c>
      <c r="F1" s="3">
        <v>76</v>
      </c>
      <c r="H1" s="4" t="s">
        <v>13</v>
      </c>
      <c r="I1" s="4" t="s">
        <v>14</v>
      </c>
      <c r="J1" s="4" t="s">
        <v>10</v>
      </c>
      <c r="K1" s="2"/>
      <c r="L1" s="2">
        <v>1</v>
      </c>
      <c r="M1" s="2">
        <v>2</v>
      </c>
      <c r="N1" s="2">
        <v>3</v>
      </c>
      <c r="O1" s="2">
        <v>4</v>
      </c>
      <c r="P1" s="2">
        <v>5</v>
      </c>
      <c r="Q1" s="2">
        <v>6</v>
      </c>
      <c r="R1" s="2">
        <v>7</v>
      </c>
      <c r="S1" s="2">
        <v>8</v>
      </c>
      <c r="T1" s="2">
        <v>9</v>
      </c>
      <c r="U1" s="2">
        <v>10</v>
      </c>
      <c r="W1" s="2" t="s">
        <v>11</v>
      </c>
      <c r="X1" s="2"/>
      <c r="Y1" s="2" t="s">
        <v>9</v>
      </c>
      <c r="Z1" s="2"/>
      <c r="AM1" s="4" t="s">
        <v>12</v>
      </c>
    </row>
    <row r="2" spans="1:39" x14ac:dyDescent="0.25">
      <c r="A2" s="3" t="s">
        <v>39</v>
      </c>
      <c r="B2" s="3">
        <v>30</v>
      </c>
      <c r="C2" s="3">
        <v>1</v>
      </c>
      <c r="D2" s="3">
        <v>4442.2190000000001</v>
      </c>
      <c r="E2" s="3">
        <v>1.395</v>
      </c>
      <c r="F2" s="3">
        <v>81</v>
      </c>
      <c r="H2" t="s">
        <v>31</v>
      </c>
      <c r="I2">
        <v>30</v>
      </c>
      <c r="J2">
        <v>1</v>
      </c>
      <c r="L2" s="3">
        <f ca="1">INDIRECT("D"&amp;1+(ROW(D1)-1)*10+COLUMN(A1)-1)</f>
        <v>4442.0379999999996</v>
      </c>
      <c r="M2" s="3">
        <f t="shared" ref="M2:U16" ca="1" si="0">INDIRECT("D"&amp;1+(ROW(E1)-1)*10+COLUMN(B1)-1)</f>
        <v>4442.2190000000001</v>
      </c>
      <c r="N2" s="3">
        <f t="shared" ca="1" si="0"/>
        <v>4441.0969999999998</v>
      </c>
      <c r="O2" s="3">
        <f t="shared" ca="1" si="0"/>
        <v>4442.2179999999998</v>
      </c>
      <c r="P2" s="3">
        <f t="shared" ca="1" si="0"/>
        <v>4441.0969999999998</v>
      </c>
      <c r="Q2" s="3">
        <f t="shared" ca="1" si="0"/>
        <v>4441.1049999999996</v>
      </c>
      <c r="R2" s="3">
        <f t="shared" ca="1" si="0"/>
        <v>4441.9769999999999</v>
      </c>
      <c r="S2" s="3">
        <f t="shared" ca="1" si="0"/>
        <v>4442.5190000000002</v>
      </c>
      <c r="T2" s="3">
        <f t="shared" ca="1" si="0"/>
        <v>4441.1279999999997</v>
      </c>
      <c r="U2" s="3">
        <f t="shared" ca="1" si="0"/>
        <v>4441.0959999999995</v>
      </c>
      <c r="W2" s="3">
        <f ca="1">AVERAGE(L2:U2)</f>
        <v>4441.6494000000002</v>
      </c>
      <c r="Y2" s="3">
        <f ca="1">Total!E2</f>
        <v>4441.0959999999995</v>
      </c>
      <c r="AB2" s="3">
        <f ca="1">(L2-$Y2)/$Y2</f>
        <v>2.1210980352597813E-4</v>
      </c>
      <c r="AC2" s="3">
        <f t="shared" ref="AB2:AK16" ca="1" si="1">(M2-$Y2)/$Y2</f>
        <v>2.5286550887449903E-4</v>
      </c>
      <c r="AD2" s="3">
        <f t="shared" ca="1" si="1"/>
        <v>2.2516964285476535E-7</v>
      </c>
      <c r="AE2" s="3">
        <f t="shared" ca="1" si="1"/>
        <v>2.5264033923164429E-4</v>
      </c>
      <c r="AF2" s="3">
        <f t="shared" ca="1" si="1"/>
        <v>2.2516964285476535E-7</v>
      </c>
      <c r="AG2" s="3">
        <f t="shared" ca="1" si="1"/>
        <v>2.0265267852833068E-6</v>
      </c>
      <c r="AH2" s="3">
        <f t="shared" ca="1" si="1"/>
        <v>1.983744553147045E-4</v>
      </c>
      <c r="AI2" s="3">
        <f t="shared" ca="1" si="1"/>
        <v>3.2041640171720764E-4</v>
      </c>
      <c r="AJ2" s="3">
        <f t="shared" ca="1" si="1"/>
        <v>7.2054285699189565E-6</v>
      </c>
      <c r="AK2" s="3">
        <f t="shared" ca="1" si="1"/>
        <v>0</v>
      </c>
      <c r="AM2" s="3">
        <f ca="1">SUM(AB2:AK2)</f>
        <v>1.2460888033049454E-3</v>
      </c>
    </row>
    <row r="3" spans="1:39" x14ac:dyDescent="0.25">
      <c r="A3" s="3" t="s">
        <v>39</v>
      </c>
      <c r="B3" s="3">
        <v>30</v>
      </c>
      <c r="C3" s="3">
        <v>1</v>
      </c>
      <c r="D3" s="3">
        <v>4441.0969999999998</v>
      </c>
      <c r="E3" s="3">
        <v>1.397</v>
      </c>
      <c r="F3" s="3">
        <v>83</v>
      </c>
      <c r="H3" t="s">
        <v>30</v>
      </c>
      <c r="I3">
        <v>50</v>
      </c>
      <c r="J3">
        <v>1</v>
      </c>
      <c r="L3" s="3">
        <f t="shared" ref="L3:L16" ca="1" si="2">INDIRECT("D"&amp;1+(ROW(D2)-1)*10+COLUMN(A2)-1)</f>
        <v>5983.1620000000003</v>
      </c>
      <c r="M3" s="3">
        <f t="shared" ca="1" si="0"/>
        <v>5961.9690000000001</v>
      </c>
      <c r="N3" s="3">
        <f t="shared" ca="1" si="0"/>
        <v>5961.9459999999999</v>
      </c>
      <c r="O3" s="3">
        <f t="shared" ca="1" si="0"/>
        <v>5973.35</v>
      </c>
      <c r="P3" s="3">
        <f t="shared" ca="1" si="0"/>
        <v>5969.3559999999998</v>
      </c>
      <c r="Q3" s="3">
        <f t="shared" ca="1" si="0"/>
        <v>5979.1909999999998</v>
      </c>
      <c r="R3" s="3">
        <f t="shared" ca="1" si="0"/>
        <v>5962.1549999999997</v>
      </c>
      <c r="S3" s="3">
        <f t="shared" ca="1" si="0"/>
        <v>5962.4390000000003</v>
      </c>
      <c r="T3" s="3">
        <f t="shared" ca="1" si="0"/>
        <v>5961.7539999999999</v>
      </c>
      <c r="U3" s="3">
        <f t="shared" ca="1" si="0"/>
        <v>5979.2330000000002</v>
      </c>
      <c r="W3" s="3">
        <f t="shared" ref="W3:W16" ca="1" si="3">AVERAGE(L3:U3)</f>
        <v>5969.4555</v>
      </c>
      <c r="Y3" s="3">
        <f ca="1">Total!E3</f>
        <v>5961.732</v>
      </c>
      <c r="AB3" s="3">
        <f t="shared" ca="1" si="1"/>
        <v>3.5945929806976045E-3</v>
      </c>
      <c r="AC3" s="3">
        <f t="shared" ca="1" si="1"/>
        <v>3.975354812998639E-5</v>
      </c>
      <c r="AD3" s="3">
        <f t="shared" ca="1" si="1"/>
        <v>3.589560885996583E-5</v>
      </c>
      <c r="AE3" s="3">
        <f t="shared" ca="1" si="1"/>
        <v>1.9487625408187409E-3</v>
      </c>
      <c r="AF3" s="3">
        <f t="shared" ca="1" si="1"/>
        <v>1.2788229997590962E-3</v>
      </c>
      <c r="AG3" s="3">
        <f t="shared" ca="1" si="1"/>
        <v>2.9285113789079805E-3</v>
      </c>
      <c r="AH3" s="3">
        <f t="shared" ca="1" si="1"/>
        <v>7.0952535269913918E-5</v>
      </c>
      <c r="AI3" s="3">
        <f t="shared" ca="1" si="1"/>
        <v>1.185896984299755E-4</v>
      </c>
      <c r="AJ3" s="3">
        <f t="shared" ca="1" si="1"/>
        <v>3.6902027799865065E-6</v>
      </c>
      <c r="AK3" s="3">
        <f t="shared" ca="1" si="1"/>
        <v>2.9355563114880378E-3</v>
      </c>
      <c r="AM3" s="3">
        <f t="shared" ref="AM3:AM16" ca="1" si="4">SUM(AB3:AK3)</f>
        <v>1.2955127805141287E-2</v>
      </c>
    </row>
    <row r="4" spans="1:39" x14ac:dyDescent="0.25">
      <c r="A4" s="3" t="s">
        <v>39</v>
      </c>
      <c r="B4" s="3">
        <v>30</v>
      </c>
      <c r="C4" s="3">
        <v>1</v>
      </c>
      <c r="D4" s="3">
        <v>4442.2179999999998</v>
      </c>
      <c r="E4" s="3">
        <v>1.3979999999999999</v>
      </c>
      <c r="F4" s="3">
        <v>83</v>
      </c>
      <c r="H4" t="s">
        <v>30</v>
      </c>
      <c r="I4">
        <v>100</v>
      </c>
      <c r="J4">
        <v>1</v>
      </c>
      <c r="L4" s="3">
        <f t="shared" ca="1" si="2"/>
        <v>8811.7999999999993</v>
      </c>
      <c r="M4" s="3">
        <f t="shared" ca="1" si="0"/>
        <v>8754.8529999999992</v>
      </c>
      <c r="N4" s="3">
        <f t="shared" ca="1" si="0"/>
        <v>8780.8109999999997</v>
      </c>
      <c r="O4" s="3">
        <f t="shared" ca="1" si="0"/>
        <v>8786.6990000000005</v>
      </c>
      <c r="P4" s="3">
        <f t="shared" ca="1" si="0"/>
        <v>8769.8649999999998</v>
      </c>
      <c r="Q4" s="3">
        <f t="shared" ca="1" si="0"/>
        <v>8790.3150000000005</v>
      </c>
      <c r="R4" s="3">
        <f t="shared" ca="1" si="0"/>
        <v>8797.598</v>
      </c>
      <c r="S4" s="3">
        <f t="shared" ca="1" si="0"/>
        <v>8778.35</v>
      </c>
      <c r="T4" s="3">
        <f t="shared" ca="1" si="0"/>
        <v>8784.39</v>
      </c>
      <c r="U4" s="3">
        <f t="shared" ca="1" si="0"/>
        <v>8802.8369999999995</v>
      </c>
      <c r="W4" s="3">
        <f t="shared" ca="1" si="3"/>
        <v>8785.7518</v>
      </c>
      <c r="Y4" s="3">
        <f ca="1">Total!E4</f>
        <v>8745.8989999999994</v>
      </c>
      <c r="AB4" s="3">
        <f t="shared" ca="1" si="1"/>
        <v>7.5350744388884257E-3</v>
      </c>
      <c r="AC4" s="3">
        <f t="shared" ca="1" si="1"/>
        <v>1.0237941233942587E-3</v>
      </c>
      <c r="AD4" s="3">
        <f t="shared" ca="1" si="1"/>
        <v>3.9918137632278016E-3</v>
      </c>
      <c r="AE4" s="3">
        <f t="shared" ca="1" si="1"/>
        <v>4.6650435821407373E-3</v>
      </c>
      <c r="AF4" s="3">
        <f t="shared" ca="1" si="1"/>
        <v>2.7402557472937144E-3</v>
      </c>
      <c r="AG4" s="3">
        <f t="shared" ca="1" si="1"/>
        <v>5.0784945035382964E-3</v>
      </c>
      <c r="AH4" s="3">
        <f t="shared" ca="1" si="1"/>
        <v>5.911227650811029E-3</v>
      </c>
      <c r="AI4" s="3">
        <f t="shared" ca="1" si="1"/>
        <v>3.7104247373541512E-3</v>
      </c>
      <c r="AJ4" s="3">
        <f t="shared" ca="1" si="1"/>
        <v>4.4010341303964279E-3</v>
      </c>
      <c r="AK4" s="3">
        <f t="shared" ca="1" si="1"/>
        <v>6.510251261762811E-3</v>
      </c>
      <c r="AM4" s="3">
        <f t="shared" ca="1" si="4"/>
        <v>4.5567413938807658E-2</v>
      </c>
    </row>
    <row r="5" spans="1:39" x14ac:dyDescent="0.25">
      <c r="A5" s="3" t="s">
        <v>39</v>
      </c>
      <c r="B5" s="3">
        <v>30</v>
      </c>
      <c r="C5" s="3">
        <v>1</v>
      </c>
      <c r="D5" s="3">
        <v>4441.0969999999998</v>
      </c>
      <c r="E5" s="3">
        <v>1.3979999999999999</v>
      </c>
      <c r="F5" s="3">
        <v>83</v>
      </c>
      <c r="H5" t="s">
        <v>2</v>
      </c>
      <c r="I5">
        <v>24</v>
      </c>
      <c r="J5">
        <v>1</v>
      </c>
      <c r="L5" s="3">
        <f t="shared" ca="1" si="2"/>
        <v>54805.004999999997</v>
      </c>
      <c r="M5" s="3">
        <f t="shared" ca="1" si="0"/>
        <v>54807.332000000002</v>
      </c>
      <c r="N5" s="3">
        <f t="shared" ca="1" si="0"/>
        <v>54835.080999999998</v>
      </c>
      <c r="O5" s="3">
        <f t="shared" ca="1" si="0"/>
        <v>54802.250999999997</v>
      </c>
      <c r="P5" s="3">
        <f t="shared" ca="1" si="0"/>
        <v>54823.063999999998</v>
      </c>
      <c r="Q5" s="3">
        <f t="shared" ca="1" si="0"/>
        <v>54803.644</v>
      </c>
      <c r="R5" s="3">
        <f t="shared" ca="1" si="0"/>
        <v>54797.8</v>
      </c>
      <c r="S5" s="3">
        <f t="shared" ca="1" si="0"/>
        <v>54818.714999999997</v>
      </c>
      <c r="T5" s="3">
        <f t="shared" ca="1" si="0"/>
        <v>54806.139000000003</v>
      </c>
      <c r="U5" s="3">
        <f t="shared" ca="1" si="0"/>
        <v>54817.411999999997</v>
      </c>
      <c r="W5" s="3">
        <f t="shared" ca="1" si="3"/>
        <v>54811.6443</v>
      </c>
      <c r="Y5" s="3">
        <f ca="1">Total!E5</f>
        <v>54789.983</v>
      </c>
      <c r="AB5" s="3">
        <f t="shared" ca="1" si="1"/>
        <v>2.7417420443436177E-4</v>
      </c>
      <c r="AC5" s="3">
        <f t="shared" ca="1" si="1"/>
        <v>3.1664547149069165E-4</v>
      </c>
      <c r="AD5" s="3">
        <f t="shared" ca="1" si="1"/>
        <v>8.2310666166839541E-4</v>
      </c>
      <c r="AE5" s="3">
        <f t="shared" ca="1" si="1"/>
        <v>2.2390954200508497E-4</v>
      </c>
      <c r="AF5" s="3">
        <f t="shared" ca="1" si="1"/>
        <v>6.0377824902771578E-4</v>
      </c>
      <c r="AG5" s="3">
        <f t="shared" ca="1" si="1"/>
        <v>2.4933389740237845E-4</v>
      </c>
      <c r="AH5" s="3">
        <f t="shared" ca="1" si="1"/>
        <v>1.4267206470939652E-4</v>
      </c>
      <c r="AI5" s="3">
        <f t="shared" ca="1" si="1"/>
        <v>5.2440242589592214E-4</v>
      </c>
      <c r="AJ5" s="3">
        <f t="shared" ca="1" si="1"/>
        <v>2.9487141837592244E-4</v>
      </c>
      <c r="AK5" s="3">
        <f t="shared" ca="1" si="1"/>
        <v>5.0062070652579773E-4</v>
      </c>
      <c r="AM5" s="3">
        <f t="shared" ca="1" si="4"/>
        <v>3.9535146415356666E-3</v>
      </c>
    </row>
    <row r="6" spans="1:39" x14ac:dyDescent="0.25">
      <c r="A6" s="3" t="s">
        <v>39</v>
      </c>
      <c r="B6" s="3">
        <v>30</v>
      </c>
      <c r="C6" s="3">
        <v>1</v>
      </c>
      <c r="D6" s="3">
        <v>4441.1049999999996</v>
      </c>
      <c r="E6" s="3">
        <v>1.3919999999999999</v>
      </c>
      <c r="F6" s="3">
        <v>83</v>
      </c>
      <c r="H6" t="s">
        <v>2</v>
      </c>
      <c r="I6">
        <v>47</v>
      </c>
      <c r="J6">
        <v>1</v>
      </c>
      <c r="L6" s="3">
        <f t="shared" ca="1" si="2"/>
        <v>126083.359</v>
      </c>
      <c r="M6" s="3">
        <f t="shared" ca="1" si="0"/>
        <v>126083.855</v>
      </c>
      <c r="N6" s="3">
        <f t="shared" ca="1" si="0"/>
        <v>126077.174</v>
      </c>
      <c r="O6" s="3">
        <f t="shared" ca="1" si="0"/>
        <v>126082.44500000001</v>
      </c>
      <c r="P6" s="3">
        <f t="shared" ca="1" si="0"/>
        <v>126083.61599999999</v>
      </c>
      <c r="Q6" s="3">
        <f t="shared" ca="1" si="0"/>
        <v>126077.83199999999</v>
      </c>
      <c r="R6" s="3">
        <f t="shared" ca="1" si="0"/>
        <v>126085.94100000001</v>
      </c>
      <c r="S6" s="3">
        <f t="shared" ca="1" si="0"/>
        <v>126082.361</v>
      </c>
      <c r="T6" s="3">
        <f t="shared" ca="1" si="0"/>
        <v>126081.284</v>
      </c>
      <c r="U6" s="3">
        <f t="shared" ca="1" si="0"/>
        <v>126080.48699999999</v>
      </c>
      <c r="W6" s="3">
        <f t="shared" ca="1" si="3"/>
        <v>126081.83540000001</v>
      </c>
      <c r="Y6" s="3">
        <f ca="1">Total!E6</f>
        <v>126074.20299999999</v>
      </c>
      <c r="AB6" s="3">
        <f t="shared" ca="1" si="1"/>
        <v>7.2623897531223563E-5</v>
      </c>
      <c r="AC6" s="3">
        <f t="shared" ca="1" si="1"/>
        <v>7.6558088572662748E-5</v>
      </c>
      <c r="AD6" s="3">
        <f t="shared" ca="1" si="1"/>
        <v>2.3565487064828051E-5</v>
      </c>
      <c r="AE6" s="3">
        <f t="shared" ca="1" si="1"/>
        <v>6.5374198717027955E-5</v>
      </c>
      <c r="AF6" s="3">
        <f t="shared" ca="1" si="1"/>
        <v>7.4662379582922817E-5</v>
      </c>
      <c r="AG6" s="3">
        <f t="shared" ca="1" si="1"/>
        <v>2.8784635664131979E-5</v>
      </c>
      <c r="AH6" s="3">
        <f t="shared" ca="1" si="1"/>
        <v>9.3103900089791633E-5</v>
      </c>
      <c r="AI6" s="3">
        <f t="shared" ca="1" si="1"/>
        <v>6.4707924427730561E-5</v>
      </c>
      <c r="AJ6" s="3">
        <f t="shared" ca="1" si="1"/>
        <v>5.6165336218747208E-5</v>
      </c>
      <c r="AK6" s="3">
        <f t="shared" ca="1" si="1"/>
        <v>4.9843662307344917E-5</v>
      </c>
      <c r="AM6" s="3">
        <f t="shared" ca="1" si="4"/>
        <v>6.0538951017641155E-4</v>
      </c>
    </row>
    <row r="7" spans="1:39" x14ac:dyDescent="0.25">
      <c r="A7" s="3" t="s">
        <v>39</v>
      </c>
      <c r="B7" s="3">
        <v>30</v>
      </c>
      <c r="C7" s="3">
        <v>1</v>
      </c>
      <c r="D7" s="3">
        <v>4441.9769999999999</v>
      </c>
      <c r="E7" s="3">
        <v>1.39</v>
      </c>
      <c r="F7" s="3">
        <v>80</v>
      </c>
      <c r="H7" t="s">
        <v>2</v>
      </c>
      <c r="I7">
        <v>100</v>
      </c>
      <c r="J7">
        <v>1</v>
      </c>
      <c r="L7" s="3">
        <f t="shared" ca="1" si="2"/>
        <v>1222515.6040000001</v>
      </c>
      <c r="M7" s="3">
        <f t="shared" ca="1" si="0"/>
        <v>1222512.8330000001</v>
      </c>
      <c r="N7" s="3">
        <f t="shared" ca="1" si="0"/>
        <v>1222516.6939999999</v>
      </c>
      <c r="O7" s="3">
        <f t="shared" ca="1" si="0"/>
        <v>1222516.781</v>
      </c>
      <c r="P7" s="3">
        <f t="shared" ca="1" si="0"/>
        <v>1222532.1880000001</v>
      </c>
      <c r="Q7" s="3">
        <f t="shared" ca="1" si="0"/>
        <v>1222515.338</v>
      </c>
      <c r="R7" s="3">
        <f t="shared" ca="1" si="0"/>
        <v>1222512.122</v>
      </c>
      <c r="S7" s="3">
        <f t="shared" ca="1" si="0"/>
        <v>1222523.585</v>
      </c>
      <c r="T7" s="3">
        <f t="shared" ca="1" si="0"/>
        <v>1222518.2</v>
      </c>
      <c r="U7" s="3">
        <f t="shared" ca="1" si="0"/>
        <v>1222516.7309999999</v>
      </c>
      <c r="W7" s="3">
        <f t="shared" ca="1" si="3"/>
        <v>1222518.0075999999</v>
      </c>
      <c r="Y7" s="3">
        <f ca="1">Total!E7</f>
        <v>1222509.9950000001</v>
      </c>
      <c r="AB7" s="3">
        <f t="shared" ca="1" si="1"/>
        <v>4.588101547536658E-6</v>
      </c>
      <c r="AC7" s="3">
        <f t="shared" ca="1" si="1"/>
        <v>2.3214534127296224E-6</v>
      </c>
      <c r="AD7" s="3">
        <f t="shared" ca="1" si="1"/>
        <v>5.479709799664681E-6</v>
      </c>
      <c r="AE7" s="3">
        <f t="shared" ca="1" si="1"/>
        <v>5.5508748620474569E-6</v>
      </c>
      <c r="AF7" s="3">
        <f t="shared" ca="1" si="1"/>
        <v>1.8153634809317201E-5</v>
      </c>
      <c r="AG7" s="3">
        <f t="shared" ca="1" si="1"/>
        <v>4.3705164143685097E-6</v>
      </c>
      <c r="AH7" s="3">
        <f t="shared" ca="1" si="1"/>
        <v>1.7398630756079537E-6</v>
      </c>
      <c r="AI7" s="3">
        <f t="shared" ca="1" si="1"/>
        <v>1.1116473530223356E-5</v>
      </c>
      <c r="AJ7" s="3">
        <f t="shared" ca="1" si="1"/>
        <v>6.7116015684122687E-6</v>
      </c>
      <c r="AK7" s="3">
        <f t="shared" ca="1" si="1"/>
        <v>5.5099754008969853E-6</v>
      </c>
      <c r="AM7" s="3">
        <f t="shared" ca="1" si="4"/>
        <v>6.5542204420804696E-5</v>
      </c>
    </row>
    <row r="8" spans="1:39" x14ac:dyDescent="0.25">
      <c r="A8" s="3" t="s">
        <v>39</v>
      </c>
      <c r="B8" s="3">
        <v>30</v>
      </c>
      <c r="C8" s="3">
        <v>1</v>
      </c>
      <c r="D8" s="3">
        <v>4442.5190000000002</v>
      </c>
      <c r="E8" s="3">
        <v>1.39</v>
      </c>
      <c r="F8" s="3">
        <v>81</v>
      </c>
      <c r="H8" t="s">
        <v>1</v>
      </c>
      <c r="I8">
        <v>30</v>
      </c>
      <c r="J8">
        <v>1</v>
      </c>
      <c r="L8" s="3">
        <f t="shared" ca="1" si="2"/>
        <v>19974.816999999999</v>
      </c>
      <c r="M8" s="3">
        <f t="shared" ca="1" si="0"/>
        <v>19981.152999999998</v>
      </c>
      <c r="N8" s="3">
        <f t="shared" ca="1" si="0"/>
        <v>19972.964</v>
      </c>
      <c r="O8" s="3">
        <f t="shared" ca="1" si="0"/>
        <v>19972.963</v>
      </c>
      <c r="P8" s="3">
        <f t="shared" ca="1" si="0"/>
        <v>19973.207999999999</v>
      </c>
      <c r="Q8" s="3">
        <f t="shared" ca="1" si="0"/>
        <v>19973.850999999999</v>
      </c>
      <c r="R8" s="3">
        <f t="shared" ca="1" si="0"/>
        <v>19981.600999999999</v>
      </c>
      <c r="S8" s="3">
        <f t="shared" ca="1" si="0"/>
        <v>19973.457999999999</v>
      </c>
      <c r="T8" s="3">
        <f t="shared" ca="1" si="0"/>
        <v>19973.207999999999</v>
      </c>
      <c r="U8" s="3">
        <f t="shared" ca="1" si="0"/>
        <v>19973.011999999999</v>
      </c>
      <c r="W8" s="3">
        <f t="shared" ca="1" si="3"/>
        <v>19975.023499999999</v>
      </c>
      <c r="Y8" s="3">
        <f ca="1">Total!E8</f>
        <v>19972.925999999999</v>
      </c>
      <c r="AB8" s="3">
        <f t="shared" ca="1" si="1"/>
        <v>9.4678165833069313E-5</v>
      </c>
      <c r="AC8" s="3">
        <f t="shared" ca="1" si="1"/>
        <v>4.1190759931714326E-4</v>
      </c>
      <c r="AD8" s="3">
        <f t="shared" ca="1" si="1"/>
        <v>1.9025755164999692E-6</v>
      </c>
      <c r="AE8" s="3">
        <f t="shared" ca="1" si="1"/>
        <v>1.8525077397403833E-6</v>
      </c>
      <c r="AF8" s="3">
        <f t="shared" ca="1" si="1"/>
        <v>1.4119113043288866E-5</v>
      </c>
      <c r="AG8" s="3">
        <f t="shared" ca="1" si="1"/>
        <v>4.6312693493145295E-5</v>
      </c>
      <c r="AH8" s="3">
        <f t="shared" ca="1" si="1"/>
        <v>4.3433796330088402E-4</v>
      </c>
      <c r="AI8" s="3">
        <f t="shared" ca="1" si="1"/>
        <v>2.6636057230635277E-5</v>
      </c>
      <c r="AJ8" s="3">
        <f t="shared" ca="1" si="1"/>
        <v>1.4119113043288866E-5</v>
      </c>
      <c r="AK8" s="3">
        <f t="shared" ca="1" si="1"/>
        <v>4.3058288004136509E-6</v>
      </c>
      <c r="AM8" s="3">
        <f t="shared" ca="1" si="4"/>
        <v>1.0501716173181087E-3</v>
      </c>
    </row>
    <row r="9" spans="1:39" x14ac:dyDescent="0.25">
      <c r="A9" s="3" t="s">
        <v>39</v>
      </c>
      <c r="B9" s="3">
        <v>30</v>
      </c>
      <c r="C9" s="3">
        <v>1</v>
      </c>
      <c r="D9" s="3">
        <v>4441.1279999999997</v>
      </c>
      <c r="E9" s="3">
        <v>1.4039999999999999</v>
      </c>
      <c r="F9" s="3">
        <v>78</v>
      </c>
      <c r="H9" t="s">
        <v>1</v>
      </c>
      <c r="I9">
        <v>50</v>
      </c>
      <c r="J9">
        <v>1</v>
      </c>
      <c r="L9" s="3">
        <f t="shared" ca="1" si="2"/>
        <v>35502.74</v>
      </c>
      <c r="M9" s="3">
        <f t="shared" ca="1" si="0"/>
        <v>35503.487999999998</v>
      </c>
      <c r="N9" s="3">
        <f t="shared" ca="1" si="0"/>
        <v>35499.038999999997</v>
      </c>
      <c r="O9" s="3">
        <f t="shared" ca="1" si="0"/>
        <v>35496.495999999999</v>
      </c>
      <c r="P9" s="3">
        <f t="shared" ca="1" si="0"/>
        <v>35504.591</v>
      </c>
      <c r="Q9" s="3">
        <f t="shared" ca="1" si="0"/>
        <v>35497.339</v>
      </c>
      <c r="R9" s="3">
        <f t="shared" ca="1" si="0"/>
        <v>35497.248</v>
      </c>
      <c r="S9" s="3">
        <f t="shared" ca="1" si="0"/>
        <v>35504.088000000003</v>
      </c>
      <c r="T9" s="3">
        <f t="shared" ca="1" si="0"/>
        <v>35502.498</v>
      </c>
      <c r="U9" s="3">
        <f t="shared" ca="1" si="0"/>
        <v>35497.961000000003</v>
      </c>
      <c r="W9" s="3">
        <f t="shared" ca="1" si="3"/>
        <v>35500.548800000004</v>
      </c>
      <c r="Y9" s="3">
        <f ca="1">Total!E9</f>
        <v>35495.587</v>
      </c>
      <c r="AB9" s="3">
        <f t="shared" ca="1" si="1"/>
        <v>2.015180084216787E-4</v>
      </c>
      <c r="AC9" s="3">
        <f t="shared" ca="1" si="1"/>
        <v>2.2259105054377664E-4</v>
      </c>
      <c r="AD9" s="3">
        <f t="shared" ca="1" si="1"/>
        <v>9.7251525943140406E-5</v>
      </c>
      <c r="AE9" s="3">
        <f t="shared" ca="1" si="1"/>
        <v>2.5608817231270208E-5</v>
      </c>
      <c r="AF9" s="3">
        <f t="shared" ca="1" si="1"/>
        <v>2.5366533591910496E-4</v>
      </c>
      <c r="AG9" s="3">
        <f t="shared" ca="1" si="1"/>
        <v>4.9358248392973681E-5</v>
      </c>
      <c r="AH9" s="3">
        <f t="shared" ca="1" si="1"/>
        <v>4.6794549418215235E-5</v>
      </c>
      <c r="AI9" s="3">
        <f t="shared" ca="1" si="1"/>
        <v>2.3949456026755781E-4</v>
      </c>
      <c r="AJ9" s="3">
        <f t="shared" ca="1" si="1"/>
        <v>1.9470025949986568E-4</v>
      </c>
      <c r="AK9" s="3">
        <f t="shared" ca="1" si="1"/>
        <v>6.6881553473208778E-5</v>
      </c>
      <c r="AM9" s="3">
        <f t="shared" ca="1" si="4"/>
        <v>1.3978639091107921E-3</v>
      </c>
    </row>
    <row r="10" spans="1:39" x14ac:dyDescent="0.25">
      <c r="A10" s="3" t="s">
        <v>39</v>
      </c>
      <c r="B10" s="3">
        <v>30</v>
      </c>
      <c r="C10" s="3">
        <v>1</v>
      </c>
      <c r="D10" s="3">
        <v>4441.0959999999995</v>
      </c>
      <c r="E10" s="3">
        <v>1.393</v>
      </c>
      <c r="F10" s="3">
        <v>81</v>
      </c>
      <c r="H10" t="s">
        <v>1</v>
      </c>
      <c r="I10">
        <v>100</v>
      </c>
      <c r="J10">
        <v>1</v>
      </c>
      <c r="L10" s="3">
        <f t="shared" ca="1" si="2"/>
        <v>63452.591</v>
      </c>
      <c r="M10" s="3">
        <f t="shared" ca="1" si="0"/>
        <v>63448.934000000001</v>
      </c>
      <c r="N10" s="3">
        <f t="shared" ca="1" si="0"/>
        <v>63445.235000000001</v>
      </c>
      <c r="O10" s="3">
        <f t="shared" ca="1" si="0"/>
        <v>63447.875999999997</v>
      </c>
      <c r="P10" s="3">
        <f t="shared" ca="1" si="0"/>
        <v>63446.535000000003</v>
      </c>
      <c r="Q10" s="3">
        <f t="shared" ca="1" si="0"/>
        <v>63445.207999999999</v>
      </c>
      <c r="R10" s="3">
        <f t="shared" ca="1" si="0"/>
        <v>63444</v>
      </c>
      <c r="S10" s="3">
        <f t="shared" ca="1" si="0"/>
        <v>63451.612999999998</v>
      </c>
      <c r="T10" s="3">
        <f t="shared" ca="1" si="0"/>
        <v>63447.455000000002</v>
      </c>
      <c r="U10" s="3">
        <f t="shared" ca="1" si="0"/>
        <v>63446.459000000003</v>
      </c>
      <c r="W10" s="3">
        <f t="shared" ca="1" si="3"/>
        <v>63447.590599999996</v>
      </c>
      <c r="Y10" s="3">
        <f ca="1">Total!E10</f>
        <v>63442.616000000002</v>
      </c>
      <c r="AB10" s="3">
        <f t="shared" ca="1" si="1"/>
        <v>1.5722869939660975E-4</v>
      </c>
      <c r="AC10" s="3">
        <f t="shared" ref="AC10:AC16" ca="1" si="5">(M10-$Y10)/$Y10</f>
        <v>9.9586057422337398E-5</v>
      </c>
      <c r="AD10" s="3">
        <f t="shared" ref="AD10:AD16" ca="1" si="6">(N10-$Y10)/$Y10</f>
        <v>4.1281399871637979E-5</v>
      </c>
      <c r="AE10" s="3">
        <f t="shared" ref="AE10:AE16" ca="1" si="7">(O10-$Y10)/$Y10</f>
        <v>8.2909569807064097E-5</v>
      </c>
      <c r="AF10" s="3">
        <f t="shared" ref="AF10:AF16" ca="1" si="8">(P10-$Y10)/$Y10</f>
        <v>6.1772358189039495E-5</v>
      </c>
      <c r="AG10" s="3">
        <f t="shared" ref="AG10:AG16" ca="1" si="9">(Q10-$Y10)/$Y10</f>
        <v>4.0855818429632768E-5</v>
      </c>
      <c r="AH10" s="3">
        <f t="shared" ref="AH10:AH16" ca="1" si="10">(R10-$Y10)/$Y10</f>
        <v>2.1814989470140945E-5</v>
      </c>
      <c r="AI10" s="3">
        <f t="shared" ref="AI10:AI16" ca="1" si="11">(S10-$Y10)/$Y10</f>
        <v>1.4181319383166279E-4</v>
      </c>
      <c r="AJ10" s="3">
        <f t="shared" ref="AJ10:AJ16" ca="1" si="12">(T10-$Y10)/$Y10</f>
        <v>7.627365176744826E-5</v>
      </c>
      <c r="AK10" s="3">
        <f t="shared" ref="AK10:AK16" ca="1" si="13">(U10-$Y10)/$Y10</f>
        <v>6.0574425241240942E-5</v>
      </c>
      <c r="AM10" s="3">
        <f t="shared" ca="1" si="4"/>
        <v>7.8411016342681448E-4</v>
      </c>
    </row>
    <row r="11" spans="1:39" x14ac:dyDescent="0.25">
      <c r="A11" s="3" t="s">
        <v>39</v>
      </c>
      <c r="B11" s="3">
        <v>50</v>
      </c>
      <c r="C11" s="3">
        <v>1</v>
      </c>
      <c r="D11" s="3">
        <v>5983.1620000000003</v>
      </c>
      <c r="E11" s="3">
        <v>2.3519999999999999</v>
      </c>
      <c r="F11" s="3">
        <v>46</v>
      </c>
      <c r="H11" t="s">
        <v>0</v>
      </c>
      <c r="I11">
        <v>25</v>
      </c>
      <c r="J11">
        <v>1</v>
      </c>
      <c r="L11" s="3">
        <f t="shared" ca="1" si="2"/>
        <v>705.65700000000004</v>
      </c>
      <c r="M11" s="3">
        <f t="shared" ca="1" si="0"/>
        <v>705.71699999999998</v>
      </c>
      <c r="N11" s="3">
        <f t="shared" ca="1" si="0"/>
        <v>705.50300000000004</v>
      </c>
      <c r="O11" s="3">
        <f t="shared" ca="1" si="0"/>
        <v>705.65499999999997</v>
      </c>
      <c r="P11" s="3">
        <f t="shared" ca="1" si="0"/>
        <v>705.50300000000004</v>
      </c>
      <c r="Q11" s="3">
        <f t="shared" ca="1" si="0"/>
        <v>705.50300000000004</v>
      </c>
      <c r="R11" s="3">
        <f t="shared" ca="1" si="0"/>
        <v>705.71699999999998</v>
      </c>
      <c r="S11" s="3">
        <f t="shared" ca="1" si="0"/>
        <v>705.50300000000004</v>
      </c>
      <c r="T11" s="3">
        <f t="shared" ca="1" si="0"/>
        <v>705.71699999999998</v>
      </c>
      <c r="U11" s="3">
        <f t="shared" ca="1" si="0"/>
        <v>705.71699999999998</v>
      </c>
      <c r="W11" s="3">
        <f t="shared" ca="1" si="3"/>
        <v>705.61919999999986</v>
      </c>
      <c r="Y11" s="3">
        <f ca="1">Total!E11</f>
        <v>705.50300000000004</v>
      </c>
      <c r="AB11" s="3">
        <f t="shared" ca="1" si="1"/>
        <v>2.1828397611349117E-4</v>
      </c>
      <c r="AC11" s="3">
        <f t="shared" ca="1" si="5"/>
        <v>3.0332968109269811E-4</v>
      </c>
      <c r="AD11" s="3">
        <f t="shared" ca="1" si="6"/>
        <v>0</v>
      </c>
      <c r="AE11" s="3">
        <f t="shared" ca="1" si="7"/>
        <v>2.1544911928075424E-4</v>
      </c>
      <c r="AF11" s="3">
        <f t="shared" ca="1" si="8"/>
        <v>0</v>
      </c>
      <c r="AG11" s="3">
        <f t="shared" ca="1" si="9"/>
        <v>0</v>
      </c>
      <c r="AH11" s="3">
        <f t="shared" ca="1" si="10"/>
        <v>3.0332968109269811E-4</v>
      </c>
      <c r="AI11" s="3">
        <f t="shared" ca="1" si="11"/>
        <v>0</v>
      </c>
      <c r="AJ11" s="3">
        <f t="shared" ca="1" si="12"/>
        <v>3.0332968109269811E-4</v>
      </c>
      <c r="AK11" s="3">
        <f t="shared" ca="1" si="13"/>
        <v>3.0332968109269811E-4</v>
      </c>
      <c r="AM11" s="3">
        <f t="shared" ca="1" si="4"/>
        <v>1.6470518197650378E-3</v>
      </c>
    </row>
    <row r="12" spans="1:39" x14ac:dyDescent="0.25">
      <c r="A12" s="3" t="s">
        <v>39</v>
      </c>
      <c r="B12" s="3">
        <v>50</v>
      </c>
      <c r="C12" s="3">
        <v>1</v>
      </c>
      <c r="D12" s="3">
        <v>5961.9690000000001</v>
      </c>
      <c r="E12" s="3">
        <v>2.3380000000000001</v>
      </c>
      <c r="F12" s="3">
        <v>47</v>
      </c>
      <c r="H12" t="s">
        <v>0</v>
      </c>
      <c r="I12">
        <v>50</v>
      </c>
      <c r="J12">
        <v>1</v>
      </c>
      <c r="L12" s="3">
        <f t="shared" ca="1" si="2"/>
        <v>1556.86</v>
      </c>
      <c r="M12" s="3">
        <f t="shared" ca="1" si="0"/>
        <v>1556.0129999999999</v>
      </c>
      <c r="N12" s="3">
        <f t="shared" ca="1" si="0"/>
        <v>1556.046</v>
      </c>
      <c r="O12" s="3">
        <f t="shared" ca="1" si="0"/>
        <v>1556.1510000000001</v>
      </c>
      <c r="P12" s="3">
        <f t="shared" ca="1" si="0"/>
        <v>1556.722</v>
      </c>
      <c r="Q12" s="3">
        <f t="shared" ca="1" si="0"/>
        <v>1555.6410000000001</v>
      </c>
      <c r="R12" s="3">
        <f t="shared" ca="1" si="0"/>
        <v>1556.201</v>
      </c>
      <c r="S12" s="3">
        <f t="shared" ca="1" si="0"/>
        <v>1556.6179999999999</v>
      </c>
      <c r="T12" s="3">
        <f t="shared" ca="1" si="0"/>
        <v>1556.6369999999999</v>
      </c>
      <c r="U12" s="3">
        <f t="shared" ca="1" si="0"/>
        <v>1556.3589999999999</v>
      </c>
      <c r="W12" s="3">
        <f t="shared" ca="1" si="3"/>
        <v>1556.3247999999999</v>
      </c>
      <c r="Y12" s="3">
        <f ca="1">Total!E12</f>
        <v>1555.607</v>
      </c>
      <c r="AB12" s="3">
        <f t="shared" ca="1" si="1"/>
        <v>8.0547336184520193E-4</v>
      </c>
      <c r="AC12" s="3">
        <f t="shared" ca="1" si="5"/>
        <v>2.6099136864256143E-4</v>
      </c>
      <c r="AD12" s="3">
        <f t="shared" ca="1" si="6"/>
        <v>2.8220495279339717E-4</v>
      </c>
      <c r="AE12" s="3">
        <f t="shared" ca="1" si="7"/>
        <v>3.4970272054580392E-4</v>
      </c>
      <c r="AF12" s="3">
        <f t="shared" ca="1" si="8"/>
        <v>7.1676200994210564E-4</v>
      </c>
      <c r="AG12" s="3">
        <f t="shared" ca="1" si="9"/>
        <v>2.1856420034176693E-5</v>
      </c>
      <c r="AH12" s="3">
        <f t="shared" ca="1" si="10"/>
        <v>3.8184451471358187E-4</v>
      </c>
      <c r="AI12" s="3">
        <f t="shared" ca="1" si="11"/>
        <v>6.4990707807303981E-4</v>
      </c>
      <c r="AJ12" s="3">
        <f t="shared" ca="1" si="12"/>
        <v>6.6212095985681001E-4</v>
      </c>
      <c r="AK12" s="3">
        <f t="shared" ca="1" si="13"/>
        <v>4.8341258428378939E-4</v>
      </c>
      <c r="AM12" s="3">
        <f t="shared" ca="1" si="4"/>
        <v>4.6142759707304684E-3</v>
      </c>
    </row>
    <row r="13" spans="1:39" x14ac:dyDescent="0.25">
      <c r="A13" s="3" t="s">
        <v>39</v>
      </c>
      <c r="B13" s="3">
        <v>50</v>
      </c>
      <c r="C13" s="3">
        <v>1</v>
      </c>
      <c r="D13" s="3">
        <v>5961.9459999999999</v>
      </c>
      <c r="E13" s="3">
        <v>2.359</v>
      </c>
      <c r="F13" s="3">
        <v>48</v>
      </c>
      <c r="H13" t="s">
        <v>0</v>
      </c>
      <c r="I13">
        <v>100</v>
      </c>
      <c r="J13">
        <v>1</v>
      </c>
      <c r="L13" s="3">
        <f t="shared" ca="1" si="2"/>
        <v>3296.0320000000002</v>
      </c>
      <c r="M13" s="3">
        <f t="shared" ca="1" si="0"/>
        <v>3296.2849999999999</v>
      </c>
      <c r="N13" s="3">
        <f t="shared" ca="1" si="0"/>
        <v>3296.2849999999999</v>
      </c>
      <c r="O13" s="3">
        <f t="shared" ca="1" si="0"/>
        <v>3296.0030000000002</v>
      </c>
      <c r="P13" s="3">
        <f t="shared" ca="1" si="0"/>
        <v>3295.1289999999999</v>
      </c>
      <c r="Q13" s="3">
        <f t="shared" ca="1" si="0"/>
        <v>3295.4989999999998</v>
      </c>
      <c r="R13" s="3">
        <f t="shared" ca="1" si="0"/>
        <v>3295.7249999999999</v>
      </c>
      <c r="S13" s="3">
        <f t="shared" ca="1" si="0"/>
        <v>3295.9740000000002</v>
      </c>
      <c r="T13" s="3">
        <f t="shared" ca="1" si="0"/>
        <v>3295.9270000000001</v>
      </c>
      <c r="U13" s="3">
        <f t="shared" ca="1" si="0"/>
        <v>3295.152</v>
      </c>
      <c r="W13" s="3">
        <f t="shared" ca="1" si="3"/>
        <v>3295.8010999999997</v>
      </c>
      <c r="Y13" s="3">
        <f ca="1">Total!E13</f>
        <v>3292.8870000000002</v>
      </c>
      <c r="AB13" s="3">
        <f t="shared" ca="1" si="1"/>
        <v>9.5508895385720241E-4</v>
      </c>
      <c r="AC13" s="3">
        <f t="shared" ca="1" si="5"/>
        <v>1.0319212290004738E-3</v>
      </c>
      <c r="AD13" s="3">
        <f t="shared" ca="1" si="6"/>
        <v>1.0319212290004738E-3</v>
      </c>
      <c r="AE13" s="3">
        <f t="shared" ca="1" si="7"/>
        <v>9.4628209227950587E-4</v>
      </c>
      <c r="AF13" s="3">
        <f t="shared" ca="1" si="8"/>
        <v>6.808615054205426E-4</v>
      </c>
      <c r="AG13" s="3">
        <f t="shared" ca="1" si="9"/>
        <v>7.9322491175665155E-4</v>
      </c>
      <c r="AH13" s="3">
        <f t="shared" ca="1" si="10"/>
        <v>8.6185769508632937E-4</v>
      </c>
      <c r="AI13" s="3">
        <f t="shared" ca="1" si="11"/>
        <v>9.3747523070180933E-4</v>
      </c>
      <c r="AJ13" s="3">
        <f t="shared" ca="1" si="12"/>
        <v>9.232020412482917E-4</v>
      </c>
      <c r="AK13" s="3">
        <f t="shared" ca="1" si="13"/>
        <v>6.8784625770634475E-4</v>
      </c>
      <c r="AM13" s="3">
        <f t="shared" ca="1" si="4"/>
        <v>8.8496811460576242E-3</v>
      </c>
    </row>
    <row r="14" spans="1:39" x14ac:dyDescent="0.25">
      <c r="A14" s="3" t="s">
        <v>39</v>
      </c>
      <c r="B14" s="3">
        <v>50</v>
      </c>
      <c r="C14" s="3">
        <v>1</v>
      </c>
      <c r="D14" s="3">
        <v>5973.35</v>
      </c>
      <c r="E14" s="3">
        <v>2.3450000000000002</v>
      </c>
      <c r="F14" s="3">
        <v>47</v>
      </c>
      <c r="H14" t="s">
        <v>32</v>
      </c>
      <c r="I14">
        <v>29</v>
      </c>
      <c r="J14">
        <v>1</v>
      </c>
      <c r="L14" s="3">
        <f t="shared" ca="1" si="2"/>
        <v>18152.432000000001</v>
      </c>
      <c r="M14" s="3">
        <f t="shared" ca="1" si="0"/>
        <v>18152.432000000001</v>
      </c>
      <c r="N14" s="3">
        <f t="shared" ca="1" si="0"/>
        <v>18152.432000000001</v>
      </c>
      <c r="O14" s="3">
        <f t="shared" ca="1" si="0"/>
        <v>18152.432000000001</v>
      </c>
      <c r="P14" s="3">
        <f t="shared" ca="1" si="0"/>
        <v>18152.432000000001</v>
      </c>
      <c r="Q14" s="3">
        <f t="shared" ca="1" si="0"/>
        <v>18152.432000000001</v>
      </c>
      <c r="R14" s="3">
        <f t="shared" ca="1" si="0"/>
        <v>18152.432000000001</v>
      </c>
      <c r="S14" s="3">
        <f t="shared" ca="1" si="0"/>
        <v>18152.432000000001</v>
      </c>
      <c r="T14" s="3">
        <f t="shared" ca="1" si="0"/>
        <v>18152.432000000001</v>
      </c>
      <c r="U14" s="3">
        <f t="shared" ca="1" si="0"/>
        <v>18152.432000000001</v>
      </c>
      <c r="W14" s="3">
        <f t="shared" ca="1" si="3"/>
        <v>18152.432000000001</v>
      </c>
      <c r="Y14" s="3">
        <f ca="1">Total!E14</f>
        <v>18152.432000000001</v>
      </c>
      <c r="AB14" s="3">
        <f t="shared" ca="1" si="1"/>
        <v>0</v>
      </c>
      <c r="AC14" s="3">
        <f t="shared" ca="1" si="5"/>
        <v>0</v>
      </c>
      <c r="AD14" s="3">
        <f t="shared" ca="1" si="6"/>
        <v>0</v>
      </c>
      <c r="AE14" s="3">
        <f t="shared" ca="1" si="7"/>
        <v>0</v>
      </c>
      <c r="AF14" s="3">
        <f t="shared" ca="1" si="8"/>
        <v>0</v>
      </c>
      <c r="AG14" s="3">
        <f t="shared" ca="1" si="9"/>
        <v>0</v>
      </c>
      <c r="AH14" s="3">
        <f t="shared" ca="1" si="10"/>
        <v>0</v>
      </c>
      <c r="AI14" s="3">
        <f t="shared" ca="1" si="11"/>
        <v>0</v>
      </c>
      <c r="AJ14" s="3">
        <f t="shared" ca="1" si="12"/>
        <v>0</v>
      </c>
      <c r="AK14" s="3">
        <f t="shared" ca="1" si="13"/>
        <v>0</v>
      </c>
      <c r="AM14" s="3">
        <f t="shared" ca="1" si="4"/>
        <v>0</v>
      </c>
    </row>
    <row r="15" spans="1:39" x14ac:dyDescent="0.25">
      <c r="A15" s="3" t="s">
        <v>39</v>
      </c>
      <c r="B15" s="3">
        <v>50</v>
      </c>
      <c r="C15" s="3">
        <v>1</v>
      </c>
      <c r="D15" s="3">
        <v>5969.3559999999998</v>
      </c>
      <c r="E15" s="3">
        <v>2.335</v>
      </c>
      <c r="F15" s="3">
        <v>47</v>
      </c>
      <c r="H15" t="s">
        <v>32</v>
      </c>
      <c r="I15">
        <v>58</v>
      </c>
      <c r="J15">
        <v>1</v>
      </c>
      <c r="L15" s="3">
        <f t="shared" ca="1" si="2"/>
        <v>35264.042999999998</v>
      </c>
      <c r="M15" s="3">
        <f t="shared" ca="1" si="0"/>
        <v>35261.737999999998</v>
      </c>
      <c r="N15" s="3">
        <f t="shared" ca="1" si="0"/>
        <v>35263.262999999999</v>
      </c>
      <c r="O15" s="3">
        <f t="shared" ca="1" si="0"/>
        <v>35262.659</v>
      </c>
      <c r="P15" s="3">
        <f t="shared" ca="1" si="0"/>
        <v>35262.476000000002</v>
      </c>
      <c r="Q15" s="3">
        <f t="shared" ca="1" si="0"/>
        <v>35264.042999999998</v>
      </c>
      <c r="R15" s="3">
        <f t="shared" ca="1" si="0"/>
        <v>35265.667000000001</v>
      </c>
      <c r="S15" s="3">
        <f t="shared" ca="1" si="0"/>
        <v>35271.311000000002</v>
      </c>
      <c r="T15" s="3">
        <f t="shared" ca="1" si="0"/>
        <v>35260.139000000003</v>
      </c>
      <c r="U15" s="3">
        <f t="shared" ca="1" si="0"/>
        <v>35262.637000000002</v>
      </c>
      <c r="W15" s="3">
        <f t="shared" ca="1" si="3"/>
        <v>35263.797599999998</v>
      </c>
      <c r="Y15" s="3">
        <f ca="1">Total!E15</f>
        <v>35259.963000000003</v>
      </c>
      <c r="AB15" s="3">
        <f t="shared" ca="1" si="1"/>
        <v>1.1571197621490612E-4</v>
      </c>
      <c r="AC15" s="3">
        <f t="shared" ca="1" si="5"/>
        <v>5.0340381809084121E-5</v>
      </c>
      <c r="AD15" s="3">
        <f t="shared" ca="1" si="6"/>
        <v>9.3590568997353578E-5</v>
      </c>
      <c r="AE15" s="3">
        <f t="shared" ca="1" si="7"/>
        <v>7.6460658792984964E-5</v>
      </c>
      <c r="AF15" s="3">
        <f t="shared" ca="1" si="8"/>
        <v>7.127063633047517E-5</v>
      </c>
      <c r="AG15" s="3">
        <f t="shared" ca="1" si="9"/>
        <v>1.1571197621490612E-4</v>
      </c>
      <c r="AH15" s="3">
        <f t="shared" ca="1" si="10"/>
        <v>1.6176988047315603E-4</v>
      </c>
      <c r="AI15" s="3">
        <f t="shared" ca="1" si="11"/>
        <v>3.2183811423733304E-4</v>
      </c>
      <c r="AJ15" s="3">
        <f t="shared" ca="1" si="12"/>
        <v>4.9914970131839362E-6</v>
      </c>
      <c r="AK15" s="3">
        <f t="shared" ca="1" si="13"/>
        <v>7.5836721666414355E-5</v>
      </c>
      <c r="AM15" s="3">
        <f t="shared" ca="1" si="4"/>
        <v>1.0875224117497973E-3</v>
      </c>
    </row>
    <row r="16" spans="1:39" x14ac:dyDescent="0.25">
      <c r="A16" s="3" t="s">
        <v>39</v>
      </c>
      <c r="B16" s="3">
        <v>50</v>
      </c>
      <c r="C16" s="3">
        <v>1</v>
      </c>
      <c r="D16" s="3">
        <v>5979.1909999999998</v>
      </c>
      <c r="E16" s="3">
        <v>2.3359999999999999</v>
      </c>
      <c r="F16" s="3">
        <v>46</v>
      </c>
      <c r="H16" t="s">
        <v>32</v>
      </c>
      <c r="I16">
        <v>97</v>
      </c>
      <c r="J16">
        <v>1</v>
      </c>
      <c r="L16" s="3">
        <f t="shared" ca="1" si="2"/>
        <v>52440.186999999998</v>
      </c>
      <c r="M16" s="3">
        <f t="shared" ca="1" si="0"/>
        <v>52439.262999999999</v>
      </c>
      <c r="N16" s="3">
        <f t="shared" ca="1" si="0"/>
        <v>52439.883000000002</v>
      </c>
      <c r="O16" s="3">
        <f t="shared" ca="1" si="0"/>
        <v>52439.233999999997</v>
      </c>
      <c r="P16" s="3">
        <f t="shared" ca="1" si="0"/>
        <v>52439.89</v>
      </c>
      <c r="Q16" s="3">
        <f t="shared" ca="1" si="0"/>
        <v>52440.108999999997</v>
      </c>
      <c r="R16" s="3">
        <f t="shared" ca="1" si="0"/>
        <v>52439.800999999999</v>
      </c>
      <c r="S16" s="3">
        <f t="shared" ca="1" si="0"/>
        <v>52439.425000000003</v>
      </c>
      <c r="T16" s="3">
        <f t="shared" ca="1" si="0"/>
        <v>52439.483999999997</v>
      </c>
      <c r="U16" s="3">
        <f t="shared" ca="1" si="0"/>
        <v>52439.256000000001</v>
      </c>
      <c r="W16" s="3">
        <f t="shared" ca="1" si="3"/>
        <v>52439.653200000001</v>
      </c>
      <c r="Y16" s="3">
        <f ca="1">Total!E16</f>
        <v>52439.15</v>
      </c>
      <c r="AB16" s="3">
        <f t="shared" ca="1" si="1"/>
        <v>1.9775301468399543E-5</v>
      </c>
      <c r="AC16" s="3">
        <f t="shared" ca="1" si="5"/>
        <v>2.1548785591977612E-6</v>
      </c>
      <c r="AD16" s="3">
        <f t="shared" ca="1" si="6"/>
        <v>1.3978106052446971E-5</v>
      </c>
      <c r="AE16" s="3">
        <f t="shared" ca="1" si="7"/>
        <v>1.6018566280209572E-6</v>
      </c>
      <c r="AF16" s="3">
        <f t="shared" ca="1" si="8"/>
        <v>1.4111594104747363E-5</v>
      </c>
      <c r="AG16" s="3">
        <f t="shared" ca="1" si="9"/>
        <v>1.8287863170842494E-5</v>
      </c>
      <c r="AH16" s="3">
        <f t="shared" ca="1" si="10"/>
        <v>1.2414388867821484E-5</v>
      </c>
      <c r="AI16" s="3">
        <f t="shared" ca="1" si="11"/>
        <v>5.2441734849145191E-6</v>
      </c>
      <c r="AJ16" s="3">
        <f t="shared" ca="1" si="12"/>
        <v>6.3692870688271101E-6</v>
      </c>
      <c r="AK16" s="3">
        <f t="shared" ca="1" si="13"/>
        <v>2.0213905068973691E-6</v>
      </c>
      <c r="AM16" s="3">
        <f t="shared" ca="1" si="4"/>
        <v>9.5958839912115585E-5</v>
      </c>
    </row>
    <row r="17" spans="1:6" x14ac:dyDescent="0.25">
      <c r="A17" s="3" t="s">
        <v>39</v>
      </c>
      <c r="B17" s="3">
        <v>50</v>
      </c>
      <c r="C17" s="3">
        <v>1</v>
      </c>
      <c r="D17" s="3">
        <v>5962.1549999999997</v>
      </c>
      <c r="E17" s="3">
        <v>2.359</v>
      </c>
      <c r="F17" s="3">
        <v>47</v>
      </c>
    </row>
    <row r="18" spans="1:6" x14ac:dyDescent="0.25">
      <c r="A18" s="3" t="s">
        <v>39</v>
      </c>
      <c r="B18" s="3">
        <v>50</v>
      </c>
      <c r="C18" s="3">
        <v>1</v>
      </c>
      <c r="D18" s="3">
        <v>5962.4390000000003</v>
      </c>
      <c r="E18" s="3">
        <v>2.343</v>
      </c>
      <c r="F18" s="3">
        <v>46</v>
      </c>
    </row>
    <row r="19" spans="1:6" x14ac:dyDescent="0.25">
      <c r="A19" s="3" t="s">
        <v>39</v>
      </c>
      <c r="B19" s="3">
        <v>50</v>
      </c>
      <c r="C19" s="3">
        <v>1</v>
      </c>
      <c r="D19" s="3">
        <v>5961.7539999999999</v>
      </c>
      <c r="E19" s="3">
        <v>2.351</v>
      </c>
      <c r="F19" s="3">
        <v>47</v>
      </c>
    </row>
    <row r="20" spans="1:6" x14ac:dyDescent="0.25">
      <c r="A20" s="3" t="s">
        <v>39</v>
      </c>
      <c r="B20" s="3">
        <v>50</v>
      </c>
      <c r="C20" s="3">
        <v>1</v>
      </c>
      <c r="D20" s="3">
        <v>5979.2330000000002</v>
      </c>
      <c r="E20" s="3">
        <v>2.351</v>
      </c>
      <c r="F20" s="3">
        <v>46</v>
      </c>
    </row>
    <row r="21" spans="1:6" x14ac:dyDescent="0.25">
      <c r="A21" s="3" t="s">
        <v>39</v>
      </c>
      <c r="B21" s="3">
        <v>100</v>
      </c>
      <c r="C21" s="3">
        <v>1</v>
      </c>
      <c r="D21" s="3">
        <v>8811.7999999999993</v>
      </c>
      <c r="E21" s="3">
        <v>8.0449999999999999</v>
      </c>
      <c r="F21" s="3">
        <v>32</v>
      </c>
    </row>
    <row r="22" spans="1:6" x14ac:dyDescent="0.25">
      <c r="A22" s="3" t="s">
        <v>39</v>
      </c>
      <c r="B22" s="3">
        <v>100</v>
      </c>
      <c r="C22" s="3">
        <v>1</v>
      </c>
      <c r="D22" s="3">
        <v>8754.8529999999992</v>
      </c>
      <c r="E22" s="3">
        <v>8.0250000000000004</v>
      </c>
      <c r="F22" s="3">
        <v>34</v>
      </c>
    </row>
    <row r="23" spans="1:6" x14ac:dyDescent="0.25">
      <c r="A23" s="3" t="s">
        <v>39</v>
      </c>
      <c r="B23" s="3">
        <v>100</v>
      </c>
      <c r="C23" s="3">
        <v>1</v>
      </c>
      <c r="D23" s="3">
        <v>8780.8109999999997</v>
      </c>
      <c r="E23" s="3">
        <v>8.0250000000000004</v>
      </c>
      <c r="F23" s="3">
        <v>34</v>
      </c>
    </row>
    <row r="24" spans="1:6" x14ac:dyDescent="0.25">
      <c r="A24" s="3" t="s">
        <v>39</v>
      </c>
      <c r="B24" s="3">
        <v>100</v>
      </c>
      <c r="C24" s="3">
        <v>1</v>
      </c>
      <c r="D24" s="3">
        <v>8786.6990000000005</v>
      </c>
      <c r="E24" s="3">
        <v>8.0470000000000006</v>
      </c>
      <c r="F24" s="3">
        <v>34</v>
      </c>
    </row>
    <row r="25" spans="1:6" x14ac:dyDescent="0.25">
      <c r="A25" s="3" t="s">
        <v>39</v>
      </c>
      <c r="B25" s="3">
        <v>100</v>
      </c>
      <c r="C25" s="3">
        <v>1</v>
      </c>
      <c r="D25" s="3">
        <v>8769.8649999999998</v>
      </c>
      <c r="E25" s="3">
        <v>8.0269999999999992</v>
      </c>
      <c r="F25" s="3">
        <v>34</v>
      </c>
    </row>
    <row r="26" spans="1:6" x14ac:dyDescent="0.25">
      <c r="A26" s="3" t="s">
        <v>39</v>
      </c>
      <c r="B26" s="3">
        <v>100</v>
      </c>
      <c r="C26" s="3">
        <v>1</v>
      </c>
      <c r="D26" s="3">
        <v>8790.3150000000005</v>
      </c>
      <c r="E26" s="3">
        <v>8.0489999999999995</v>
      </c>
      <c r="F26" s="3">
        <v>32</v>
      </c>
    </row>
    <row r="27" spans="1:6" x14ac:dyDescent="0.25">
      <c r="A27" s="3" t="s">
        <v>39</v>
      </c>
      <c r="B27" s="3">
        <v>100</v>
      </c>
      <c r="C27" s="3">
        <v>1</v>
      </c>
      <c r="D27" s="3">
        <v>8797.598</v>
      </c>
      <c r="E27" s="3">
        <v>8.0250000000000004</v>
      </c>
      <c r="F27" s="3">
        <v>34</v>
      </c>
    </row>
    <row r="28" spans="1:6" x14ac:dyDescent="0.25">
      <c r="A28" s="3" t="s">
        <v>39</v>
      </c>
      <c r="B28" s="3">
        <v>100</v>
      </c>
      <c r="C28" s="3">
        <v>1</v>
      </c>
      <c r="D28" s="3">
        <v>8778.35</v>
      </c>
      <c r="E28" s="3">
        <v>8.0500000000000007</v>
      </c>
      <c r="F28" s="3">
        <v>34</v>
      </c>
    </row>
    <row r="29" spans="1:6" x14ac:dyDescent="0.25">
      <c r="A29" s="3" t="s">
        <v>39</v>
      </c>
      <c r="B29" s="3">
        <v>100</v>
      </c>
      <c r="C29" s="3">
        <v>1</v>
      </c>
      <c r="D29" s="3">
        <v>8784.39</v>
      </c>
      <c r="E29" s="3">
        <v>8.0570000000000004</v>
      </c>
      <c r="F29" s="3">
        <v>34</v>
      </c>
    </row>
    <row r="30" spans="1:6" x14ac:dyDescent="0.25">
      <c r="A30" s="3" t="s">
        <v>39</v>
      </c>
      <c r="B30" s="3">
        <v>100</v>
      </c>
      <c r="C30" s="3">
        <v>1</v>
      </c>
      <c r="D30" s="3">
        <v>8802.8369999999995</v>
      </c>
      <c r="E30" s="3">
        <v>7.9470000000000001</v>
      </c>
      <c r="F30" s="3">
        <v>33</v>
      </c>
    </row>
    <row r="31" spans="1:6" x14ac:dyDescent="0.25">
      <c r="A31" s="3" t="s">
        <v>2</v>
      </c>
      <c r="B31" s="3">
        <v>24</v>
      </c>
      <c r="C31" s="3">
        <v>1</v>
      </c>
      <c r="D31" s="3">
        <v>54805.004999999997</v>
      </c>
      <c r="E31" s="3">
        <v>0.81899999999999995</v>
      </c>
      <c r="F31" s="3">
        <v>72</v>
      </c>
    </row>
    <row r="32" spans="1:6" x14ac:dyDescent="0.25">
      <c r="A32" s="3" t="s">
        <v>2</v>
      </c>
      <c r="B32" s="3">
        <v>24</v>
      </c>
      <c r="C32" s="3">
        <v>1</v>
      </c>
      <c r="D32" s="3">
        <v>54807.332000000002</v>
      </c>
      <c r="E32" s="3">
        <v>0.81899999999999995</v>
      </c>
      <c r="F32" s="3">
        <v>74</v>
      </c>
    </row>
    <row r="33" spans="1:6" x14ac:dyDescent="0.25">
      <c r="A33" s="3" t="s">
        <v>2</v>
      </c>
      <c r="B33" s="3">
        <v>24</v>
      </c>
      <c r="C33" s="3">
        <v>1</v>
      </c>
      <c r="D33" s="3">
        <v>54835.080999999998</v>
      </c>
      <c r="E33" s="3">
        <v>0.82399999999999995</v>
      </c>
      <c r="F33" s="3">
        <v>75</v>
      </c>
    </row>
    <row r="34" spans="1:6" x14ac:dyDescent="0.25">
      <c r="A34" s="3" t="s">
        <v>2</v>
      </c>
      <c r="B34" s="3">
        <v>24</v>
      </c>
      <c r="C34" s="3">
        <v>1</v>
      </c>
      <c r="D34" s="3">
        <v>54802.250999999997</v>
      </c>
      <c r="E34" s="3">
        <v>0.82199999999999995</v>
      </c>
      <c r="F34" s="3">
        <v>76</v>
      </c>
    </row>
    <row r="35" spans="1:6" x14ac:dyDescent="0.25">
      <c r="A35" s="3" t="s">
        <v>2</v>
      </c>
      <c r="B35" s="3">
        <v>24</v>
      </c>
      <c r="C35" s="3">
        <v>1</v>
      </c>
      <c r="D35" s="3">
        <v>54823.063999999998</v>
      </c>
      <c r="E35" s="3">
        <v>0.81899999999999995</v>
      </c>
      <c r="F35" s="3">
        <v>74</v>
      </c>
    </row>
    <row r="36" spans="1:6" x14ac:dyDescent="0.25">
      <c r="A36" s="3" t="s">
        <v>2</v>
      </c>
      <c r="B36" s="3">
        <v>24</v>
      </c>
      <c r="C36" s="3">
        <v>1</v>
      </c>
      <c r="D36" s="3">
        <v>54803.644</v>
      </c>
      <c r="E36" s="3">
        <v>0.82</v>
      </c>
      <c r="F36" s="3">
        <v>75</v>
      </c>
    </row>
    <row r="37" spans="1:6" x14ac:dyDescent="0.25">
      <c r="A37" s="3" t="s">
        <v>2</v>
      </c>
      <c r="B37" s="3">
        <v>24</v>
      </c>
      <c r="C37" s="3">
        <v>1</v>
      </c>
      <c r="D37" s="3">
        <v>54797.8</v>
      </c>
      <c r="E37" s="3">
        <v>0.82099999999999995</v>
      </c>
      <c r="F37" s="3">
        <v>75</v>
      </c>
    </row>
    <row r="38" spans="1:6" x14ac:dyDescent="0.25">
      <c r="A38" s="3" t="s">
        <v>2</v>
      </c>
      <c r="B38" s="3">
        <v>24</v>
      </c>
      <c r="C38" s="3">
        <v>1</v>
      </c>
      <c r="D38" s="3">
        <v>54818.714999999997</v>
      </c>
      <c r="E38" s="3">
        <v>0.82199999999999995</v>
      </c>
      <c r="F38" s="3">
        <v>76</v>
      </c>
    </row>
    <row r="39" spans="1:6" x14ac:dyDescent="0.25">
      <c r="A39" s="3" t="s">
        <v>2</v>
      </c>
      <c r="B39" s="3">
        <v>24</v>
      </c>
      <c r="C39" s="3">
        <v>1</v>
      </c>
      <c r="D39" s="3">
        <v>54806.139000000003</v>
      </c>
      <c r="E39" s="3">
        <v>0.82299999999999995</v>
      </c>
      <c r="F39" s="3">
        <v>75</v>
      </c>
    </row>
    <row r="40" spans="1:6" x14ac:dyDescent="0.25">
      <c r="A40" s="3" t="s">
        <v>2</v>
      </c>
      <c r="B40" s="3">
        <v>24</v>
      </c>
      <c r="C40" s="3">
        <v>1</v>
      </c>
      <c r="D40" s="3">
        <v>54817.411999999997</v>
      </c>
      <c r="E40" s="3">
        <v>0.82099999999999995</v>
      </c>
      <c r="F40" s="3">
        <v>75</v>
      </c>
    </row>
    <row r="41" spans="1:6" x14ac:dyDescent="0.25">
      <c r="A41" s="3" t="s">
        <v>2</v>
      </c>
      <c r="B41" s="3">
        <v>47</v>
      </c>
      <c r="C41" s="3">
        <v>1</v>
      </c>
      <c r="D41" s="3">
        <v>126083.359</v>
      </c>
      <c r="E41" s="3">
        <v>2.6160000000000001</v>
      </c>
      <c r="F41" s="3">
        <v>61</v>
      </c>
    </row>
    <row r="42" spans="1:6" x14ac:dyDescent="0.25">
      <c r="A42" s="3" t="s">
        <v>2</v>
      </c>
      <c r="B42" s="3">
        <v>47</v>
      </c>
      <c r="C42" s="3">
        <v>1</v>
      </c>
      <c r="D42" s="3">
        <v>126083.855</v>
      </c>
      <c r="E42" s="3">
        <v>2.6059999999999999</v>
      </c>
      <c r="F42" s="3">
        <v>59</v>
      </c>
    </row>
    <row r="43" spans="1:6" x14ac:dyDescent="0.25">
      <c r="A43" s="3" t="s">
        <v>2</v>
      </c>
      <c r="B43" s="3">
        <v>47</v>
      </c>
      <c r="C43" s="3">
        <v>1</v>
      </c>
      <c r="D43" s="3">
        <v>126077.174</v>
      </c>
      <c r="E43" s="3">
        <v>2.601</v>
      </c>
      <c r="F43" s="3">
        <v>61</v>
      </c>
    </row>
    <row r="44" spans="1:6" x14ac:dyDescent="0.25">
      <c r="A44" s="3" t="s">
        <v>2</v>
      </c>
      <c r="B44" s="3">
        <v>47</v>
      </c>
      <c r="C44" s="3">
        <v>1</v>
      </c>
      <c r="D44" s="3">
        <v>126082.44500000001</v>
      </c>
      <c r="E44" s="3">
        <v>2.6070000000000002</v>
      </c>
      <c r="F44" s="3">
        <v>60</v>
      </c>
    </row>
    <row r="45" spans="1:6" x14ac:dyDescent="0.25">
      <c r="A45" s="3" t="s">
        <v>2</v>
      </c>
      <c r="B45" s="3">
        <v>47</v>
      </c>
      <c r="C45" s="3">
        <v>1</v>
      </c>
      <c r="D45" s="3">
        <v>126083.61599999999</v>
      </c>
      <c r="E45" s="3">
        <v>2.61</v>
      </c>
      <c r="F45" s="3">
        <v>60</v>
      </c>
    </row>
    <row r="46" spans="1:6" x14ac:dyDescent="0.25">
      <c r="A46" s="3" t="s">
        <v>2</v>
      </c>
      <c r="B46" s="3">
        <v>47</v>
      </c>
      <c r="C46" s="3">
        <v>1</v>
      </c>
      <c r="D46" s="3">
        <v>126077.83199999999</v>
      </c>
      <c r="E46" s="3">
        <v>2.6030000000000002</v>
      </c>
      <c r="F46" s="3">
        <v>60</v>
      </c>
    </row>
    <row r="47" spans="1:6" x14ac:dyDescent="0.25">
      <c r="A47" s="3" t="s">
        <v>2</v>
      </c>
      <c r="B47" s="3">
        <v>47</v>
      </c>
      <c r="C47" s="3">
        <v>1</v>
      </c>
      <c r="D47" s="3">
        <v>126085.94100000001</v>
      </c>
      <c r="E47" s="3">
        <v>2.6059999999999999</v>
      </c>
      <c r="F47" s="3">
        <v>61</v>
      </c>
    </row>
    <row r="48" spans="1:6" x14ac:dyDescent="0.25">
      <c r="A48" s="3" t="s">
        <v>2</v>
      </c>
      <c r="B48" s="3">
        <v>47</v>
      </c>
      <c r="C48" s="3">
        <v>1</v>
      </c>
      <c r="D48" s="3">
        <v>126082.361</v>
      </c>
      <c r="E48" s="3">
        <v>2.6150000000000002</v>
      </c>
      <c r="F48" s="3">
        <v>62</v>
      </c>
    </row>
    <row r="49" spans="1:6" x14ac:dyDescent="0.25">
      <c r="A49" s="3" t="s">
        <v>2</v>
      </c>
      <c r="B49" s="3">
        <v>47</v>
      </c>
      <c r="C49" s="3">
        <v>1</v>
      </c>
      <c r="D49" s="3">
        <v>126081.284</v>
      </c>
      <c r="E49" s="3">
        <v>2.605</v>
      </c>
      <c r="F49" s="3">
        <v>60</v>
      </c>
    </row>
    <row r="50" spans="1:6" x14ac:dyDescent="0.25">
      <c r="A50" s="3" t="s">
        <v>2</v>
      </c>
      <c r="B50" s="3">
        <v>47</v>
      </c>
      <c r="C50" s="3">
        <v>1</v>
      </c>
      <c r="D50" s="3">
        <v>126080.48699999999</v>
      </c>
      <c r="E50" s="3">
        <v>2.6019999999999999</v>
      </c>
      <c r="F50" s="3">
        <v>60</v>
      </c>
    </row>
    <row r="51" spans="1:6" x14ac:dyDescent="0.25">
      <c r="A51" s="3" t="s">
        <v>2</v>
      </c>
      <c r="B51" s="3">
        <v>100</v>
      </c>
      <c r="C51" s="3">
        <v>1</v>
      </c>
      <c r="D51" s="3">
        <v>1222515.6040000001</v>
      </c>
      <c r="E51" s="3">
        <v>8.2170000000000005</v>
      </c>
      <c r="F51" s="3">
        <v>33</v>
      </c>
    </row>
    <row r="52" spans="1:6" x14ac:dyDescent="0.25">
      <c r="A52" s="3" t="s">
        <v>2</v>
      </c>
      <c r="B52" s="3">
        <v>100</v>
      </c>
      <c r="C52" s="3">
        <v>1</v>
      </c>
      <c r="D52" s="3">
        <v>1222512.8330000001</v>
      </c>
      <c r="E52" s="3">
        <v>8.1920000000000002</v>
      </c>
      <c r="F52" s="3">
        <v>34</v>
      </c>
    </row>
    <row r="53" spans="1:6" x14ac:dyDescent="0.25">
      <c r="A53" s="3" t="s">
        <v>2</v>
      </c>
      <c r="B53" s="3">
        <v>100</v>
      </c>
      <c r="C53" s="3">
        <v>1</v>
      </c>
      <c r="D53" s="3">
        <v>1222516.6939999999</v>
      </c>
      <c r="E53" s="3">
        <v>8.1969999999999992</v>
      </c>
      <c r="F53" s="3">
        <v>33</v>
      </c>
    </row>
    <row r="54" spans="1:6" x14ac:dyDescent="0.25">
      <c r="A54" s="3" t="s">
        <v>2</v>
      </c>
      <c r="B54" s="3">
        <v>100</v>
      </c>
      <c r="C54" s="3">
        <v>1</v>
      </c>
      <c r="D54" s="3">
        <v>1222516.781</v>
      </c>
      <c r="E54" s="3">
        <v>8.1739999999999995</v>
      </c>
      <c r="F54" s="3">
        <v>33</v>
      </c>
    </row>
    <row r="55" spans="1:6" x14ac:dyDescent="0.25">
      <c r="A55" s="3" t="s">
        <v>2</v>
      </c>
      <c r="B55" s="3">
        <v>100</v>
      </c>
      <c r="C55" s="3">
        <v>1</v>
      </c>
      <c r="D55" s="3">
        <v>1222532.1880000001</v>
      </c>
      <c r="E55" s="3">
        <v>8.1270000000000007</v>
      </c>
      <c r="F55" s="3">
        <v>33</v>
      </c>
    </row>
    <row r="56" spans="1:6" x14ac:dyDescent="0.25">
      <c r="A56" s="3" t="s">
        <v>2</v>
      </c>
      <c r="B56" s="3">
        <v>100</v>
      </c>
      <c r="C56" s="3">
        <v>1</v>
      </c>
      <c r="D56" s="3">
        <v>1222515.338</v>
      </c>
      <c r="E56" s="3">
        <v>8.1430000000000007</v>
      </c>
      <c r="F56" s="3">
        <v>32</v>
      </c>
    </row>
    <row r="57" spans="1:6" x14ac:dyDescent="0.25">
      <c r="A57" s="3" t="s">
        <v>2</v>
      </c>
      <c r="B57" s="3">
        <v>100</v>
      </c>
      <c r="C57" s="3">
        <v>1</v>
      </c>
      <c r="D57" s="3">
        <v>1222512.122</v>
      </c>
      <c r="E57" s="3">
        <v>8.1609999999999996</v>
      </c>
      <c r="F57" s="3">
        <v>32</v>
      </c>
    </row>
    <row r="58" spans="1:6" x14ac:dyDescent="0.25">
      <c r="A58" s="3" t="s">
        <v>2</v>
      </c>
      <c r="B58" s="3">
        <v>100</v>
      </c>
      <c r="C58" s="3">
        <v>1</v>
      </c>
      <c r="D58" s="3">
        <v>1222523.585</v>
      </c>
      <c r="E58" s="3">
        <v>8.2140000000000004</v>
      </c>
      <c r="F58" s="3">
        <v>32</v>
      </c>
    </row>
    <row r="59" spans="1:6" x14ac:dyDescent="0.25">
      <c r="A59" s="3" t="s">
        <v>2</v>
      </c>
      <c r="B59" s="3">
        <v>100</v>
      </c>
      <c r="C59" s="3">
        <v>1</v>
      </c>
      <c r="D59" s="3">
        <v>1222518.2</v>
      </c>
      <c r="E59" s="3">
        <v>8.1430000000000007</v>
      </c>
      <c r="F59" s="3">
        <v>31</v>
      </c>
    </row>
    <row r="60" spans="1:6" x14ac:dyDescent="0.25">
      <c r="A60" s="3" t="s">
        <v>2</v>
      </c>
      <c r="B60" s="3">
        <v>100</v>
      </c>
      <c r="C60" s="3">
        <v>1</v>
      </c>
      <c r="D60" s="3">
        <v>1222516.7309999999</v>
      </c>
      <c r="E60" s="3">
        <v>8.1660000000000004</v>
      </c>
      <c r="F60" s="3">
        <v>31</v>
      </c>
    </row>
    <row r="61" spans="1:6" x14ac:dyDescent="0.25">
      <c r="A61" s="3" t="s">
        <v>1</v>
      </c>
      <c r="B61" s="3">
        <v>30</v>
      </c>
      <c r="C61" s="3">
        <v>1</v>
      </c>
      <c r="D61" s="3">
        <v>19974.816999999999</v>
      </c>
      <c r="E61" s="3">
        <v>1.069</v>
      </c>
      <c r="F61" s="3">
        <v>58</v>
      </c>
    </row>
    <row r="62" spans="1:6" x14ac:dyDescent="0.25">
      <c r="A62" s="3" t="s">
        <v>1</v>
      </c>
      <c r="B62" s="3">
        <v>30</v>
      </c>
      <c r="C62" s="3">
        <v>1</v>
      </c>
      <c r="D62" s="3">
        <v>19981.152999999998</v>
      </c>
      <c r="E62" s="3">
        <v>1.07</v>
      </c>
      <c r="F62" s="3">
        <v>62</v>
      </c>
    </row>
    <row r="63" spans="1:6" x14ac:dyDescent="0.25">
      <c r="A63" s="3" t="s">
        <v>1</v>
      </c>
      <c r="B63" s="3">
        <v>30</v>
      </c>
      <c r="C63" s="3">
        <v>1</v>
      </c>
      <c r="D63" s="3">
        <v>19972.964</v>
      </c>
      <c r="E63" s="3">
        <v>1.07</v>
      </c>
      <c r="F63" s="3">
        <v>61</v>
      </c>
    </row>
    <row r="64" spans="1:6" x14ac:dyDescent="0.25">
      <c r="A64" s="3" t="s">
        <v>1</v>
      </c>
      <c r="B64" s="3">
        <v>30</v>
      </c>
      <c r="C64" s="3">
        <v>1</v>
      </c>
      <c r="D64" s="3">
        <v>19972.963</v>
      </c>
      <c r="E64" s="3">
        <v>1.075</v>
      </c>
      <c r="F64" s="3">
        <v>62</v>
      </c>
    </row>
    <row r="65" spans="1:6" x14ac:dyDescent="0.25">
      <c r="A65" s="3" t="s">
        <v>1</v>
      </c>
      <c r="B65" s="3">
        <v>30</v>
      </c>
      <c r="C65" s="3">
        <v>1</v>
      </c>
      <c r="D65" s="3">
        <v>19973.207999999999</v>
      </c>
      <c r="E65" s="3">
        <v>1.0720000000000001</v>
      </c>
      <c r="F65" s="3">
        <v>63</v>
      </c>
    </row>
    <row r="66" spans="1:6" x14ac:dyDescent="0.25">
      <c r="A66" s="3" t="s">
        <v>1</v>
      </c>
      <c r="B66" s="3">
        <v>30</v>
      </c>
      <c r="C66" s="3">
        <v>1</v>
      </c>
      <c r="D66" s="3">
        <v>19973.850999999999</v>
      </c>
      <c r="E66" s="3">
        <v>1.077</v>
      </c>
      <c r="F66" s="3">
        <v>61</v>
      </c>
    </row>
    <row r="67" spans="1:6" x14ac:dyDescent="0.25">
      <c r="A67" s="3" t="s">
        <v>1</v>
      </c>
      <c r="B67" s="3">
        <v>30</v>
      </c>
      <c r="C67" s="3">
        <v>1</v>
      </c>
      <c r="D67" s="3">
        <v>19981.600999999999</v>
      </c>
      <c r="E67" s="3">
        <v>1.07</v>
      </c>
      <c r="F67" s="3">
        <v>62</v>
      </c>
    </row>
    <row r="68" spans="1:6" x14ac:dyDescent="0.25">
      <c r="A68" s="3" t="s">
        <v>1</v>
      </c>
      <c r="B68" s="3">
        <v>30</v>
      </c>
      <c r="C68" s="3">
        <v>1</v>
      </c>
      <c r="D68" s="3">
        <v>19973.457999999999</v>
      </c>
      <c r="E68" s="3">
        <v>1.0720000000000001</v>
      </c>
      <c r="F68" s="3">
        <v>60</v>
      </c>
    </row>
    <row r="69" spans="1:6" x14ac:dyDescent="0.25">
      <c r="A69" s="3" t="s">
        <v>1</v>
      </c>
      <c r="B69" s="3">
        <v>30</v>
      </c>
      <c r="C69" s="3">
        <v>1</v>
      </c>
      <c r="D69" s="3">
        <v>19973.207999999999</v>
      </c>
      <c r="E69" s="3">
        <v>1.0760000000000001</v>
      </c>
      <c r="F69" s="3">
        <v>61</v>
      </c>
    </row>
    <row r="70" spans="1:6" x14ac:dyDescent="0.25">
      <c r="A70" s="3" t="s">
        <v>1</v>
      </c>
      <c r="B70" s="3">
        <v>30</v>
      </c>
      <c r="C70" s="3">
        <v>1</v>
      </c>
      <c r="D70" s="3">
        <v>19973.011999999999</v>
      </c>
      <c r="E70" s="3">
        <v>1.075</v>
      </c>
      <c r="F70" s="3">
        <v>62</v>
      </c>
    </row>
    <row r="71" spans="1:6" x14ac:dyDescent="0.25">
      <c r="A71" s="3" t="s">
        <v>1</v>
      </c>
      <c r="B71" s="3">
        <v>50</v>
      </c>
      <c r="C71" s="3">
        <v>1</v>
      </c>
      <c r="D71" s="3">
        <v>35502.74</v>
      </c>
      <c r="E71" s="3">
        <v>1.95</v>
      </c>
      <c r="F71" s="3">
        <v>36</v>
      </c>
    </row>
    <row r="72" spans="1:6" x14ac:dyDescent="0.25">
      <c r="A72" s="3" t="s">
        <v>1</v>
      </c>
      <c r="B72" s="3">
        <v>50</v>
      </c>
      <c r="C72" s="3">
        <v>1</v>
      </c>
      <c r="D72" s="3">
        <v>35503.487999999998</v>
      </c>
      <c r="E72" s="3">
        <v>1.9470000000000001</v>
      </c>
      <c r="F72" s="3">
        <v>38</v>
      </c>
    </row>
    <row r="73" spans="1:6" x14ac:dyDescent="0.25">
      <c r="A73" s="3" t="s">
        <v>1</v>
      </c>
      <c r="B73" s="3">
        <v>50</v>
      </c>
      <c r="C73" s="3">
        <v>1</v>
      </c>
      <c r="D73" s="3">
        <v>35499.038999999997</v>
      </c>
      <c r="E73" s="3">
        <v>1.944</v>
      </c>
      <c r="F73" s="3">
        <v>38</v>
      </c>
    </row>
    <row r="74" spans="1:6" x14ac:dyDescent="0.25">
      <c r="A74" s="3" t="s">
        <v>1</v>
      </c>
      <c r="B74" s="3">
        <v>50</v>
      </c>
      <c r="C74" s="3">
        <v>1</v>
      </c>
      <c r="D74" s="3">
        <v>35496.495999999999</v>
      </c>
      <c r="E74" s="3">
        <v>1.9550000000000001</v>
      </c>
      <c r="F74" s="3">
        <v>38</v>
      </c>
    </row>
    <row r="75" spans="1:6" x14ac:dyDescent="0.25">
      <c r="A75" s="3" t="s">
        <v>1</v>
      </c>
      <c r="B75" s="3">
        <v>50</v>
      </c>
      <c r="C75" s="3">
        <v>1</v>
      </c>
      <c r="D75" s="3">
        <v>35504.591</v>
      </c>
      <c r="E75" s="3">
        <v>1.96</v>
      </c>
      <c r="F75" s="3">
        <v>38</v>
      </c>
    </row>
    <row r="76" spans="1:6" x14ac:dyDescent="0.25">
      <c r="A76" s="3" t="s">
        <v>1</v>
      </c>
      <c r="B76" s="3">
        <v>50</v>
      </c>
      <c r="C76" s="3">
        <v>1</v>
      </c>
      <c r="D76" s="3">
        <v>35497.339</v>
      </c>
      <c r="E76" s="3">
        <v>1.9379999999999999</v>
      </c>
      <c r="F76" s="3">
        <v>38</v>
      </c>
    </row>
    <row r="77" spans="1:6" x14ac:dyDescent="0.25">
      <c r="A77" s="3" t="s">
        <v>1</v>
      </c>
      <c r="B77" s="3">
        <v>50</v>
      </c>
      <c r="C77" s="3">
        <v>1</v>
      </c>
      <c r="D77" s="3">
        <v>35497.248</v>
      </c>
      <c r="E77" s="3">
        <v>1.9530000000000001</v>
      </c>
      <c r="F77" s="3">
        <v>38</v>
      </c>
    </row>
    <row r="78" spans="1:6" x14ac:dyDescent="0.25">
      <c r="A78" s="3" t="s">
        <v>1</v>
      </c>
      <c r="B78" s="3">
        <v>50</v>
      </c>
      <c r="C78" s="3">
        <v>1</v>
      </c>
      <c r="D78" s="3">
        <v>35504.088000000003</v>
      </c>
      <c r="E78" s="3">
        <v>1.96</v>
      </c>
      <c r="F78" s="3">
        <v>39</v>
      </c>
    </row>
    <row r="79" spans="1:6" x14ac:dyDescent="0.25">
      <c r="A79" s="3" t="s">
        <v>1</v>
      </c>
      <c r="B79" s="3">
        <v>50</v>
      </c>
      <c r="C79" s="3">
        <v>1</v>
      </c>
      <c r="D79" s="3">
        <v>35502.498</v>
      </c>
      <c r="E79" s="3">
        <v>1.9530000000000001</v>
      </c>
      <c r="F79" s="3">
        <v>38</v>
      </c>
    </row>
    <row r="80" spans="1:6" x14ac:dyDescent="0.25">
      <c r="A80" s="3" t="s">
        <v>1</v>
      </c>
      <c r="B80" s="3">
        <v>50</v>
      </c>
      <c r="C80" s="3">
        <v>1</v>
      </c>
      <c r="D80" s="3">
        <v>35497.961000000003</v>
      </c>
      <c r="E80" s="3">
        <v>1.958</v>
      </c>
      <c r="F80" s="3">
        <v>38</v>
      </c>
    </row>
    <row r="81" spans="1:6" x14ac:dyDescent="0.25">
      <c r="A81" s="3" t="s">
        <v>1</v>
      </c>
      <c r="B81" s="3">
        <v>100</v>
      </c>
      <c r="C81" s="3">
        <v>1</v>
      </c>
      <c r="D81" s="3">
        <v>63452.591</v>
      </c>
      <c r="E81" s="3">
        <v>6.24</v>
      </c>
      <c r="F81" s="3">
        <v>26</v>
      </c>
    </row>
    <row r="82" spans="1:6" x14ac:dyDescent="0.25">
      <c r="A82" s="3" t="s">
        <v>1</v>
      </c>
      <c r="B82" s="3">
        <v>100</v>
      </c>
      <c r="C82" s="3">
        <v>1</v>
      </c>
      <c r="D82" s="3">
        <v>63448.934000000001</v>
      </c>
      <c r="E82" s="3">
        <v>6.22</v>
      </c>
      <c r="F82" s="3">
        <v>26</v>
      </c>
    </row>
    <row r="83" spans="1:6" x14ac:dyDescent="0.25">
      <c r="A83" s="3" t="s">
        <v>1</v>
      </c>
      <c r="B83" s="3">
        <v>100</v>
      </c>
      <c r="C83" s="3">
        <v>1</v>
      </c>
      <c r="D83" s="3">
        <v>63445.235000000001</v>
      </c>
      <c r="E83" s="3">
        <v>6.1950000000000003</v>
      </c>
      <c r="F83" s="3">
        <v>26</v>
      </c>
    </row>
    <row r="84" spans="1:6" x14ac:dyDescent="0.25">
      <c r="A84" s="3" t="s">
        <v>1</v>
      </c>
      <c r="B84" s="3">
        <v>100</v>
      </c>
      <c r="C84" s="3">
        <v>1</v>
      </c>
      <c r="D84" s="3">
        <v>63447.875999999997</v>
      </c>
      <c r="E84" s="3">
        <v>6.21</v>
      </c>
      <c r="F84" s="3">
        <v>26</v>
      </c>
    </row>
    <row r="85" spans="1:6" x14ac:dyDescent="0.25">
      <c r="A85" s="3" t="s">
        <v>1</v>
      </c>
      <c r="B85" s="3">
        <v>100</v>
      </c>
      <c r="C85" s="3">
        <v>1</v>
      </c>
      <c r="D85" s="3">
        <v>63446.535000000003</v>
      </c>
      <c r="E85" s="3">
        <v>6.2130000000000001</v>
      </c>
      <c r="F85" s="3">
        <v>26</v>
      </c>
    </row>
    <row r="86" spans="1:6" x14ac:dyDescent="0.25">
      <c r="A86" s="3" t="s">
        <v>1</v>
      </c>
      <c r="B86" s="3">
        <v>100</v>
      </c>
      <c r="C86" s="3">
        <v>1</v>
      </c>
      <c r="D86" s="3">
        <v>63445.207999999999</v>
      </c>
      <c r="E86" s="3">
        <v>6.1769999999999996</v>
      </c>
      <c r="F86" s="3">
        <v>26</v>
      </c>
    </row>
    <row r="87" spans="1:6" x14ac:dyDescent="0.25">
      <c r="A87" s="3" t="s">
        <v>1</v>
      </c>
      <c r="B87" s="3">
        <v>100</v>
      </c>
      <c r="C87" s="3">
        <v>1</v>
      </c>
      <c r="D87" s="3">
        <v>63444</v>
      </c>
      <c r="E87" s="3">
        <v>6.1909999999999998</v>
      </c>
      <c r="F87" s="3">
        <v>26</v>
      </c>
    </row>
    <row r="88" spans="1:6" x14ac:dyDescent="0.25">
      <c r="A88" s="3" t="s">
        <v>1</v>
      </c>
      <c r="B88" s="3">
        <v>100</v>
      </c>
      <c r="C88" s="3">
        <v>1</v>
      </c>
      <c r="D88" s="3">
        <v>63451.612999999998</v>
      </c>
      <c r="E88" s="3">
        <v>6.2329999999999997</v>
      </c>
      <c r="F88" s="3">
        <v>26</v>
      </c>
    </row>
    <row r="89" spans="1:6" x14ac:dyDescent="0.25">
      <c r="A89" s="3" t="s">
        <v>1</v>
      </c>
      <c r="B89" s="3">
        <v>100</v>
      </c>
      <c r="C89" s="3">
        <v>1</v>
      </c>
      <c r="D89" s="3">
        <v>63447.455000000002</v>
      </c>
      <c r="E89" s="3">
        <v>6.258</v>
      </c>
      <c r="F89" s="3">
        <v>26</v>
      </c>
    </row>
    <row r="90" spans="1:6" x14ac:dyDescent="0.25">
      <c r="A90" s="3" t="s">
        <v>1</v>
      </c>
      <c r="B90" s="3">
        <v>100</v>
      </c>
      <c r="C90" s="3">
        <v>1</v>
      </c>
      <c r="D90" s="3">
        <v>63446.459000000003</v>
      </c>
      <c r="E90" s="3">
        <v>6.2060000000000004</v>
      </c>
      <c r="F90" s="3">
        <v>26</v>
      </c>
    </row>
    <row r="91" spans="1:6" x14ac:dyDescent="0.25">
      <c r="A91" s="3" t="s">
        <v>0</v>
      </c>
      <c r="B91" s="3">
        <v>25</v>
      </c>
      <c r="C91" s="3">
        <v>1</v>
      </c>
      <c r="D91" s="3">
        <v>705.65700000000004</v>
      </c>
      <c r="E91" s="3">
        <v>0.79700000000000004</v>
      </c>
      <c r="F91" s="3">
        <v>64</v>
      </c>
    </row>
    <row r="92" spans="1:6" x14ac:dyDescent="0.25">
      <c r="A92" s="3" t="s">
        <v>0</v>
      </c>
      <c r="B92" s="3">
        <v>25</v>
      </c>
      <c r="C92" s="3">
        <v>1</v>
      </c>
      <c r="D92" s="3">
        <v>705.71699999999998</v>
      </c>
      <c r="E92" s="3">
        <v>0.8</v>
      </c>
      <c r="F92" s="3">
        <v>69</v>
      </c>
    </row>
    <row r="93" spans="1:6" x14ac:dyDescent="0.25">
      <c r="A93" s="3" t="s">
        <v>0</v>
      </c>
      <c r="B93" s="3">
        <v>25</v>
      </c>
      <c r="C93" s="3">
        <v>1</v>
      </c>
      <c r="D93" s="3">
        <v>705.50300000000004</v>
      </c>
      <c r="E93" s="3">
        <v>0.79800000000000004</v>
      </c>
      <c r="F93" s="3">
        <v>68</v>
      </c>
    </row>
    <row r="94" spans="1:6" x14ac:dyDescent="0.25">
      <c r="A94" s="3" t="s">
        <v>0</v>
      </c>
      <c r="B94" s="3">
        <v>25</v>
      </c>
      <c r="C94" s="3">
        <v>1</v>
      </c>
      <c r="D94" s="3">
        <v>705.65499999999997</v>
      </c>
      <c r="E94" s="3">
        <v>0.79700000000000004</v>
      </c>
      <c r="F94" s="3">
        <v>67</v>
      </c>
    </row>
    <row r="95" spans="1:6" x14ac:dyDescent="0.25">
      <c r="A95" s="3" t="s">
        <v>0</v>
      </c>
      <c r="B95" s="3">
        <v>25</v>
      </c>
      <c r="C95" s="3">
        <v>1</v>
      </c>
      <c r="D95" s="3">
        <v>705.50300000000004</v>
      </c>
      <c r="E95" s="3">
        <v>0.79800000000000004</v>
      </c>
      <c r="F95" s="3">
        <v>67</v>
      </c>
    </row>
    <row r="96" spans="1:6" x14ac:dyDescent="0.25">
      <c r="A96" s="3" t="s">
        <v>0</v>
      </c>
      <c r="B96" s="3">
        <v>25</v>
      </c>
      <c r="C96" s="3">
        <v>1</v>
      </c>
      <c r="D96" s="3">
        <v>705.50300000000004</v>
      </c>
      <c r="E96" s="3">
        <v>0.79900000000000004</v>
      </c>
      <c r="F96" s="3">
        <v>68</v>
      </c>
    </row>
    <row r="97" spans="1:6" x14ac:dyDescent="0.25">
      <c r="A97" s="3" t="s">
        <v>0</v>
      </c>
      <c r="B97" s="3">
        <v>25</v>
      </c>
      <c r="C97" s="3">
        <v>1</v>
      </c>
      <c r="D97" s="3">
        <v>705.71699999999998</v>
      </c>
      <c r="E97" s="3">
        <v>0.80100000000000005</v>
      </c>
      <c r="F97" s="3">
        <v>68</v>
      </c>
    </row>
    <row r="98" spans="1:6" x14ac:dyDescent="0.25">
      <c r="A98" s="3" t="s">
        <v>0</v>
      </c>
      <c r="B98" s="3">
        <v>25</v>
      </c>
      <c r="C98" s="3">
        <v>1</v>
      </c>
      <c r="D98" s="3">
        <v>705.50300000000004</v>
      </c>
      <c r="E98" s="3">
        <v>0.79500000000000004</v>
      </c>
      <c r="F98" s="3">
        <v>67</v>
      </c>
    </row>
    <row r="99" spans="1:6" x14ac:dyDescent="0.25">
      <c r="A99" s="3" t="s">
        <v>0</v>
      </c>
      <c r="B99" s="3">
        <v>25</v>
      </c>
      <c r="C99" s="3">
        <v>1</v>
      </c>
      <c r="D99" s="3">
        <v>705.71699999999998</v>
      </c>
      <c r="E99" s="3">
        <v>0.79400000000000004</v>
      </c>
      <c r="F99" s="3">
        <v>67</v>
      </c>
    </row>
    <row r="100" spans="1:6" x14ac:dyDescent="0.25">
      <c r="A100" s="3" t="s">
        <v>0</v>
      </c>
      <c r="B100" s="3">
        <v>25</v>
      </c>
      <c r="C100" s="3">
        <v>1</v>
      </c>
      <c r="D100" s="3">
        <v>705.71699999999998</v>
      </c>
      <c r="E100" s="3">
        <v>0.79500000000000004</v>
      </c>
      <c r="F100" s="3">
        <v>67</v>
      </c>
    </row>
    <row r="101" spans="1:6" x14ac:dyDescent="0.25">
      <c r="A101" s="3" t="s">
        <v>0</v>
      </c>
      <c r="B101" s="3">
        <v>50</v>
      </c>
      <c r="C101" s="3">
        <v>1</v>
      </c>
      <c r="D101" s="3">
        <v>1556.86</v>
      </c>
      <c r="E101" s="3">
        <v>1.8169999999999999</v>
      </c>
      <c r="F101" s="3">
        <v>34</v>
      </c>
    </row>
    <row r="102" spans="1:6" x14ac:dyDescent="0.25">
      <c r="A102" s="3" t="s">
        <v>0</v>
      </c>
      <c r="B102" s="3">
        <v>50</v>
      </c>
      <c r="C102" s="3">
        <v>1</v>
      </c>
      <c r="D102" s="3">
        <v>1556.0129999999999</v>
      </c>
      <c r="E102" s="3">
        <v>1.8089999999999999</v>
      </c>
      <c r="F102" s="3">
        <v>35</v>
      </c>
    </row>
    <row r="103" spans="1:6" x14ac:dyDescent="0.25">
      <c r="A103" s="3" t="s">
        <v>0</v>
      </c>
      <c r="B103" s="3">
        <v>50</v>
      </c>
      <c r="C103" s="3">
        <v>1</v>
      </c>
      <c r="D103" s="3">
        <v>1556.046</v>
      </c>
      <c r="E103" s="3">
        <v>1.8120000000000001</v>
      </c>
      <c r="F103" s="3">
        <v>35</v>
      </c>
    </row>
    <row r="104" spans="1:6" x14ac:dyDescent="0.25">
      <c r="A104" s="3" t="s">
        <v>0</v>
      </c>
      <c r="B104" s="3">
        <v>50</v>
      </c>
      <c r="C104" s="3">
        <v>1</v>
      </c>
      <c r="D104" s="3">
        <v>1556.1510000000001</v>
      </c>
      <c r="E104" s="3">
        <v>1.825</v>
      </c>
      <c r="F104" s="3">
        <v>36</v>
      </c>
    </row>
    <row r="105" spans="1:6" x14ac:dyDescent="0.25">
      <c r="A105" s="3" t="s">
        <v>0</v>
      </c>
      <c r="B105" s="3">
        <v>50</v>
      </c>
      <c r="C105" s="3">
        <v>1</v>
      </c>
      <c r="D105" s="3">
        <v>1556.722</v>
      </c>
      <c r="E105" s="3">
        <v>1.81</v>
      </c>
      <c r="F105" s="3">
        <v>35</v>
      </c>
    </row>
    <row r="106" spans="1:6" x14ac:dyDescent="0.25">
      <c r="A106" s="3" t="s">
        <v>0</v>
      </c>
      <c r="B106" s="3">
        <v>50</v>
      </c>
      <c r="C106" s="3">
        <v>1</v>
      </c>
      <c r="D106" s="3">
        <v>1555.6410000000001</v>
      </c>
      <c r="E106" s="3">
        <v>1.8069999999999999</v>
      </c>
      <c r="F106" s="3">
        <v>35</v>
      </c>
    </row>
    <row r="107" spans="1:6" x14ac:dyDescent="0.25">
      <c r="A107" s="3" t="s">
        <v>0</v>
      </c>
      <c r="B107" s="3">
        <v>50</v>
      </c>
      <c r="C107" s="3">
        <v>1</v>
      </c>
      <c r="D107" s="3">
        <v>1556.201</v>
      </c>
      <c r="E107" s="3">
        <v>1.8140000000000001</v>
      </c>
      <c r="F107" s="3">
        <v>35</v>
      </c>
    </row>
    <row r="108" spans="1:6" x14ac:dyDescent="0.25">
      <c r="A108" s="3" t="s">
        <v>0</v>
      </c>
      <c r="B108" s="3">
        <v>50</v>
      </c>
      <c r="C108" s="3">
        <v>1</v>
      </c>
      <c r="D108" s="3">
        <v>1556.6179999999999</v>
      </c>
      <c r="E108" s="3">
        <v>1.8149999999999999</v>
      </c>
      <c r="F108" s="3">
        <v>35</v>
      </c>
    </row>
    <row r="109" spans="1:6" x14ac:dyDescent="0.25">
      <c r="A109" s="3" t="s">
        <v>0</v>
      </c>
      <c r="B109" s="3">
        <v>50</v>
      </c>
      <c r="C109" s="3">
        <v>1</v>
      </c>
      <c r="D109" s="3">
        <v>1556.6369999999999</v>
      </c>
      <c r="E109" s="3">
        <v>1.81</v>
      </c>
      <c r="F109" s="3">
        <v>35</v>
      </c>
    </row>
    <row r="110" spans="1:6" x14ac:dyDescent="0.25">
      <c r="A110" s="3" t="s">
        <v>0</v>
      </c>
      <c r="B110" s="3">
        <v>50</v>
      </c>
      <c r="C110" s="3">
        <v>1</v>
      </c>
      <c r="D110" s="3">
        <v>1556.3589999999999</v>
      </c>
      <c r="E110" s="3">
        <v>1.8089999999999999</v>
      </c>
      <c r="F110" s="3">
        <v>35</v>
      </c>
    </row>
    <row r="111" spans="1:6" x14ac:dyDescent="0.25">
      <c r="A111" s="3" t="s">
        <v>0</v>
      </c>
      <c r="B111" s="3">
        <v>100</v>
      </c>
      <c r="C111" s="3">
        <v>1</v>
      </c>
      <c r="D111" s="3">
        <v>3296.0320000000002</v>
      </c>
      <c r="E111" s="3">
        <v>5.3579999999999997</v>
      </c>
      <c r="F111" s="3">
        <v>23</v>
      </c>
    </row>
    <row r="112" spans="1:6" x14ac:dyDescent="0.25">
      <c r="A112" s="3" t="s">
        <v>0</v>
      </c>
      <c r="B112" s="3">
        <v>100</v>
      </c>
      <c r="C112" s="3">
        <v>1</v>
      </c>
      <c r="D112" s="3">
        <v>3296.2849999999999</v>
      </c>
      <c r="E112" s="3">
        <v>5.335</v>
      </c>
      <c r="F112" s="3">
        <v>23</v>
      </c>
    </row>
    <row r="113" spans="1:6" x14ac:dyDescent="0.25">
      <c r="A113" s="3" t="s">
        <v>0</v>
      </c>
      <c r="B113" s="3">
        <v>100</v>
      </c>
      <c r="C113" s="3">
        <v>1</v>
      </c>
      <c r="D113" s="3">
        <v>3296.2849999999999</v>
      </c>
      <c r="E113" s="3">
        <v>5.33</v>
      </c>
      <c r="F113" s="3">
        <v>23</v>
      </c>
    </row>
    <row r="114" spans="1:6" x14ac:dyDescent="0.25">
      <c r="A114" s="3" t="s">
        <v>0</v>
      </c>
      <c r="B114" s="3">
        <v>100</v>
      </c>
      <c r="C114" s="3">
        <v>1</v>
      </c>
      <c r="D114" s="3">
        <v>3296.0030000000002</v>
      </c>
      <c r="E114" s="3">
        <v>5.3259999999999996</v>
      </c>
      <c r="F114" s="3">
        <v>23</v>
      </c>
    </row>
    <row r="115" spans="1:6" x14ac:dyDescent="0.25">
      <c r="A115" s="3" t="s">
        <v>0</v>
      </c>
      <c r="B115" s="3">
        <v>100</v>
      </c>
      <c r="C115" s="3">
        <v>1</v>
      </c>
      <c r="D115" s="3">
        <v>3295.1289999999999</v>
      </c>
      <c r="E115" s="3">
        <v>5.3289999999999997</v>
      </c>
      <c r="F115" s="3">
        <v>23</v>
      </c>
    </row>
    <row r="116" spans="1:6" x14ac:dyDescent="0.25">
      <c r="A116" s="3" t="s">
        <v>0</v>
      </c>
      <c r="B116" s="3">
        <v>100</v>
      </c>
      <c r="C116" s="3">
        <v>1</v>
      </c>
      <c r="D116" s="3">
        <v>3295.4989999999998</v>
      </c>
      <c r="E116" s="3">
        <v>5.3129999999999997</v>
      </c>
      <c r="F116" s="3">
        <v>23</v>
      </c>
    </row>
    <row r="117" spans="1:6" x14ac:dyDescent="0.25">
      <c r="A117" s="3" t="s">
        <v>0</v>
      </c>
      <c r="B117" s="3">
        <v>100</v>
      </c>
      <c r="C117" s="3">
        <v>1</v>
      </c>
      <c r="D117" s="3">
        <v>3295.7249999999999</v>
      </c>
      <c r="E117" s="3">
        <v>5.327</v>
      </c>
      <c r="F117" s="3">
        <v>23</v>
      </c>
    </row>
    <row r="118" spans="1:6" x14ac:dyDescent="0.25">
      <c r="A118" s="3" t="s">
        <v>0</v>
      </c>
      <c r="B118" s="3">
        <v>100</v>
      </c>
      <c r="C118" s="3">
        <v>1</v>
      </c>
      <c r="D118" s="3">
        <v>3295.9740000000002</v>
      </c>
      <c r="E118" s="3">
        <v>5.3090000000000002</v>
      </c>
      <c r="F118" s="3">
        <v>23</v>
      </c>
    </row>
    <row r="119" spans="1:6" x14ac:dyDescent="0.25">
      <c r="A119" s="3" t="s">
        <v>0</v>
      </c>
      <c r="B119" s="3">
        <v>100</v>
      </c>
      <c r="C119" s="3">
        <v>1</v>
      </c>
      <c r="D119" s="3">
        <v>3295.9270000000001</v>
      </c>
      <c r="E119" s="3">
        <v>5.3220000000000001</v>
      </c>
      <c r="F119" s="3">
        <v>23</v>
      </c>
    </row>
    <row r="120" spans="1:6" x14ac:dyDescent="0.25">
      <c r="A120" s="3" t="s">
        <v>0</v>
      </c>
      <c r="B120" s="3">
        <v>100</v>
      </c>
      <c r="C120" s="3">
        <v>1</v>
      </c>
      <c r="D120" s="3">
        <v>3295.152</v>
      </c>
      <c r="E120" s="3">
        <v>5.3109999999999999</v>
      </c>
      <c r="F120" s="3">
        <v>23</v>
      </c>
    </row>
    <row r="121" spans="1:6" x14ac:dyDescent="0.25">
      <c r="A121" s="3" t="s">
        <v>40</v>
      </c>
      <c r="B121" s="3">
        <v>29</v>
      </c>
      <c r="C121" s="3">
        <v>1</v>
      </c>
      <c r="D121" s="3">
        <v>18152.432000000001</v>
      </c>
      <c r="E121" s="3">
        <v>1.4379999999999999</v>
      </c>
      <c r="F121" s="3">
        <v>98</v>
      </c>
    </row>
    <row r="122" spans="1:6" x14ac:dyDescent="0.25">
      <c r="A122" s="3" t="s">
        <v>40</v>
      </c>
      <c r="B122" s="3">
        <v>29</v>
      </c>
      <c r="C122" s="3">
        <v>1</v>
      </c>
      <c r="D122" s="3">
        <v>18152.432000000001</v>
      </c>
      <c r="E122" s="3">
        <v>1.4470000000000001</v>
      </c>
      <c r="F122" s="3">
        <v>101</v>
      </c>
    </row>
    <row r="123" spans="1:6" x14ac:dyDescent="0.25">
      <c r="A123" s="3" t="s">
        <v>40</v>
      </c>
      <c r="B123" s="3">
        <v>29</v>
      </c>
      <c r="C123" s="3">
        <v>1</v>
      </c>
      <c r="D123" s="3">
        <v>18152.432000000001</v>
      </c>
      <c r="E123" s="3">
        <v>1.444</v>
      </c>
      <c r="F123" s="3">
        <v>101</v>
      </c>
    </row>
    <row r="124" spans="1:6" x14ac:dyDescent="0.25">
      <c r="A124" s="3" t="s">
        <v>40</v>
      </c>
      <c r="B124" s="3">
        <v>29</v>
      </c>
      <c r="C124" s="3">
        <v>1</v>
      </c>
      <c r="D124" s="3">
        <v>18152.432000000001</v>
      </c>
      <c r="E124" s="3">
        <v>1.4390000000000001</v>
      </c>
      <c r="F124" s="3">
        <v>100</v>
      </c>
    </row>
    <row r="125" spans="1:6" x14ac:dyDescent="0.25">
      <c r="A125" s="3" t="s">
        <v>40</v>
      </c>
      <c r="B125" s="3">
        <v>29</v>
      </c>
      <c r="C125" s="3">
        <v>1</v>
      </c>
      <c r="D125" s="3">
        <v>18152.432000000001</v>
      </c>
      <c r="E125" s="3">
        <v>1.4410000000000001</v>
      </c>
      <c r="F125" s="3">
        <v>101</v>
      </c>
    </row>
    <row r="126" spans="1:6" x14ac:dyDescent="0.25">
      <c r="A126" s="3" t="s">
        <v>40</v>
      </c>
      <c r="B126" s="3">
        <v>29</v>
      </c>
      <c r="C126" s="3">
        <v>1</v>
      </c>
      <c r="D126" s="3">
        <v>18152.432000000001</v>
      </c>
      <c r="E126" s="3">
        <v>1.4430000000000001</v>
      </c>
      <c r="F126" s="3">
        <v>101</v>
      </c>
    </row>
    <row r="127" spans="1:6" x14ac:dyDescent="0.25">
      <c r="A127" s="3" t="s">
        <v>40</v>
      </c>
      <c r="B127" s="3">
        <v>29</v>
      </c>
      <c r="C127" s="3">
        <v>1</v>
      </c>
      <c r="D127" s="3">
        <v>18152.432000000001</v>
      </c>
      <c r="E127" s="3">
        <v>1.4430000000000001</v>
      </c>
      <c r="F127" s="3">
        <v>101</v>
      </c>
    </row>
    <row r="128" spans="1:6" x14ac:dyDescent="0.25">
      <c r="A128" s="3" t="s">
        <v>40</v>
      </c>
      <c r="B128" s="3">
        <v>29</v>
      </c>
      <c r="C128" s="3">
        <v>1</v>
      </c>
      <c r="D128" s="3">
        <v>18152.432000000001</v>
      </c>
      <c r="E128" s="3">
        <v>1.446</v>
      </c>
      <c r="F128" s="3">
        <v>102</v>
      </c>
    </row>
    <row r="129" spans="1:6" x14ac:dyDescent="0.25">
      <c r="A129" s="3" t="s">
        <v>40</v>
      </c>
      <c r="B129" s="3">
        <v>29</v>
      </c>
      <c r="C129" s="3">
        <v>1</v>
      </c>
      <c r="D129" s="3">
        <v>18152.432000000001</v>
      </c>
      <c r="E129" s="3">
        <v>1.444</v>
      </c>
      <c r="F129" s="3">
        <v>101</v>
      </c>
    </row>
    <row r="130" spans="1:6" x14ac:dyDescent="0.25">
      <c r="A130" s="3" t="s">
        <v>40</v>
      </c>
      <c r="B130" s="3">
        <v>29</v>
      </c>
      <c r="C130" s="3">
        <v>1</v>
      </c>
      <c r="D130" s="3">
        <v>18152.432000000001</v>
      </c>
      <c r="E130" s="3">
        <v>1.444</v>
      </c>
      <c r="F130" s="3">
        <v>101</v>
      </c>
    </row>
    <row r="131" spans="1:6" x14ac:dyDescent="0.25">
      <c r="A131" s="3" t="s">
        <v>40</v>
      </c>
      <c r="B131" s="3">
        <v>58</v>
      </c>
      <c r="C131" s="3">
        <v>1</v>
      </c>
      <c r="D131" s="3">
        <v>35264.042999999998</v>
      </c>
      <c r="E131" s="3">
        <v>4.9589999999999996</v>
      </c>
      <c r="F131" s="3">
        <v>73</v>
      </c>
    </row>
    <row r="132" spans="1:6" x14ac:dyDescent="0.25">
      <c r="A132" s="3" t="s">
        <v>40</v>
      </c>
      <c r="B132" s="3">
        <v>58</v>
      </c>
      <c r="C132" s="3">
        <v>1</v>
      </c>
      <c r="D132" s="3">
        <v>35261.737999999998</v>
      </c>
      <c r="E132" s="3">
        <v>4.9649999999999999</v>
      </c>
      <c r="F132" s="3">
        <v>74</v>
      </c>
    </row>
    <row r="133" spans="1:6" x14ac:dyDescent="0.25">
      <c r="A133" s="3" t="s">
        <v>40</v>
      </c>
      <c r="B133" s="3">
        <v>58</v>
      </c>
      <c r="C133" s="3">
        <v>1</v>
      </c>
      <c r="D133" s="3">
        <v>35263.262999999999</v>
      </c>
      <c r="E133" s="3">
        <v>4.9509999999999996</v>
      </c>
      <c r="F133" s="3">
        <v>73</v>
      </c>
    </row>
    <row r="134" spans="1:6" x14ac:dyDescent="0.25">
      <c r="A134" s="3" t="s">
        <v>40</v>
      </c>
      <c r="B134" s="3">
        <v>58</v>
      </c>
      <c r="C134" s="3">
        <v>1</v>
      </c>
      <c r="D134" s="3">
        <v>35262.659</v>
      </c>
      <c r="E134" s="3">
        <v>4.9480000000000004</v>
      </c>
      <c r="F134" s="3">
        <v>73</v>
      </c>
    </row>
    <row r="135" spans="1:6" x14ac:dyDescent="0.25">
      <c r="A135" s="3" t="s">
        <v>40</v>
      </c>
      <c r="B135" s="3">
        <v>58</v>
      </c>
      <c r="C135" s="3">
        <v>1</v>
      </c>
      <c r="D135" s="3">
        <v>35262.476000000002</v>
      </c>
      <c r="E135" s="3">
        <v>4.97</v>
      </c>
      <c r="F135" s="3">
        <v>74</v>
      </c>
    </row>
    <row r="136" spans="1:6" x14ac:dyDescent="0.25">
      <c r="A136" s="3" t="s">
        <v>40</v>
      </c>
      <c r="B136" s="3">
        <v>58</v>
      </c>
      <c r="C136" s="3">
        <v>1</v>
      </c>
      <c r="D136" s="3">
        <v>35264.042999999998</v>
      </c>
      <c r="E136" s="3">
        <v>4.9729999999999999</v>
      </c>
      <c r="F136" s="3">
        <v>73</v>
      </c>
    </row>
    <row r="137" spans="1:6" x14ac:dyDescent="0.25">
      <c r="A137" s="3" t="s">
        <v>40</v>
      </c>
      <c r="B137" s="3">
        <v>58</v>
      </c>
      <c r="C137" s="3">
        <v>1</v>
      </c>
      <c r="D137" s="3">
        <v>35265.667000000001</v>
      </c>
      <c r="E137" s="3">
        <v>4.9770000000000003</v>
      </c>
      <c r="F137" s="3">
        <v>74</v>
      </c>
    </row>
    <row r="138" spans="1:6" x14ac:dyDescent="0.25">
      <c r="A138" s="3" t="s">
        <v>40</v>
      </c>
      <c r="B138" s="3">
        <v>58</v>
      </c>
      <c r="C138" s="3">
        <v>1</v>
      </c>
      <c r="D138" s="3">
        <v>35271.311000000002</v>
      </c>
      <c r="E138" s="3">
        <v>4.9560000000000004</v>
      </c>
      <c r="F138" s="3">
        <v>73</v>
      </c>
    </row>
    <row r="139" spans="1:6" x14ac:dyDescent="0.25">
      <c r="A139" s="3" t="s">
        <v>40</v>
      </c>
      <c r="B139" s="3">
        <v>58</v>
      </c>
      <c r="C139" s="3">
        <v>1</v>
      </c>
      <c r="D139" s="3">
        <v>35260.139000000003</v>
      </c>
      <c r="E139" s="3">
        <v>4.9539999999999997</v>
      </c>
      <c r="F139" s="3">
        <v>72</v>
      </c>
    </row>
    <row r="140" spans="1:6" x14ac:dyDescent="0.25">
      <c r="A140" s="3" t="s">
        <v>40</v>
      </c>
      <c r="B140" s="3">
        <v>58</v>
      </c>
      <c r="C140" s="3">
        <v>1</v>
      </c>
      <c r="D140" s="3">
        <v>35262.637000000002</v>
      </c>
      <c r="E140" s="3">
        <v>4.9450000000000003</v>
      </c>
      <c r="F140" s="3">
        <v>73</v>
      </c>
    </row>
    <row r="141" spans="1:6" x14ac:dyDescent="0.25">
      <c r="A141" s="3" t="s">
        <v>40</v>
      </c>
      <c r="B141" s="3">
        <v>97</v>
      </c>
      <c r="C141" s="3">
        <v>1</v>
      </c>
      <c r="D141" s="3">
        <v>52440.186999999998</v>
      </c>
      <c r="E141" s="3">
        <v>15.202999999999999</v>
      </c>
      <c r="F141" s="3">
        <v>68</v>
      </c>
    </row>
    <row r="142" spans="1:6" x14ac:dyDescent="0.25">
      <c r="A142" s="3" t="s">
        <v>40</v>
      </c>
      <c r="B142" s="3">
        <v>97</v>
      </c>
      <c r="C142" s="3">
        <v>1</v>
      </c>
      <c r="D142" s="3">
        <v>52439.262999999999</v>
      </c>
      <c r="E142" s="3">
        <v>15.223000000000001</v>
      </c>
      <c r="F142" s="3">
        <v>68</v>
      </c>
    </row>
    <row r="143" spans="1:6" x14ac:dyDescent="0.25">
      <c r="A143" s="3" t="s">
        <v>40</v>
      </c>
      <c r="B143" s="3">
        <v>97</v>
      </c>
      <c r="C143" s="3">
        <v>1</v>
      </c>
      <c r="D143" s="3">
        <v>52439.883000000002</v>
      </c>
      <c r="E143" s="3">
        <v>15.23</v>
      </c>
      <c r="F143" s="3">
        <v>69</v>
      </c>
    </row>
    <row r="144" spans="1:6" x14ac:dyDescent="0.25">
      <c r="A144" s="3" t="s">
        <v>40</v>
      </c>
      <c r="B144" s="3">
        <v>97</v>
      </c>
      <c r="C144" s="3">
        <v>1</v>
      </c>
      <c r="D144" s="3">
        <v>52439.233999999997</v>
      </c>
      <c r="E144" s="3">
        <v>15.189</v>
      </c>
      <c r="F144" s="3">
        <v>67</v>
      </c>
    </row>
    <row r="145" spans="1:6" x14ac:dyDescent="0.25">
      <c r="A145" s="3" t="s">
        <v>40</v>
      </c>
      <c r="B145" s="3">
        <v>97</v>
      </c>
      <c r="C145" s="3">
        <v>1</v>
      </c>
      <c r="D145" s="3">
        <v>52439.89</v>
      </c>
      <c r="E145" s="3">
        <v>15.263</v>
      </c>
      <c r="F145" s="3">
        <v>69</v>
      </c>
    </row>
    <row r="146" spans="1:6" x14ac:dyDescent="0.25">
      <c r="A146" s="3" t="s">
        <v>40</v>
      </c>
      <c r="B146" s="3">
        <v>97</v>
      </c>
      <c r="C146" s="3">
        <v>1</v>
      </c>
      <c r="D146" s="3">
        <v>52440.108999999997</v>
      </c>
      <c r="E146" s="3">
        <v>15.19</v>
      </c>
      <c r="F146" s="3">
        <v>68</v>
      </c>
    </row>
    <row r="147" spans="1:6" x14ac:dyDescent="0.25">
      <c r="A147" s="3" t="s">
        <v>40</v>
      </c>
      <c r="B147" s="3">
        <v>97</v>
      </c>
      <c r="C147" s="3">
        <v>1</v>
      </c>
      <c r="D147" s="3">
        <v>52439.800999999999</v>
      </c>
      <c r="E147" s="3">
        <v>15.196999999999999</v>
      </c>
      <c r="F147" s="3">
        <v>67</v>
      </c>
    </row>
    <row r="148" spans="1:6" x14ac:dyDescent="0.25">
      <c r="A148" s="3" t="s">
        <v>40</v>
      </c>
      <c r="B148" s="3">
        <v>97</v>
      </c>
      <c r="C148" s="3">
        <v>1</v>
      </c>
      <c r="D148" s="3">
        <v>52439.425000000003</v>
      </c>
      <c r="E148" s="3">
        <v>15.247</v>
      </c>
      <c r="F148" s="3">
        <v>68</v>
      </c>
    </row>
    <row r="149" spans="1:6" x14ac:dyDescent="0.25">
      <c r="A149" s="3" t="s">
        <v>40</v>
      </c>
      <c r="B149" s="3">
        <v>97</v>
      </c>
      <c r="C149" s="3">
        <v>1</v>
      </c>
      <c r="D149" s="3">
        <v>52439.483999999997</v>
      </c>
      <c r="E149" s="3">
        <v>15.183999999999999</v>
      </c>
      <c r="F149" s="3">
        <v>68</v>
      </c>
    </row>
    <row r="150" spans="1:6" x14ac:dyDescent="0.25">
      <c r="A150" s="3" t="s">
        <v>40</v>
      </c>
      <c r="B150" s="3">
        <v>97</v>
      </c>
      <c r="C150" s="3">
        <v>1</v>
      </c>
      <c r="D150" s="3">
        <v>52439.256000000001</v>
      </c>
      <c r="E150" s="3">
        <v>15.262</v>
      </c>
      <c r="F150" s="3">
        <v>70</v>
      </c>
    </row>
  </sheetData>
  <phoneticPr fontId="1" type="noConversion"/>
  <pageMargins left="0.7" right="0.7" top="0.75" bottom="0.75" header="0.3" footer="0.3"/>
  <pageSetup paperSize="152" orientation="portrait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50"/>
  <sheetViews>
    <sheetView zoomScale="85" zoomScaleNormal="85" workbookViewId="0">
      <selection sqref="A1:F151"/>
    </sheetView>
  </sheetViews>
  <sheetFormatPr defaultColWidth="9" defaultRowHeight="15" x14ac:dyDescent="0.25"/>
  <cols>
    <col min="1" max="1" width="7.5" style="3" customWidth="1"/>
    <col min="2" max="2" width="4.375" style="3" bestFit="1" customWidth="1"/>
    <col min="3" max="3" width="2.625" style="3" bestFit="1" customWidth="1"/>
    <col min="4" max="4" width="9" style="3"/>
    <col min="5" max="5" width="7" style="3" bestFit="1" customWidth="1"/>
    <col min="6" max="6" width="4.375" style="3" bestFit="1" customWidth="1"/>
    <col min="7" max="7" width="2.5" style="3" customWidth="1"/>
    <col min="8" max="8" width="8.625" style="3" customWidth="1"/>
    <col min="9" max="9" width="3.5" style="3" customWidth="1"/>
    <col min="10" max="10" width="3.125" style="3" bestFit="1" customWidth="1"/>
    <col min="11" max="11" width="2.375" style="3" customWidth="1"/>
    <col min="12" max="21" width="9" style="3"/>
    <col min="22" max="22" width="3.25" style="3" customWidth="1"/>
    <col min="23" max="23" width="9" style="3"/>
    <col min="24" max="24" width="2.5" style="3" customWidth="1"/>
    <col min="25" max="25" width="9" style="3"/>
    <col min="26" max="26" width="2.625" style="3" customWidth="1"/>
    <col min="27" max="27" width="2.5" style="3" customWidth="1"/>
    <col min="28" max="37" width="9" style="3"/>
    <col min="38" max="38" width="5.625" style="3" customWidth="1"/>
    <col min="39" max="16384" width="9" style="3"/>
  </cols>
  <sheetData>
    <row r="1" spans="1:39" x14ac:dyDescent="0.25">
      <c r="A1" s="3" t="s">
        <v>39</v>
      </c>
      <c r="B1" s="3">
        <v>30</v>
      </c>
      <c r="C1" s="3">
        <v>1</v>
      </c>
      <c r="D1" s="3">
        <v>4441.098</v>
      </c>
      <c r="E1" s="3">
        <v>1.3979999999999999</v>
      </c>
      <c r="F1" s="3">
        <v>77</v>
      </c>
      <c r="H1" s="4" t="s">
        <v>13</v>
      </c>
      <c r="I1" s="4" t="s">
        <v>14</v>
      </c>
      <c r="J1" s="4" t="s">
        <v>10</v>
      </c>
      <c r="K1" s="2"/>
      <c r="L1" s="2">
        <v>1</v>
      </c>
      <c r="M1" s="2">
        <v>2</v>
      </c>
      <c r="N1" s="2">
        <v>3</v>
      </c>
      <c r="O1" s="2">
        <v>4</v>
      </c>
      <c r="P1" s="2">
        <v>5</v>
      </c>
      <c r="Q1" s="2">
        <v>6</v>
      </c>
      <c r="R1" s="2">
        <v>7</v>
      </c>
      <c r="S1" s="2">
        <v>8</v>
      </c>
      <c r="T1" s="2">
        <v>9</v>
      </c>
      <c r="U1" s="2">
        <v>10</v>
      </c>
      <c r="W1" s="2" t="s">
        <v>11</v>
      </c>
      <c r="X1" s="2"/>
      <c r="Y1" s="2" t="s">
        <v>9</v>
      </c>
      <c r="Z1" s="2"/>
      <c r="AM1" s="4" t="s">
        <v>12</v>
      </c>
    </row>
    <row r="2" spans="1:39" x14ac:dyDescent="0.25">
      <c r="A2" s="3" t="s">
        <v>39</v>
      </c>
      <c r="B2" s="3">
        <v>30</v>
      </c>
      <c r="C2" s="3">
        <v>1</v>
      </c>
      <c r="D2" s="3">
        <v>4442.8959999999997</v>
      </c>
      <c r="E2" s="3">
        <v>1.3939999999999999</v>
      </c>
      <c r="F2" s="3">
        <v>76</v>
      </c>
      <c r="H2" t="s">
        <v>31</v>
      </c>
      <c r="I2">
        <v>30</v>
      </c>
      <c r="J2">
        <v>1</v>
      </c>
      <c r="L2" s="3">
        <f ca="1">INDIRECT("D"&amp;1+(ROW(D1)-1)*10+COLUMN(A1)-1)</f>
        <v>4441.098</v>
      </c>
      <c r="M2" s="3">
        <f t="shared" ref="M2:U16" ca="1" si="0">INDIRECT("D"&amp;1+(ROW(E1)-1)*10+COLUMN(B1)-1)</f>
        <v>4442.8959999999997</v>
      </c>
      <c r="N2" s="3">
        <f t="shared" ca="1" si="0"/>
        <v>4441.0959999999995</v>
      </c>
      <c r="O2" s="3">
        <f t="shared" ca="1" si="0"/>
        <v>4442.2150000000001</v>
      </c>
      <c r="P2" s="3">
        <f t="shared" ca="1" si="0"/>
        <v>4452.799</v>
      </c>
      <c r="Q2" s="3">
        <f t="shared" ca="1" si="0"/>
        <v>4441.1279999999997</v>
      </c>
      <c r="R2" s="3">
        <f t="shared" ca="1" si="0"/>
        <v>4441.1080000000002</v>
      </c>
      <c r="S2" s="3">
        <f t="shared" ca="1" si="0"/>
        <v>4442.8959999999997</v>
      </c>
      <c r="T2" s="3">
        <f t="shared" ca="1" si="0"/>
        <v>4442.2079999999996</v>
      </c>
      <c r="U2" s="3">
        <f t="shared" ca="1" si="0"/>
        <v>4441.0990000000002</v>
      </c>
      <c r="W2" s="3">
        <f ca="1">AVERAGE(L2:U2)</f>
        <v>4442.8543</v>
      </c>
      <c r="Y2" s="3">
        <f ca="1">Total!E2</f>
        <v>4441.0959999999995</v>
      </c>
      <c r="AB2" s="3">
        <f ca="1">(L2-$Y2)/$Y2</f>
        <v>4.503392857095307E-7</v>
      </c>
      <c r="AC2" s="3">
        <f t="shared" ref="AB2:AK16" ca="1" si="1">(M2-$Y2)/$Y2</f>
        <v>4.0530535705604701E-4</v>
      </c>
      <c r="AD2" s="3">
        <f t="shared" ca="1" si="1"/>
        <v>0</v>
      </c>
      <c r="AE2" s="3">
        <f t="shared" ca="1" si="1"/>
        <v>2.5196483030328476E-4</v>
      </c>
      <c r="AF2" s="3">
        <f t="shared" ca="1" si="1"/>
        <v>2.6351603297925627E-3</v>
      </c>
      <c r="AG2" s="3">
        <f t="shared" ca="1" si="1"/>
        <v>7.2054285699189565E-6</v>
      </c>
      <c r="AH2" s="3">
        <f t="shared" ca="1" si="1"/>
        <v>2.702035713847603E-6</v>
      </c>
      <c r="AI2" s="3">
        <f t="shared" ca="1" si="1"/>
        <v>4.0530535705604701E-4</v>
      </c>
      <c r="AJ2" s="3">
        <f t="shared" ca="1" si="1"/>
        <v>2.5038864280350621E-4</v>
      </c>
      <c r="AK2" s="3">
        <f t="shared" ca="1" si="1"/>
        <v>6.7550892856429602E-7</v>
      </c>
      <c r="AM2" s="3">
        <f ca="1">SUM(AB2:AK2)</f>
        <v>3.9591578295094876E-3</v>
      </c>
    </row>
    <row r="3" spans="1:39" x14ac:dyDescent="0.25">
      <c r="A3" s="3" t="s">
        <v>39</v>
      </c>
      <c r="B3" s="3">
        <v>30</v>
      </c>
      <c r="C3" s="3">
        <v>1</v>
      </c>
      <c r="D3" s="3">
        <v>4441.0959999999995</v>
      </c>
      <c r="E3" s="3">
        <v>1.395</v>
      </c>
      <c r="F3" s="3">
        <v>77</v>
      </c>
      <c r="H3" t="s">
        <v>30</v>
      </c>
      <c r="I3">
        <v>50</v>
      </c>
      <c r="J3">
        <v>1</v>
      </c>
      <c r="L3" s="3">
        <f t="shared" ref="L3:L16" ca="1" si="2">INDIRECT("D"&amp;1+(ROW(D2)-1)*10+COLUMN(A2)-1)</f>
        <v>5976.4629999999997</v>
      </c>
      <c r="M3" s="3">
        <f t="shared" ca="1" si="0"/>
        <v>5961.7340000000004</v>
      </c>
      <c r="N3" s="3">
        <f t="shared" ca="1" si="0"/>
        <v>5966.6729999999998</v>
      </c>
      <c r="O3" s="3">
        <f t="shared" ca="1" si="0"/>
        <v>5974.9319999999998</v>
      </c>
      <c r="P3" s="3">
        <f t="shared" ca="1" si="0"/>
        <v>5961.7349999999997</v>
      </c>
      <c r="Q3" s="3">
        <f t="shared" ca="1" si="0"/>
        <v>5961.8090000000002</v>
      </c>
      <c r="R3" s="3">
        <f t="shared" ca="1" si="0"/>
        <v>5961.7330000000002</v>
      </c>
      <c r="S3" s="3">
        <f t="shared" ca="1" si="0"/>
        <v>5977.5020000000004</v>
      </c>
      <c r="T3" s="3">
        <f t="shared" ca="1" si="0"/>
        <v>5962.8370000000004</v>
      </c>
      <c r="U3" s="3">
        <f t="shared" ca="1" si="0"/>
        <v>5982.5739999999996</v>
      </c>
      <c r="W3" s="3">
        <f t="shared" ref="W3:W16" ca="1" si="3">AVERAGE(L3:U3)</f>
        <v>5968.7991999999995</v>
      </c>
      <c r="Y3" s="3">
        <f ca="1">Total!E3</f>
        <v>5961.732</v>
      </c>
      <c r="AB3" s="3">
        <f t="shared" ca="1" si="1"/>
        <v>2.4709262341882808E-3</v>
      </c>
      <c r="AC3" s="3">
        <f t="shared" ca="1" si="1"/>
        <v>3.3547298006811673E-7</v>
      </c>
      <c r="AD3" s="3">
        <f t="shared" ca="1" si="1"/>
        <v>8.2878599708940352E-4</v>
      </c>
      <c r="AE3" s="3">
        <f t="shared" ca="1" si="1"/>
        <v>2.2141216679984637E-3</v>
      </c>
      <c r="AF3" s="3">
        <f t="shared" ca="1" si="1"/>
        <v>5.0320946994961959E-7</v>
      </c>
      <c r="AG3" s="3">
        <f t="shared" ca="1" si="1"/>
        <v>1.2915709730029051E-5</v>
      </c>
      <c r="AH3" s="3">
        <f t="shared" ca="1" si="1"/>
        <v>1.6773649003405837E-7</v>
      </c>
      <c r="AI3" s="3">
        <f t="shared" ca="1" si="1"/>
        <v>2.6452044472982743E-3</v>
      </c>
      <c r="AJ3" s="3">
        <f t="shared" ca="1" si="1"/>
        <v>1.8534882144995328E-4</v>
      </c>
      <c r="AK3" s="3">
        <f t="shared" ca="1" si="1"/>
        <v>3.4959639245775629E-3</v>
      </c>
      <c r="AM3" s="3">
        <f t="shared" ref="AM3:AM16" ca="1" si="4">SUM(AB3:AK3)</f>
        <v>1.185427322127202E-2</v>
      </c>
    </row>
    <row r="4" spans="1:39" x14ac:dyDescent="0.25">
      <c r="A4" s="3" t="s">
        <v>39</v>
      </c>
      <c r="B4" s="3">
        <v>30</v>
      </c>
      <c r="C4" s="3">
        <v>1</v>
      </c>
      <c r="D4" s="3">
        <v>4442.2150000000001</v>
      </c>
      <c r="E4" s="3">
        <v>1.395</v>
      </c>
      <c r="F4" s="3">
        <v>77</v>
      </c>
      <c r="H4" t="s">
        <v>30</v>
      </c>
      <c r="I4">
        <v>100</v>
      </c>
      <c r="J4">
        <v>1</v>
      </c>
      <c r="L4" s="3">
        <f t="shared" ca="1" si="2"/>
        <v>8789.5619999999999</v>
      </c>
      <c r="M4" s="3">
        <f t="shared" ca="1" si="0"/>
        <v>8777.1229999999996</v>
      </c>
      <c r="N4" s="3">
        <f t="shared" ca="1" si="0"/>
        <v>8760.4249999999993</v>
      </c>
      <c r="O4" s="3">
        <f t="shared" ca="1" si="0"/>
        <v>8745.8989999999994</v>
      </c>
      <c r="P4" s="3">
        <f t="shared" ca="1" si="0"/>
        <v>8807.2690000000002</v>
      </c>
      <c r="Q4" s="3">
        <f t="shared" ca="1" si="0"/>
        <v>8771.4809999999998</v>
      </c>
      <c r="R4" s="3">
        <f t="shared" ca="1" si="0"/>
        <v>8764.6839999999993</v>
      </c>
      <c r="S4" s="3">
        <f t="shared" ca="1" si="0"/>
        <v>8786.2330000000002</v>
      </c>
      <c r="T4" s="3">
        <f t="shared" ca="1" si="0"/>
        <v>8764.6890000000003</v>
      </c>
      <c r="U4" s="3">
        <f t="shared" ca="1" si="0"/>
        <v>8777.2119999999995</v>
      </c>
      <c r="W4" s="3">
        <f t="shared" ca="1" si="3"/>
        <v>8774.4577000000008</v>
      </c>
      <c r="Y4" s="3">
        <f ca="1">Total!E4</f>
        <v>8745.8989999999994</v>
      </c>
      <c r="AB4" s="3">
        <f t="shared" ca="1" si="1"/>
        <v>4.992397008014896E-3</v>
      </c>
      <c r="AC4" s="3">
        <f t="shared" ca="1" si="1"/>
        <v>3.5701304119793932E-3</v>
      </c>
      <c r="AD4" s="3">
        <f t="shared" ca="1" si="1"/>
        <v>1.6608927224062205E-3</v>
      </c>
      <c r="AE4" s="3">
        <f t="shared" ca="1" si="1"/>
        <v>0</v>
      </c>
      <c r="AF4" s="3">
        <f t="shared" ca="1" si="1"/>
        <v>7.0170030548032634E-3</v>
      </c>
      <c r="AG4" s="3">
        <f t="shared" ca="1" si="1"/>
        <v>2.9250280617235959E-3</v>
      </c>
      <c r="AH4" s="3">
        <f t="shared" ca="1" si="1"/>
        <v>2.1478638159438904E-3</v>
      </c>
      <c r="AI4" s="3">
        <f t="shared" ca="1" si="1"/>
        <v>4.6117614667172289E-3</v>
      </c>
      <c r="AJ4" s="3">
        <f t="shared" ca="1" si="1"/>
        <v>2.1484355124614263E-3</v>
      </c>
      <c r="AK4" s="3">
        <f t="shared" ca="1" si="1"/>
        <v>3.580306609989448E-3</v>
      </c>
      <c r="AM4" s="3">
        <f t="shared" ca="1" si="4"/>
        <v>3.2653818664039359E-2</v>
      </c>
    </row>
    <row r="5" spans="1:39" x14ac:dyDescent="0.25">
      <c r="A5" s="3" t="s">
        <v>39</v>
      </c>
      <c r="B5" s="3">
        <v>30</v>
      </c>
      <c r="C5" s="3">
        <v>1</v>
      </c>
      <c r="D5" s="3">
        <v>4452.799</v>
      </c>
      <c r="E5" s="3">
        <v>1.3959999999999999</v>
      </c>
      <c r="F5" s="3">
        <v>78</v>
      </c>
      <c r="H5" t="s">
        <v>2</v>
      </c>
      <c r="I5">
        <v>24</v>
      </c>
      <c r="J5">
        <v>1</v>
      </c>
      <c r="L5" s="3">
        <f t="shared" ca="1" si="2"/>
        <v>54797.55</v>
      </c>
      <c r="M5" s="3">
        <f t="shared" ca="1" si="0"/>
        <v>54832.525000000001</v>
      </c>
      <c r="N5" s="3">
        <f t="shared" ca="1" si="0"/>
        <v>54823.091999999997</v>
      </c>
      <c r="O5" s="3">
        <f t="shared" ca="1" si="0"/>
        <v>54818.264000000003</v>
      </c>
      <c r="P5" s="3">
        <f t="shared" ca="1" si="0"/>
        <v>54805.692000000003</v>
      </c>
      <c r="Q5" s="3">
        <f t="shared" ca="1" si="0"/>
        <v>54814.305</v>
      </c>
      <c r="R5" s="3">
        <f t="shared" ca="1" si="0"/>
        <v>54821.463000000003</v>
      </c>
      <c r="S5" s="3">
        <f t="shared" ca="1" si="0"/>
        <v>54810.607000000004</v>
      </c>
      <c r="T5" s="3">
        <f t="shared" ca="1" si="0"/>
        <v>54818.004999999997</v>
      </c>
      <c r="U5" s="3">
        <f t="shared" ca="1" si="0"/>
        <v>54796.858999999997</v>
      </c>
      <c r="W5" s="3">
        <f t="shared" ca="1" si="3"/>
        <v>54813.836199999998</v>
      </c>
      <c r="Y5" s="3">
        <f ca="1">Total!E5</f>
        <v>54789.983</v>
      </c>
      <c r="AB5" s="3">
        <f t="shared" ca="1" si="1"/>
        <v>1.3810918685634079E-4</v>
      </c>
      <c r="AC5" s="3">
        <f t="shared" ca="1" si="1"/>
        <v>7.7645579849881102E-4</v>
      </c>
      <c r="AD5" s="3">
        <f t="shared" ca="1" si="1"/>
        <v>6.0428929134722926E-4</v>
      </c>
      <c r="AE5" s="3">
        <f t="shared" ca="1" si="1"/>
        <v>5.1617099424912534E-4</v>
      </c>
      <c r="AF5" s="3">
        <f t="shared" ca="1" si="1"/>
        <v>2.8671299277465665E-4</v>
      </c>
      <c r="AG5" s="3">
        <f t="shared" ca="1" si="1"/>
        <v>4.4391326056808809E-4</v>
      </c>
      <c r="AH5" s="3">
        <f t="shared" ca="1" si="1"/>
        <v>5.7455757925683603E-4</v>
      </c>
      <c r="AI5" s="3">
        <f t="shared" ca="1" si="1"/>
        <v>3.7641917136574827E-4</v>
      </c>
      <c r="AJ5" s="3">
        <f t="shared" ca="1" si="1"/>
        <v>5.1144385279325983E-4</v>
      </c>
      <c r="AK5" s="3">
        <f t="shared" ca="1" si="1"/>
        <v>1.2549739247038214E-4</v>
      </c>
      <c r="AM5" s="3">
        <f t="shared" ca="1" si="4"/>
        <v>4.3535695201804767E-3</v>
      </c>
    </row>
    <row r="6" spans="1:39" x14ac:dyDescent="0.25">
      <c r="A6" s="3" t="s">
        <v>39</v>
      </c>
      <c r="B6" s="3">
        <v>30</v>
      </c>
      <c r="C6" s="3">
        <v>1</v>
      </c>
      <c r="D6" s="3">
        <v>4441.1279999999997</v>
      </c>
      <c r="E6" s="3">
        <v>1.3979999999999999</v>
      </c>
      <c r="F6" s="3">
        <v>79</v>
      </c>
      <c r="H6" t="s">
        <v>2</v>
      </c>
      <c r="I6">
        <v>47</v>
      </c>
      <c r="J6">
        <v>1</v>
      </c>
      <c r="L6" s="3">
        <f t="shared" ca="1" si="2"/>
        <v>126081.322</v>
      </c>
      <c r="M6" s="3">
        <f t="shared" ca="1" si="0"/>
        <v>126080.64599999999</v>
      </c>
      <c r="N6" s="3">
        <f t="shared" ca="1" si="0"/>
        <v>126082.535</v>
      </c>
      <c r="O6" s="3">
        <f t="shared" ca="1" si="0"/>
        <v>126078.073</v>
      </c>
      <c r="P6" s="3">
        <f t="shared" ca="1" si="0"/>
        <v>126077.629</v>
      </c>
      <c r="Q6" s="3">
        <f t="shared" ca="1" si="0"/>
        <v>126078.296</v>
      </c>
      <c r="R6" s="3">
        <f t="shared" ca="1" si="0"/>
        <v>126079.40300000001</v>
      </c>
      <c r="S6" s="3">
        <f t="shared" ca="1" si="0"/>
        <v>126086.69899999999</v>
      </c>
      <c r="T6" s="3">
        <f t="shared" ca="1" si="0"/>
        <v>126081.33500000001</v>
      </c>
      <c r="U6" s="3">
        <f t="shared" ca="1" si="0"/>
        <v>126082.014</v>
      </c>
      <c r="W6" s="3">
        <f t="shared" ca="1" si="3"/>
        <v>126080.79520000001</v>
      </c>
      <c r="Y6" s="3">
        <f ca="1">Total!E6</f>
        <v>126074.20299999999</v>
      </c>
      <c r="AB6" s="3">
        <f t="shared" ca="1" si="1"/>
        <v>5.6466746016281015E-5</v>
      </c>
      <c r="AC6" s="3">
        <f t="shared" ca="1" si="1"/>
        <v>5.1104824354902344E-5</v>
      </c>
      <c r="AD6" s="3">
        <f t="shared" ca="1" si="1"/>
        <v>6.6088064026939995E-5</v>
      </c>
      <c r="AE6" s="3">
        <f t="shared" ca="1" si="1"/>
        <v>3.0696208327487069E-5</v>
      </c>
      <c r="AF6" s="3">
        <f t="shared" ca="1" si="1"/>
        <v>2.7174472798426116E-5</v>
      </c>
      <c r="AG6" s="3">
        <f t="shared" ca="1" si="1"/>
        <v>3.2465007928767419E-5</v>
      </c>
      <c r="AH6" s="3">
        <f t="shared" ca="1" si="1"/>
        <v>4.1245551241054778E-5</v>
      </c>
      <c r="AI6" s="3">
        <f t="shared" ca="1" si="1"/>
        <v>9.9116232366737117E-5</v>
      </c>
      <c r="AJ6" s="3">
        <f t="shared" ca="1" si="1"/>
        <v>5.6569859894433287E-5</v>
      </c>
      <c r="AK6" s="3">
        <f t="shared" ca="1" si="1"/>
        <v>6.1955577066003854E-5</v>
      </c>
      <c r="AM6" s="3">
        <f t="shared" ca="1" si="4"/>
        <v>5.2288254402103299E-4</v>
      </c>
    </row>
    <row r="7" spans="1:39" x14ac:dyDescent="0.25">
      <c r="A7" s="3" t="s">
        <v>39</v>
      </c>
      <c r="B7" s="3">
        <v>30</v>
      </c>
      <c r="C7" s="3">
        <v>1</v>
      </c>
      <c r="D7" s="3">
        <v>4441.1080000000002</v>
      </c>
      <c r="E7" s="3">
        <v>1.3919999999999999</v>
      </c>
      <c r="F7" s="3">
        <v>75</v>
      </c>
      <c r="H7" t="s">
        <v>2</v>
      </c>
      <c r="I7">
        <v>100</v>
      </c>
      <c r="J7">
        <v>1</v>
      </c>
      <c r="L7" s="3">
        <f t="shared" ca="1" si="2"/>
        <v>1222513.97</v>
      </c>
      <c r="M7" s="3">
        <f t="shared" ca="1" si="0"/>
        <v>1222513.601</v>
      </c>
      <c r="N7" s="3">
        <f t="shared" ca="1" si="0"/>
        <v>1222528.8840000001</v>
      </c>
      <c r="O7" s="3">
        <f t="shared" ca="1" si="0"/>
        <v>1222513.2819999999</v>
      </c>
      <c r="P7" s="3">
        <f t="shared" ca="1" si="0"/>
        <v>1222513.571</v>
      </c>
      <c r="Q7" s="3">
        <f t="shared" ca="1" si="0"/>
        <v>1222511.01</v>
      </c>
      <c r="R7" s="3">
        <f t="shared" ca="1" si="0"/>
        <v>1222516.372</v>
      </c>
      <c r="S7" s="3">
        <f t="shared" ca="1" si="0"/>
        <v>1222513.7150000001</v>
      </c>
      <c r="T7" s="3">
        <f t="shared" ca="1" si="0"/>
        <v>1222515.2819999999</v>
      </c>
      <c r="U7" s="3">
        <f t="shared" ca="1" si="0"/>
        <v>1222511.9099999999</v>
      </c>
      <c r="W7" s="3">
        <f t="shared" ca="1" si="3"/>
        <v>1222515.1597</v>
      </c>
      <c r="Y7" s="3">
        <f ca="1">Total!E7</f>
        <v>1222509.9950000001</v>
      </c>
      <c r="AB7" s="3">
        <f t="shared" ca="1" si="1"/>
        <v>3.2515071583200442E-6</v>
      </c>
      <c r="AC7" s="3">
        <f t="shared" ca="1" si="1"/>
        <v>2.9496691353533312E-6</v>
      </c>
      <c r="AD7" s="3">
        <f t="shared" ca="1" si="1"/>
        <v>1.5450998419007995E-5</v>
      </c>
      <c r="AE7" s="3">
        <f t="shared" ca="1" si="1"/>
        <v>2.6887305733466377E-6</v>
      </c>
      <c r="AF7" s="3">
        <f t="shared" ca="1" si="1"/>
        <v>2.9251294586630482E-6</v>
      </c>
      <c r="AG7" s="3">
        <f t="shared" ca="1" si="1"/>
        <v>8.302590604975417E-7</v>
      </c>
      <c r="AH7" s="3">
        <f t="shared" ca="1" si="1"/>
        <v>5.2163172701603667E-6</v>
      </c>
      <c r="AI7" s="3">
        <f t="shared" ca="1" si="1"/>
        <v>3.0429199067383168E-6</v>
      </c>
      <c r="AJ7" s="3">
        <f t="shared" ca="1" si="1"/>
        <v>4.3247090178418909E-6</v>
      </c>
      <c r="AK7" s="3">
        <f t="shared" ca="1" si="1"/>
        <v>1.5664493604442246E-6</v>
      </c>
      <c r="AM7" s="3">
        <f t="shared" ca="1" si="4"/>
        <v>4.2246689360373393E-5</v>
      </c>
    </row>
    <row r="8" spans="1:39" x14ac:dyDescent="0.25">
      <c r="A8" s="3" t="s">
        <v>39</v>
      </c>
      <c r="B8" s="3">
        <v>30</v>
      </c>
      <c r="C8" s="3">
        <v>1</v>
      </c>
      <c r="D8" s="3">
        <v>4442.8959999999997</v>
      </c>
      <c r="E8" s="3">
        <v>1.3939999999999999</v>
      </c>
      <c r="F8" s="3">
        <v>76</v>
      </c>
      <c r="H8" t="s">
        <v>1</v>
      </c>
      <c r="I8">
        <v>30</v>
      </c>
      <c r="J8">
        <v>1</v>
      </c>
      <c r="L8" s="3">
        <f t="shared" ca="1" si="2"/>
        <v>19973.111000000001</v>
      </c>
      <c r="M8" s="3">
        <f t="shared" ca="1" si="0"/>
        <v>19981.165000000001</v>
      </c>
      <c r="N8" s="3">
        <f t="shared" ca="1" si="0"/>
        <v>19974.64</v>
      </c>
      <c r="O8" s="3">
        <f t="shared" ca="1" si="0"/>
        <v>19972.964</v>
      </c>
      <c r="P8" s="3">
        <f t="shared" ca="1" si="0"/>
        <v>19973.928</v>
      </c>
      <c r="Q8" s="3">
        <f t="shared" ca="1" si="0"/>
        <v>19974.125</v>
      </c>
      <c r="R8" s="3">
        <f t="shared" ca="1" si="0"/>
        <v>19975.987000000001</v>
      </c>
      <c r="S8" s="3">
        <f t="shared" ca="1" si="0"/>
        <v>19973.850999999999</v>
      </c>
      <c r="T8" s="3">
        <f t="shared" ca="1" si="0"/>
        <v>19974.819</v>
      </c>
      <c r="U8" s="3">
        <f t="shared" ca="1" si="0"/>
        <v>19976.350999999999</v>
      </c>
      <c r="W8" s="3">
        <f t="shared" ca="1" si="3"/>
        <v>19975.094099999998</v>
      </c>
      <c r="Y8" s="3">
        <f ca="1">Total!E8</f>
        <v>19972.925999999999</v>
      </c>
      <c r="AB8" s="3">
        <f t="shared" ca="1" si="1"/>
        <v>9.262538698701917E-6</v>
      </c>
      <c r="AC8" s="3">
        <f t="shared" ca="1" si="1"/>
        <v>4.1250841263825827E-4</v>
      </c>
      <c r="AD8" s="3">
        <f t="shared" ca="1" si="1"/>
        <v>8.5816169348444074E-5</v>
      </c>
      <c r="AE8" s="3">
        <f t="shared" ca="1" si="1"/>
        <v>1.9025755164999692E-6</v>
      </c>
      <c r="AF8" s="3">
        <f t="shared" ca="1" si="1"/>
        <v>5.0167912302904814E-5</v>
      </c>
      <c r="AG8" s="3">
        <f t="shared" ca="1" si="1"/>
        <v>6.003126432253962E-5</v>
      </c>
      <c r="AH8" s="3">
        <f t="shared" ca="1" si="1"/>
        <v>1.5325746462994524E-4</v>
      </c>
      <c r="AI8" s="3">
        <f t="shared" ca="1" si="1"/>
        <v>4.6312693493145295E-5</v>
      </c>
      <c r="AJ8" s="3">
        <f t="shared" ca="1" si="1"/>
        <v>9.4778301386588476E-5</v>
      </c>
      <c r="AK8" s="3">
        <f t="shared" ca="1" si="1"/>
        <v>1.714821353666094E-4</v>
      </c>
      <c r="AM8" s="3">
        <f t="shared" ca="1" si="4"/>
        <v>1.085519467703637E-3</v>
      </c>
    </row>
    <row r="9" spans="1:39" x14ac:dyDescent="0.25">
      <c r="A9" s="3" t="s">
        <v>39</v>
      </c>
      <c r="B9" s="3">
        <v>30</v>
      </c>
      <c r="C9" s="3">
        <v>1</v>
      </c>
      <c r="D9" s="3">
        <v>4442.2079999999996</v>
      </c>
      <c r="E9" s="3">
        <v>1.3919999999999999</v>
      </c>
      <c r="F9" s="3">
        <v>77</v>
      </c>
      <c r="H9" t="s">
        <v>1</v>
      </c>
      <c r="I9">
        <v>50</v>
      </c>
      <c r="J9">
        <v>1</v>
      </c>
      <c r="L9" s="3">
        <f t="shared" ca="1" si="2"/>
        <v>35499.659</v>
      </c>
      <c r="M9" s="3">
        <f t="shared" ca="1" si="0"/>
        <v>35495.834999999999</v>
      </c>
      <c r="N9" s="3">
        <f t="shared" ca="1" si="0"/>
        <v>35498.237999999998</v>
      </c>
      <c r="O9" s="3">
        <f t="shared" ca="1" si="0"/>
        <v>35496.982000000004</v>
      </c>
      <c r="P9" s="3">
        <f t="shared" ca="1" si="0"/>
        <v>35497.553999999996</v>
      </c>
      <c r="Q9" s="3">
        <f t="shared" ca="1" si="0"/>
        <v>35500.139000000003</v>
      </c>
      <c r="R9" s="3">
        <f t="shared" ca="1" si="0"/>
        <v>35496.716</v>
      </c>
      <c r="S9" s="3">
        <f t="shared" ca="1" si="0"/>
        <v>35501.076999999997</v>
      </c>
      <c r="T9" s="3">
        <f t="shared" ca="1" si="0"/>
        <v>35498.063999999998</v>
      </c>
      <c r="U9" s="3">
        <f t="shared" ca="1" si="0"/>
        <v>35497.663999999997</v>
      </c>
      <c r="W9" s="3">
        <f t="shared" ca="1" si="3"/>
        <v>35498.192800000004</v>
      </c>
      <c r="Y9" s="3">
        <f ca="1">Total!E9</f>
        <v>35495.587</v>
      </c>
      <c r="AB9" s="3">
        <f t="shared" ca="1" si="1"/>
        <v>1.1471848599095196E-4</v>
      </c>
      <c r="AC9" s="3">
        <f t="shared" ca="1" si="1"/>
        <v>6.986784019083627E-6</v>
      </c>
      <c r="AD9" s="3">
        <f t="shared" ca="1" si="1"/>
        <v>7.4685340462126205E-5</v>
      </c>
      <c r="AE9" s="3">
        <f t="shared" ca="1" si="1"/>
        <v>3.930066010752476E-5</v>
      </c>
      <c r="AF9" s="3">
        <f t="shared" ca="1" si="1"/>
        <v>5.541533937717145E-5</v>
      </c>
      <c r="AG9" s="3">
        <f t="shared" ca="1" si="1"/>
        <v>1.2824129376993592E-4</v>
      </c>
      <c r="AH9" s="3">
        <f t="shared" ca="1" si="1"/>
        <v>3.180677079662931E-5</v>
      </c>
      <c r="AI9" s="3">
        <f t="shared" ca="1" si="1"/>
        <v>1.5466711397103992E-4</v>
      </c>
      <c r="AJ9" s="3">
        <f t="shared" ca="1" si="1"/>
        <v>6.9783322642303464E-5</v>
      </c>
      <c r="AK9" s="3">
        <f t="shared" ca="1" si="1"/>
        <v>5.8514316159851001E-5</v>
      </c>
      <c r="AM9" s="3">
        <f t="shared" ca="1" si="4"/>
        <v>7.3411942729661756E-4</v>
      </c>
    </row>
    <row r="10" spans="1:39" x14ac:dyDescent="0.25">
      <c r="A10" s="3" t="s">
        <v>39</v>
      </c>
      <c r="B10" s="3">
        <v>30</v>
      </c>
      <c r="C10" s="3">
        <v>1</v>
      </c>
      <c r="D10" s="3">
        <v>4441.0990000000002</v>
      </c>
      <c r="E10" s="3">
        <v>1.3959999999999999</v>
      </c>
      <c r="F10" s="3">
        <v>77</v>
      </c>
      <c r="H10" t="s">
        <v>1</v>
      </c>
      <c r="I10">
        <v>100</v>
      </c>
      <c r="J10">
        <v>1</v>
      </c>
      <c r="L10" s="3">
        <f t="shared" ca="1" si="2"/>
        <v>63442.868999999999</v>
      </c>
      <c r="M10" s="3">
        <f t="shared" ca="1" si="0"/>
        <v>63444.945</v>
      </c>
      <c r="N10" s="3">
        <f t="shared" ca="1" si="0"/>
        <v>63444.807999999997</v>
      </c>
      <c r="O10" s="3">
        <f t="shared" ca="1" si="0"/>
        <v>63444.409</v>
      </c>
      <c r="P10" s="3">
        <f t="shared" ca="1" si="0"/>
        <v>63442.921999999999</v>
      </c>
      <c r="Q10" s="3">
        <f t="shared" ca="1" si="0"/>
        <v>63442.646000000001</v>
      </c>
      <c r="R10" s="3">
        <f t="shared" ca="1" si="0"/>
        <v>63445.321000000004</v>
      </c>
      <c r="S10" s="3">
        <f t="shared" ca="1" si="0"/>
        <v>63446.726999999999</v>
      </c>
      <c r="T10" s="3">
        <f t="shared" ca="1" si="0"/>
        <v>63443.413</v>
      </c>
      <c r="U10" s="3">
        <f t="shared" ca="1" si="0"/>
        <v>63444.841</v>
      </c>
      <c r="W10" s="3">
        <f t="shared" ca="1" si="3"/>
        <v>63444.290100000006</v>
      </c>
      <c r="Y10" s="3">
        <f ca="1">Total!E10</f>
        <v>63442.616000000002</v>
      </c>
      <c r="AB10" s="3">
        <f t="shared" ca="1" si="1"/>
        <v>3.9878557340222728E-6</v>
      </c>
      <c r="AC10" s="3">
        <f t="shared" ca="1" si="1"/>
        <v>3.6710339939291037E-5</v>
      </c>
      <c r="AD10" s="3">
        <f t="shared" ca="1" si="1"/>
        <v>3.4550908178115792E-5</v>
      </c>
      <c r="AE10" s="3">
        <f t="shared" ca="1" si="1"/>
        <v>2.8261760202288102E-5</v>
      </c>
      <c r="AF10" s="3">
        <f t="shared" ca="1" si="1"/>
        <v>4.8232563423433985E-6</v>
      </c>
      <c r="AG10" s="3">
        <f t="shared" ca="1" si="1"/>
        <v>4.7286826884370351E-7</v>
      </c>
      <c r="AH10" s="3">
        <f t="shared" ca="1" si="1"/>
        <v>4.2636955575755991E-5</v>
      </c>
      <c r="AI10" s="3">
        <f t="shared" ca="1" si="1"/>
        <v>6.4798715109685062E-5</v>
      </c>
      <c r="AJ10" s="3">
        <f t="shared" ca="1" si="1"/>
        <v>1.2562533676080777E-5</v>
      </c>
      <c r="AK10" s="3">
        <f t="shared" ca="1" si="1"/>
        <v>3.5071063273912677E-5</v>
      </c>
      <c r="AM10" s="3">
        <f t="shared" ca="1" si="4"/>
        <v>2.6387625630033877E-4</v>
      </c>
    </row>
    <row r="11" spans="1:39" x14ac:dyDescent="0.25">
      <c r="A11" s="3" t="s">
        <v>39</v>
      </c>
      <c r="B11" s="3">
        <v>50</v>
      </c>
      <c r="C11" s="3">
        <v>1</v>
      </c>
      <c r="D11" s="3">
        <v>5976.4629999999997</v>
      </c>
      <c r="E11" s="3">
        <v>2.355</v>
      </c>
      <c r="F11" s="3">
        <v>44</v>
      </c>
      <c r="H11" t="s">
        <v>0</v>
      </c>
      <c r="I11">
        <v>25</v>
      </c>
      <c r="J11">
        <v>1</v>
      </c>
      <c r="L11" s="3">
        <f t="shared" ca="1" si="2"/>
        <v>705.71699999999998</v>
      </c>
      <c r="M11" s="3">
        <f t="shared" ca="1" si="0"/>
        <v>705.50300000000004</v>
      </c>
      <c r="N11" s="3">
        <f t="shared" ca="1" si="0"/>
        <v>705.50300000000004</v>
      </c>
      <c r="O11" s="3">
        <f t="shared" ca="1" si="0"/>
        <v>705.50300000000004</v>
      </c>
      <c r="P11" s="3">
        <f t="shared" ca="1" si="0"/>
        <v>705.65499999999997</v>
      </c>
      <c r="Q11" s="3">
        <f t="shared" ca="1" si="0"/>
        <v>705.71699999999998</v>
      </c>
      <c r="R11" s="3">
        <f t="shared" ca="1" si="0"/>
        <v>705.50300000000004</v>
      </c>
      <c r="S11" s="3">
        <f t="shared" ca="1" si="0"/>
        <v>705.65499999999997</v>
      </c>
      <c r="T11" s="3">
        <f t="shared" ca="1" si="0"/>
        <v>705.72799999999995</v>
      </c>
      <c r="U11" s="3">
        <f t="shared" ca="1" si="0"/>
        <v>705.65700000000004</v>
      </c>
      <c r="W11" s="3">
        <f t="shared" ca="1" si="3"/>
        <v>705.61410000000001</v>
      </c>
      <c r="Y11" s="3">
        <f ca="1">Total!E11</f>
        <v>705.50300000000004</v>
      </c>
      <c r="AB11" s="3">
        <f t="shared" ca="1" si="1"/>
        <v>3.0332968109269811E-4</v>
      </c>
      <c r="AC11" s="3">
        <f t="shared" ca="1" si="1"/>
        <v>0</v>
      </c>
      <c r="AD11" s="3">
        <f t="shared" ca="1" si="1"/>
        <v>0</v>
      </c>
      <c r="AE11" s="3">
        <f t="shared" ca="1" si="1"/>
        <v>0</v>
      </c>
      <c r="AF11" s="3">
        <f t="shared" ca="1" si="1"/>
        <v>2.1544911928075424E-4</v>
      </c>
      <c r="AG11" s="3">
        <f t="shared" ca="1" si="1"/>
        <v>3.0332968109269811E-4</v>
      </c>
      <c r="AH11" s="3">
        <f t="shared" ca="1" si="1"/>
        <v>0</v>
      </c>
      <c r="AI11" s="3">
        <f t="shared" ca="1" si="1"/>
        <v>2.1544911928075424E-4</v>
      </c>
      <c r="AJ11" s="3">
        <f t="shared" ca="1" si="1"/>
        <v>3.1892139367218714E-4</v>
      </c>
      <c r="AK11" s="3">
        <f t="shared" ca="1" si="1"/>
        <v>2.1828397611349117E-4</v>
      </c>
      <c r="AM11" s="3">
        <f t="shared" ca="1" si="4"/>
        <v>1.5747629705325829E-3</v>
      </c>
    </row>
    <row r="12" spans="1:39" x14ac:dyDescent="0.25">
      <c r="A12" s="3" t="s">
        <v>39</v>
      </c>
      <c r="B12" s="3">
        <v>50</v>
      </c>
      <c r="C12" s="3">
        <v>1</v>
      </c>
      <c r="D12" s="3">
        <v>5961.7340000000004</v>
      </c>
      <c r="E12" s="3">
        <v>2.3439999999999999</v>
      </c>
      <c r="F12" s="3">
        <v>44</v>
      </c>
      <c r="H12" t="s">
        <v>0</v>
      </c>
      <c r="I12">
        <v>50</v>
      </c>
      <c r="J12">
        <v>1</v>
      </c>
      <c r="L12" s="3">
        <f t="shared" ca="1" si="2"/>
        <v>1556.365</v>
      </c>
      <c r="M12" s="3">
        <f t="shared" ca="1" si="0"/>
        <v>1556.3679999999999</v>
      </c>
      <c r="N12" s="3">
        <f t="shared" ca="1" si="0"/>
        <v>1556.3689999999999</v>
      </c>
      <c r="O12" s="3">
        <f t="shared" ca="1" si="0"/>
        <v>1556.1780000000001</v>
      </c>
      <c r="P12" s="3">
        <f t="shared" ca="1" si="0"/>
        <v>1556.3030000000001</v>
      </c>
      <c r="Q12" s="3">
        <f t="shared" ca="1" si="0"/>
        <v>1556.152</v>
      </c>
      <c r="R12" s="3">
        <f t="shared" ca="1" si="0"/>
        <v>1556.3030000000001</v>
      </c>
      <c r="S12" s="3">
        <f t="shared" ca="1" si="0"/>
        <v>1556.154</v>
      </c>
      <c r="T12" s="3">
        <f t="shared" ca="1" si="0"/>
        <v>1556.4459999999999</v>
      </c>
      <c r="U12" s="3">
        <f t="shared" ca="1" si="0"/>
        <v>1555.9269999999999</v>
      </c>
      <c r="W12" s="3">
        <f t="shared" ca="1" si="3"/>
        <v>1556.2565</v>
      </c>
      <c r="Y12" s="3">
        <f ca="1">Total!E12</f>
        <v>1555.607</v>
      </c>
      <c r="AB12" s="3">
        <f t="shared" ca="1" si="1"/>
        <v>4.8726959958398118E-4</v>
      </c>
      <c r="AC12" s="3">
        <f t="shared" ca="1" si="1"/>
        <v>4.8919810723400405E-4</v>
      </c>
      <c r="AD12" s="3">
        <f t="shared" ca="1" si="1"/>
        <v>4.8984094311734492E-4</v>
      </c>
      <c r="AE12" s="3">
        <f t="shared" ca="1" si="1"/>
        <v>3.6705928939644787E-4</v>
      </c>
      <c r="AF12" s="3">
        <f t="shared" ca="1" si="1"/>
        <v>4.474137748159658E-4</v>
      </c>
      <c r="AG12" s="3">
        <f t="shared" ca="1" si="1"/>
        <v>3.503455564291449E-4</v>
      </c>
      <c r="AH12" s="3">
        <f t="shared" ca="1" si="1"/>
        <v>4.474137748159658E-4</v>
      </c>
      <c r="AI12" s="3">
        <f t="shared" ca="1" si="1"/>
        <v>3.5163122819582675E-4</v>
      </c>
      <c r="AJ12" s="3">
        <f t="shared" ca="1" si="1"/>
        <v>5.3933930613576681E-4</v>
      </c>
      <c r="AK12" s="3">
        <f t="shared" ca="1" si="1"/>
        <v>2.0570748267392493E-4</v>
      </c>
      <c r="AM12" s="3">
        <f t="shared" ca="1" si="4"/>
        <v>4.1752190623983729E-3</v>
      </c>
    </row>
    <row r="13" spans="1:39" x14ac:dyDescent="0.25">
      <c r="A13" s="3" t="s">
        <v>39</v>
      </c>
      <c r="B13" s="3">
        <v>50</v>
      </c>
      <c r="C13" s="3">
        <v>1</v>
      </c>
      <c r="D13" s="3">
        <v>5966.6729999999998</v>
      </c>
      <c r="E13" s="3">
        <v>2.3340000000000001</v>
      </c>
      <c r="F13" s="3">
        <v>44</v>
      </c>
      <c r="H13" t="s">
        <v>0</v>
      </c>
      <c r="I13">
        <v>100</v>
      </c>
      <c r="J13">
        <v>1</v>
      </c>
      <c r="L13" s="3">
        <f t="shared" ca="1" si="2"/>
        <v>3295.8440000000001</v>
      </c>
      <c r="M13" s="3">
        <f t="shared" ca="1" si="0"/>
        <v>3294.4059999999999</v>
      </c>
      <c r="N13" s="3">
        <f t="shared" ca="1" si="0"/>
        <v>3295.181</v>
      </c>
      <c r="O13" s="3">
        <f t="shared" ca="1" si="0"/>
        <v>3294.759</v>
      </c>
      <c r="P13" s="3">
        <f t="shared" ca="1" si="0"/>
        <v>3295.067</v>
      </c>
      <c r="Q13" s="3">
        <f t="shared" ca="1" si="0"/>
        <v>3294.12</v>
      </c>
      <c r="R13" s="3">
        <f t="shared" ca="1" si="0"/>
        <v>3295.373</v>
      </c>
      <c r="S13" s="3">
        <f t="shared" ca="1" si="0"/>
        <v>3294.2959999999998</v>
      </c>
      <c r="T13" s="3">
        <f t="shared" ca="1" si="0"/>
        <v>3295.8649999999998</v>
      </c>
      <c r="U13" s="3">
        <f t="shared" ca="1" si="0"/>
        <v>3293.3580000000002</v>
      </c>
      <c r="W13" s="3">
        <f t="shared" ca="1" si="3"/>
        <v>3294.8269</v>
      </c>
      <c r="Y13" s="3">
        <f ca="1">Total!E13</f>
        <v>3292.8870000000002</v>
      </c>
      <c r="AB13" s="3">
        <f t="shared" ca="1" si="1"/>
        <v>8.9799619604313168E-4</v>
      </c>
      <c r="AC13" s="3">
        <f t="shared" ca="1" si="1"/>
        <v>4.6129733574209439E-4</v>
      </c>
      <c r="AD13" s="3">
        <f t="shared" ca="1" si="1"/>
        <v>6.9665311928404129E-4</v>
      </c>
      <c r="AE13" s="3">
        <f t="shared" ca="1" si="1"/>
        <v>5.6849809908443366E-4</v>
      </c>
      <c r="AF13" s="3">
        <f t="shared" ca="1" si="1"/>
        <v>6.6203304273722004E-4</v>
      </c>
      <c r="AG13" s="3">
        <f t="shared" ca="1" si="1"/>
        <v>3.7444345949305875E-4</v>
      </c>
      <c r="AH13" s="3">
        <f t="shared" ca="1" si="1"/>
        <v>7.5496061662604162E-4</v>
      </c>
      <c r="AI13" s="3">
        <f t="shared" ca="1" si="1"/>
        <v>4.2789199872320268E-4</v>
      </c>
      <c r="AJ13" s="3">
        <f t="shared" ca="1" si="1"/>
        <v>9.0437357856483101E-4</v>
      </c>
      <c r="AK13" s="3">
        <f t="shared" ca="1" si="1"/>
        <v>1.4303557941709011E-4</v>
      </c>
      <c r="AM13" s="3">
        <f t="shared" ca="1" si="4"/>
        <v>5.8911830257151448E-3</v>
      </c>
    </row>
    <row r="14" spans="1:39" x14ac:dyDescent="0.25">
      <c r="A14" s="3" t="s">
        <v>39</v>
      </c>
      <c r="B14" s="3">
        <v>50</v>
      </c>
      <c r="C14" s="3">
        <v>1</v>
      </c>
      <c r="D14" s="3">
        <v>5974.9319999999998</v>
      </c>
      <c r="E14" s="3">
        <v>2.3610000000000002</v>
      </c>
      <c r="F14" s="3">
        <v>43</v>
      </c>
      <c r="H14" t="s">
        <v>32</v>
      </c>
      <c r="I14">
        <v>29</v>
      </c>
      <c r="J14">
        <v>1</v>
      </c>
      <c r="L14" s="3">
        <f t="shared" ca="1" si="2"/>
        <v>18152.432000000001</v>
      </c>
      <c r="M14" s="3">
        <f t="shared" ca="1" si="0"/>
        <v>18152.432000000001</v>
      </c>
      <c r="N14" s="3">
        <f t="shared" ca="1" si="0"/>
        <v>18152.432000000001</v>
      </c>
      <c r="O14" s="3">
        <f t="shared" ca="1" si="0"/>
        <v>18152.432000000001</v>
      </c>
      <c r="P14" s="3">
        <f t="shared" ca="1" si="0"/>
        <v>18152.432000000001</v>
      </c>
      <c r="Q14" s="3">
        <f t="shared" ca="1" si="0"/>
        <v>18152.432000000001</v>
      </c>
      <c r="R14" s="3">
        <f t="shared" ca="1" si="0"/>
        <v>18152.432000000001</v>
      </c>
      <c r="S14" s="3">
        <f t="shared" ca="1" si="0"/>
        <v>18152.432000000001</v>
      </c>
      <c r="T14" s="3">
        <f t="shared" ca="1" si="0"/>
        <v>18152.432000000001</v>
      </c>
      <c r="U14" s="3">
        <f t="shared" ca="1" si="0"/>
        <v>18152.432000000001</v>
      </c>
      <c r="W14" s="3">
        <f t="shared" ca="1" si="3"/>
        <v>18152.432000000001</v>
      </c>
      <c r="Y14" s="3">
        <f ca="1">Total!E14</f>
        <v>18152.432000000001</v>
      </c>
      <c r="AB14" s="3">
        <f t="shared" ca="1" si="1"/>
        <v>0</v>
      </c>
      <c r="AC14" s="3">
        <f t="shared" ca="1" si="1"/>
        <v>0</v>
      </c>
      <c r="AD14" s="3">
        <f t="shared" ca="1" si="1"/>
        <v>0</v>
      </c>
      <c r="AE14" s="3">
        <f t="shared" ca="1" si="1"/>
        <v>0</v>
      </c>
      <c r="AF14" s="3">
        <f t="shared" ca="1" si="1"/>
        <v>0</v>
      </c>
      <c r="AG14" s="3">
        <f t="shared" ca="1" si="1"/>
        <v>0</v>
      </c>
      <c r="AH14" s="3">
        <f t="shared" ca="1" si="1"/>
        <v>0</v>
      </c>
      <c r="AI14" s="3">
        <f t="shared" ca="1" si="1"/>
        <v>0</v>
      </c>
      <c r="AJ14" s="3">
        <f t="shared" ca="1" si="1"/>
        <v>0</v>
      </c>
      <c r="AK14" s="3">
        <f t="shared" ca="1" si="1"/>
        <v>0</v>
      </c>
      <c r="AM14" s="3">
        <f t="shared" ca="1" si="4"/>
        <v>0</v>
      </c>
    </row>
    <row r="15" spans="1:39" x14ac:dyDescent="0.25">
      <c r="A15" s="3" t="s">
        <v>39</v>
      </c>
      <c r="B15" s="3">
        <v>50</v>
      </c>
      <c r="C15" s="3">
        <v>1</v>
      </c>
      <c r="D15" s="3">
        <v>5961.7349999999997</v>
      </c>
      <c r="E15" s="3">
        <v>2.3559999999999999</v>
      </c>
      <c r="F15" s="3">
        <v>44</v>
      </c>
      <c r="H15" t="s">
        <v>32</v>
      </c>
      <c r="I15">
        <v>58</v>
      </c>
      <c r="J15">
        <v>1</v>
      </c>
      <c r="L15" s="3">
        <f t="shared" ca="1" si="2"/>
        <v>35270.053999999996</v>
      </c>
      <c r="M15" s="3">
        <f t="shared" ca="1" si="0"/>
        <v>35271.311000000002</v>
      </c>
      <c r="N15" s="3">
        <f t="shared" ca="1" si="0"/>
        <v>35271.311000000002</v>
      </c>
      <c r="O15" s="3">
        <f t="shared" ca="1" si="0"/>
        <v>35271.334999999999</v>
      </c>
      <c r="P15" s="3">
        <f t="shared" ca="1" si="0"/>
        <v>35269.417000000001</v>
      </c>
      <c r="Q15" s="3">
        <f t="shared" ca="1" si="0"/>
        <v>35271.633999999998</v>
      </c>
      <c r="R15" s="3">
        <f t="shared" ca="1" si="0"/>
        <v>35271.311000000002</v>
      </c>
      <c r="S15" s="3">
        <f t="shared" ca="1" si="0"/>
        <v>35271.311000000002</v>
      </c>
      <c r="T15" s="3">
        <f t="shared" ca="1" si="0"/>
        <v>35271.311000000002</v>
      </c>
      <c r="U15" s="3">
        <f t="shared" ca="1" si="0"/>
        <v>35271.334999999999</v>
      </c>
      <c r="W15" s="3">
        <f t="shared" ca="1" si="3"/>
        <v>35271.033000000003</v>
      </c>
      <c r="Y15" s="3">
        <f ca="1">Total!E15</f>
        <v>35259.963000000003</v>
      </c>
      <c r="AB15" s="3">
        <f t="shared" ca="1" si="1"/>
        <v>2.8618861568269574E-4</v>
      </c>
      <c r="AC15" s="3">
        <f t="shared" ca="1" si="1"/>
        <v>3.2183811423733304E-4</v>
      </c>
      <c r="AD15" s="3">
        <f t="shared" ca="1" si="1"/>
        <v>3.2183811423733304E-4</v>
      </c>
      <c r="AE15" s="3">
        <f t="shared" ca="1" si="1"/>
        <v>3.2251877292088337E-4</v>
      </c>
      <c r="AF15" s="3">
        <f t="shared" ca="1" si="1"/>
        <v>2.6812279978847121E-4</v>
      </c>
      <c r="AG15" s="3">
        <f t="shared" ca="1" si="1"/>
        <v>3.3099864568759811E-4</v>
      </c>
      <c r="AH15" s="3">
        <f t="shared" ca="1" si="1"/>
        <v>3.2183811423733304E-4</v>
      </c>
      <c r="AI15" s="3">
        <f t="shared" ca="1" si="1"/>
        <v>3.2183811423733304E-4</v>
      </c>
      <c r="AJ15" s="3">
        <f t="shared" ca="1" si="1"/>
        <v>3.2183811423733304E-4</v>
      </c>
      <c r="AK15" s="3">
        <f t="shared" ca="1" si="1"/>
        <v>3.2251877292088337E-4</v>
      </c>
      <c r="AM15" s="3">
        <f t="shared" ca="1" si="4"/>
        <v>3.1395381781871971E-3</v>
      </c>
    </row>
    <row r="16" spans="1:39" x14ac:dyDescent="0.25">
      <c r="A16" s="3" t="s">
        <v>39</v>
      </c>
      <c r="B16" s="3">
        <v>50</v>
      </c>
      <c r="C16" s="3">
        <v>1</v>
      </c>
      <c r="D16" s="3">
        <v>5961.8090000000002</v>
      </c>
      <c r="E16" s="3">
        <v>2.3540000000000001</v>
      </c>
      <c r="F16" s="3">
        <v>45</v>
      </c>
      <c r="H16" t="s">
        <v>32</v>
      </c>
      <c r="I16">
        <v>97</v>
      </c>
      <c r="J16">
        <v>1</v>
      </c>
      <c r="L16" s="3">
        <f t="shared" ca="1" si="2"/>
        <v>52439.226000000002</v>
      </c>
      <c r="M16" s="3">
        <f t="shared" ca="1" si="0"/>
        <v>52440.114999999998</v>
      </c>
      <c r="N16" s="3">
        <f t="shared" ca="1" si="0"/>
        <v>52439.517999999996</v>
      </c>
      <c r="O16" s="3">
        <f t="shared" ca="1" si="0"/>
        <v>52439.438999999998</v>
      </c>
      <c r="P16" s="3">
        <f t="shared" ca="1" si="0"/>
        <v>52439.232000000004</v>
      </c>
      <c r="Q16" s="3">
        <f t="shared" ca="1" si="0"/>
        <v>52439.214999999997</v>
      </c>
      <c r="R16" s="3">
        <f t="shared" ca="1" si="0"/>
        <v>52439.232000000004</v>
      </c>
      <c r="S16" s="3">
        <f t="shared" ca="1" si="0"/>
        <v>52439.190999999999</v>
      </c>
      <c r="T16" s="3">
        <f t="shared" ca="1" si="0"/>
        <v>52439.455000000002</v>
      </c>
      <c r="U16" s="3">
        <f t="shared" ca="1" si="0"/>
        <v>52439.216</v>
      </c>
      <c r="W16" s="3">
        <f t="shared" ca="1" si="3"/>
        <v>52439.383900000001</v>
      </c>
      <c r="Y16" s="3">
        <f ca="1">Total!E16</f>
        <v>52439.15</v>
      </c>
      <c r="AB16" s="3">
        <f t="shared" ca="1" si="1"/>
        <v>1.4492988540228306E-6</v>
      </c>
      <c r="AC16" s="3">
        <f t="shared" ca="1" si="1"/>
        <v>1.8402281501445151E-5</v>
      </c>
      <c r="AD16" s="3">
        <f t="shared" ca="1" si="1"/>
        <v>7.0176576087700869E-6</v>
      </c>
      <c r="AE16" s="3">
        <f t="shared" ca="1" si="1"/>
        <v>5.5111495895153033E-6</v>
      </c>
      <c r="AF16" s="3">
        <f t="shared" ca="1" si="1"/>
        <v>1.5637171846254883E-6</v>
      </c>
      <c r="AG16" s="3">
        <f t="shared" ca="1" si="1"/>
        <v>1.2395319145152496E-6</v>
      </c>
      <c r="AH16" s="3">
        <f t="shared" ca="1" si="1"/>
        <v>1.5637171846254883E-6</v>
      </c>
      <c r="AI16" s="3">
        <f t="shared" ca="1" si="1"/>
        <v>7.8185859224336899E-7</v>
      </c>
      <c r="AJ16" s="3">
        <f t="shared" ca="1" si="1"/>
        <v>5.8162651377890567E-6</v>
      </c>
      <c r="AK16" s="3">
        <f t="shared" ca="1" si="1"/>
        <v>1.2586016363517344E-6</v>
      </c>
      <c r="AM16" s="3">
        <f t="shared" ca="1" si="4"/>
        <v>4.4604079203903752E-5</v>
      </c>
    </row>
    <row r="17" spans="1:6" x14ac:dyDescent="0.25">
      <c r="A17" s="3" t="s">
        <v>39</v>
      </c>
      <c r="B17" s="3">
        <v>50</v>
      </c>
      <c r="C17" s="3">
        <v>1</v>
      </c>
      <c r="D17" s="3">
        <v>5961.7330000000002</v>
      </c>
      <c r="E17" s="3">
        <v>2.3479999999999999</v>
      </c>
      <c r="F17" s="3">
        <v>44</v>
      </c>
    </row>
    <row r="18" spans="1:6" x14ac:dyDescent="0.25">
      <c r="A18" s="3" t="s">
        <v>39</v>
      </c>
      <c r="B18" s="3">
        <v>50</v>
      </c>
      <c r="C18" s="3">
        <v>1</v>
      </c>
      <c r="D18" s="3">
        <v>5977.5020000000004</v>
      </c>
      <c r="E18" s="3">
        <v>2.343</v>
      </c>
      <c r="F18" s="3">
        <v>45</v>
      </c>
    </row>
    <row r="19" spans="1:6" x14ac:dyDescent="0.25">
      <c r="A19" s="3" t="s">
        <v>39</v>
      </c>
      <c r="B19" s="3">
        <v>50</v>
      </c>
      <c r="C19" s="3">
        <v>1</v>
      </c>
      <c r="D19" s="3">
        <v>5962.8370000000004</v>
      </c>
      <c r="E19" s="3">
        <v>2.3530000000000002</v>
      </c>
      <c r="F19" s="3">
        <v>45</v>
      </c>
    </row>
    <row r="20" spans="1:6" x14ac:dyDescent="0.25">
      <c r="A20" s="3" t="s">
        <v>39</v>
      </c>
      <c r="B20" s="3">
        <v>50</v>
      </c>
      <c r="C20" s="3">
        <v>1</v>
      </c>
      <c r="D20" s="3">
        <v>5982.5739999999996</v>
      </c>
      <c r="E20" s="3">
        <v>2.35</v>
      </c>
      <c r="F20" s="3">
        <v>44</v>
      </c>
    </row>
    <row r="21" spans="1:6" x14ac:dyDescent="0.25">
      <c r="A21" s="3" t="s">
        <v>39</v>
      </c>
      <c r="B21" s="3">
        <v>100</v>
      </c>
      <c r="C21" s="3">
        <v>1</v>
      </c>
      <c r="D21" s="3">
        <v>8789.5619999999999</v>
      </c>
      <c r="E21" s="3">
        <v>7.9619999999999997</v>
      </c>
      <c r="F21" s="3">
        <v>30</v>
      </c>
    </row>
    <row r="22" spans="1:6" x14ac:dyDescent="0.25">
      <c r="A22" s="3" t="s">
        <v>39</v>
      </c>
      <c r="B22" s="3">
        <v>100</v>
      </c>
      <c r="C22" s="3">
        <v>1</v>
      </c>
      <c r="D22" s="3">
        <v>8777.1229999999996</v>
      </c>
      <c r="E22" s="3">
        <v>7.9470000000000001</v>
      </c>
      <c r="F22" s="3">
        <v>28</v>
      </c>
    </row>
    <row r="23" spans="1:6" x14ac:dyDescent="0.25">
      <c r="A23" s="3" t="s">
        <v>39</v>
      </c>
      <c r="B23" s="3">
        <v>100</v>
      </c>
      <c r="C23" s="3">
        <v>1</v>
      </c>
      <c r="D23" s="3">
        <v>8760.4249999999993</v>
      </c>
      <c r="E23" s="3">
        <v>8.0299999999999994</v>
      </c>
      <c r="F23" s="3">
        <v>30</v>
      </c>
    </row>
    <row r="24" spans="1:6" x14ac:dyDescent="0.25">
      <c r="A24" s="3" t="s">
        <v>39</v>
      </c>
      <c r="B24" s="3">
        <v>100</v>
      </c>
      <c r="C24" s="3">
        <v>1</v>
      </c>
      <c r="D24" s="3">
        <v>8745.8989999999994</v>
      </c>
      <c r="E24" s="3">
        <v>8.0169999999999995</v>
      </c>
      <c r="F24" s="3">
        <v>28</v>
      </c>
    </row>
    <row r="25" spans="1:6" x14ac:dyDescent="0.25">
      <c r="A25" s="3" t="s">
        <v>39</v>
      </c>
      <c r="B25" s="3">
        <v>100</v>
      </c>
      <c r="C25" s="3">
        <v>1</v>
      </c>
      <c r="D25" s="3">
        <v>8807.2690000000002</v>
      </c>
      <c r="E25" s="3">
        <v>8.0570000000000004</v>
      </c>
      <c r="F25" s="3">
        <v>30</v>
      </c>
    </row>
    <row r="26" spans="1:6" x14ac:dyDescent="0.25">
      <c r="A26" s="3" t="s">
        <v>39</v>
      </c>
      <c r="B26" s="3">
        <v>100</v>
      </c>
      <c r="C26" s="3">
        <v>1</v>
      </c>
      <c r="D26" s="3">
        <v>8771.4809999999998</v>
      </c>
      <c r="E26" s="3">
        <v>8.0410000000000004</v>
      </c>
      <c r="F26" s="3">
        <v>29</v>
      </c>
    </row>
    <row r="27" spans="1:6" x14ac:dyDescent="0.25">
      <c r="A27" s="3" t="s">
        <v>39</v>
      </c>
      <c r="B27" s="3">
        <v>100</v>
      </c>
      <c r="C27" s="3">
        <v>1</v>
      </c>
      <c r="D27" s="3">
        <v>8764.6839999999993</v>
      </c>
      <c r="E27" s="3">
        <v>8.0180000000000007</v>
      </c>
      <c r="F27" s="3">
        <v>28</v>
      </c>
    </row>
    <row r="28" spans="1:6" x14ac:dyDescent="0.25">
      <c r="A28" s="3" t="s">
        <v>39</v>
      </c>
      <c r="B28" s="3">
        <v>100</v>
      </c>
      <c r="C28" s="3">
        <v>1</v>
      </c>
      <c r="D28" s="3">
        <v>8786.2330000000002</v>
      </c>
      <c r="E28" s="3">
        <v>8.0009999999999994</v>
      </c>
      <c r="F28" s="3">
        <v>29</v>
      </c>
    </row>
    <row r="29" spans="1:6" x14ac:dyDescent="0.25">
      <c r="A29" s="3" t="s">
        <v>39</v>
      </c>
      <c r="B29" s="3">
        <v>100</v>
      </c>
      <c r="C29" s="3">
        <v>1</v>
      </c>
      <c r="D29" s="3">
        <v>8764.6890000000003</v>
      </c>
      <c r="E29" s="3">
        <v>8.0549999999999997</v>
      </c>
      <c r="F29" s="3">
        <v>31</v>
      </c>
    </row>
    <row r="30" spans="1:6" x14ac:dyDescent="0.25">
      <c r="A30" s="3" t="s">
        <v>39</v>
      </c>
      <c r="B30" s="3">
        <v>100</v>
      </c>
      <c r="C30" s="3">
        <v>1</v>
      </c>
      <c r="D30" s="3">
        <v>8777.2119999999995</v>
      </c>
      <c r="E30" s="3">
        <v>7.984</v>
      </c>
      <c r="F30" s="3">
        <v>28</v>
      </c>
    </row>
    <row r="31" spans="1:6" x14ac:dyDescent="0.25">
      <c r="A31" s="3" t="s">
        <v>2</v>
      </c>
      <c r="B31" s="3">
        <v>24</v>
      </c>
      <c r="C31" s="3">
        <v>1</v>
      </c>
      <c r="D31" s="3">
        <v>54797.55</v>
      </c>
      <c r="E31" s="3">
        <v>0.84299999999999997</v>
      </c>
      <c r="F31" s="3">
        <v>70</v>
      </c>
    </row>
    <row r="32" spans="1:6" x14ac:dyDescent="0.25">
      <c r="A32" s="3" t="s">
        <v>2</v>
      </c>
      <c r="B32" s="3">
        <v>24</v>
      </c>
      <c r="C32" s="3">
        <v>1</v>
      </c>
      <c r="D32" s="3">
        <v>54832.525000000001</v>
      </c>
      <c r="E32" s="3">
        <v>0.82199999999999995</v>
      </c>
      <c r="F32" s="3">
        <v>71</v>
      </c>
    </row>
    <row r="33" spans="1:6" x14ac:dyDescent="0.25">
      <c r="A33" s="3" t="s">
        <v>2</v>
      </c>
      <c r="B33" s="3">
        <v>24</v>
      </c>
      <c r="C33" s="3">
        <v>1</v>
      </c>
      <c r="D33" s="3">
        <v>54823.091999999997</v>
      </c>
      <c r="E33" s="3">
        <v>0.82399999999999995</v>
      </c>
      <c r="F33" s="3">
        <v>70</v>
      </c>
    </row>
    <row r="34" spans="1:6" x14ac:dyDescent="0.25">
      <c r="A34" s="3" t="s">
        <v>2</v>
      </c>
      <c r="B34" s="3">
        <v>24</v>
      </c>
      <c r="C34" s="3">
        <v>1</v>
      </c>
      <c r="D34" s="3">
        <v>54818.264000000003</v>
      </c>
      <c r="E34" s="3">
        <v>0.82</v>
      </c>
      <c r="F34" s="3">
        <v>71</v>
      </c>
    </row>
    <row r="35" spans="1:6" x14ac:dyDescent="0.25">
      <c r="A35" s="3" t="s">
        <v>2</v>
      </c>
      <c r="B35" s="3">
        <v>24</v>
      </c>
      <c r="C35" s="3">
        <v>1</v>
      </c>
      <c r="D35" s="3">
        <v>54805.692000000003</v>
      </c>
      <c r="E35" s="3">
        <v>0.82399999999999995</v>
      </c>
      <c r="F35" s="3">
        <v>73</v>
      </c>
    </row>
    <row r="36" spans="1:6" x14ac:dyDescent="0.25">
      <c r="A36" s="3" t="s">
        <v>2</v>
      </c>
      <c r="B36" s="3">
        <v>24</v>
      </c>
      <c r="C36" s="3">
        <v>1</v>
      </c>
      <c r="D36" s="3">
        <v>54814.305</v>
      </c>
      <c r="E36" s="3">
        <v>0.81799999999999995</v>
      </c>
      <c r="F36" s="3">
        <v>71</v>
      </c>
    </row>
    <row r="37" spans="1:6" x14ac:dyDescent="0.25">
      <c r="A37" s="3" t="s">
        <v>2</v>
      </c>
      <c r="B37" s="3">
        <v>24</v>
      </c>
      <c r="C37" s="3">
        <v>1</v>
      </c>
      <c r="D37" s="3">
        <v>54821.463000000003</v>
      </c>
      <c r="E37" s="3">
        <v>0.82399999999999995</v>
      </c>
      <c r="F37" s="3">
        <v>72</v>
      </c>
    </row>
    <row r="38" spans="1:6" x14ac:dyDescent="0.25">
      <c r="A38" s="3" t="s">
        <v>2</v>
      </c>
      <c r="B38" s="3">
        <v>24</v>
      </c>
      <c r="C38" s="3">
        <v>1</v>
      </c>
      <c r="D38" s="3">
        <v>54810.607000000004</v>
      </c>
      <c r="E38" s="3">
        <v>0.82199999999999995</v>
      </c>
      <c r="F38" s="3">
        <v>72</v>
      </c>
    </row>
    <row r="39" spans="1:6" x14ac:dyDescent="0.25">
      <c r="A39" s="3" t="s">
        <v>2</v>
      </c>
      <c r="B39" s="3">
        <v>24</v>
      </c>
      <c r="C39" s="3">
        <v>1</v>
      </c>
      <c r="D39" s="3">
        <v>54818.004999999997</v>
      </c>
      <c r="E39" s="3">
        <v>0.82</v>
      </c>
      <c r="F39" s="3">
        <v>71</v>
      </c>
    </row>
    <row r="40" spans="1:6" x14ac:dyDescent="0.25">
      <c r="A40" s="3" t="s">
        <v>2</v>
      </c>
      <c r="B40" s="3">
        <v>24</v>
      </c>
      <c r="C40" s="3">
        <v>1</v>
      </c>
      <c r="D40" s="3">
        <v>54796.858999999997</v>
      </c>
      <c r="E40" s="3">
        <v>0.82399999999999995</v>
      </c>
      <c r="F40" s="3">
        <v>72</v>
      </c>
    </row>
    <row r="41" spans="1:6" x14ac:dyDescent="0.25">
      <c r="A41" s="3" t="s">
        <v>2</v>
      </c>
      <c r="B41" s="3">
        <v>47</v>
      </c>
      <c r="C41" s="3">
        <v>1</v>
      </c>
      <c r="D41" s="3">
        <v>126081.322</v>
      </c>
      <c r="E41" s="3">
        <v>2.62</v>
      </c>
      <c r="F41" s="3">
        <v>57</v>
      </c>
    </row>
    <row r="42" spans="1:6" x14ac:dyDescent="0.25">
      <c r="A42" s="3" t="s">
        <v>2</v>
      </c>
      <c r="B42" s="3">
        <v>47</v>
      </c>
      <c r="C42" s="3">
        <v>1</v>
      </c>
      <c r="D42" s="3">
        <v>126080.64599999999</v>
      </c>
      <c r="E42" s="3">
        <v>2.6190000000000002</v>
      </c>
      <c r="F42" s="3">
        <v>57</v>
      </c>
    </row>
    <row r="43" spans="1:6" x14ac:dyDescent="0.25">
      <c r="A43" s="3" t="s">
        <v>2</v>
      </c>
      <c r="B43" s="3">
        <v>47</v>
      </c>
      <c r="C43" s="3">
        <v>1</v>
      </c>
      <c r="D43" s="3">
        <v>126082.535</v>
      </c>
      <c r="E43" s="3">
        <v>2.6040000000000001</v>
      </c>
      <c r="F43" s="3">
        <v>56</v>
      </c>
    </row>
    <row r="44" spans="1:6" x14ac:dyDescent="0.25">
      <c r="A44" s="3" t="s">
        <v>2</v>
      </c>
      <c r="B44" s="3">
        <v>47</v>
      </c>
      <c r="C44" s="3">
        <v>1</v>
      </c>
      <c r="D44" s="3">
        <v>126078.073</v>
      </c>
      <c r="E44" s="3">
        <v>2.6059999999999999</v>
      </c>
      <c r="F44" s="3">
        <v>56</v>
      </c>
    </row>
    <row r="45" spans="1:6" x14ac:dyDescent="0.25">
      <c r="A45" s="3" t="s">
        <v>2</v>
      </c>
      <c r="B45" s="3">
        <v>47</v>
      </c>
      <c r="C45" s="3">
        <v>1</v>
      </c>
      <c r="D45" s="3">
        <v>126077.629</v>
      </c>
      <c r="E45" s="3">
        <v>2.6070000000000002</v>
      </c>
      <c r="F45" s="3">
        <v>59</v>
      </c>
    </row>
    <row r="46" spans="1:6" x14ac:dyDescent="0.25">
      <c r="A46" s="3" t="s">
        <v>2</v>
      </c>
      <c r="B46" s="3">
        <v>47</v>
      </c>
      <c r="C46" s="3">
        <v>1</v>
      </c>
      <c r="D46" s="3">
        <v>126078.296</v>
      </c>
      <c r="E46" s="3">
        <v>2.601</v>
      </c>
      <c r="F46" s="3">
        <v>57</v>
      </c>
    </row>
    <row r="47" spans="1:6" x14ac:dyDescent="0.25">
      <c r="A47" s="3" t="s">
        <v>2</v>
      </c>
      <c r="B47" s="3">
        <v>47</v>
      </c>
      <c r="C47" s="3">
        <v>1</v>
      </c>
      <c r="D47" s="3">
        <v>126079.40300000001</v>
      </c>
      <c r="E47" s="3">
        <v>2.6059999999999999</v>
      </c>
      <c r="F47" s="3">
        <v>56</v>
      </c>
    </row>
    <row r="48" spans="1:6" x14ac:dyDescent="0.25">
      <c r="A48" s="3" t="s">
        <v>2</v>
      </c>
      <c r="B48" s="3">
        <v>47</v>
      </c>
      <c r="C48" s="3">
        <v>1</v>
      </c>
      <c r="D48" s="3">
        <v>126086.69899999999</v>
      </c>
      <c r="E48" s="3">
        <v>2.6059999999999999</v>
      </c>
      <c r="F48" s="3">
        <v>58</v>
      </c>
    </row>
    <row r="49" spans="1:6" x14ac:dyDescent="0.25">
      <c r="A49" s="3" t="s">
        <v>2</v>
      </c>
      <c r="B49" s="3">
        <v>47</v>
      </c>
      <c r="C49" s="3">
        <v>1</v>
      </c>
      <c r="D49" s="3">
        <v>126081.33500000001</v>
      </c>
      <c r="E49" s="3">
        <v>2.6040000000000001</v>
      </c>
      <c r="F49" s="3">
        <v>56</v>
      </c>
    </row>
    <row r="50" spans="1:6" x14ac:dyDescent="0.25">
      <c r="A50" s="3" t="s">
        <v>2</v>
      </c>
      <c r="B50" s="3">
        <v>47</v>
      </c>
      <c r="C50" s="3">
        <v>1</v>
      </c>
      <c r="D50" s="3">
        <v>126082.014</v>
      </c>
      <c r="E50" s="3">
        <v>2.6150000000000002</v>
      </c>
      <c r="F50" s="3">
        <v>58</v>
      </c>
    </row>
    <row r="51" spans="1:6" x14ac:dyDescent="0.25">
      <c r="A51" s="3" t="s">
        <v>2</v>
      </c>
      <c r="B51" s="3">
        <v>100</v>
      </c>
      <c r="C51" s="3">
        <v>1</v>
      </c>
      <c r="D51" s="3">
        <v>1222513.97</v>
      </c>
      <c r="E51" s="3">
        <v>8.1509999999999998</v>
      </c>
      <c r="F51" s="3">
        <v>30</v>
      </c>
    </row>
    <row r="52" spans="1:6" x14ac:dyDescent="0.25">
      <c r="A52" s="3" t="s">
        <v>2</v>
      </c>
      <c r="B52" s="3">
        <v>100</v>
      </c>
      <c r="C52" s="3">
        <v>1</v>
      </c>
      <c r="D52" s="3">
        <v>1222513.601</v>
      </c>
      <c r="E52" s="3">
        <v>8.2089999999999996</v>
      </c>
      <c r="F52" s="3">
        <v>28</v>
      </c>
    </row>
    <row r="53" spans="1:6" x14ac:dyDescent="0.25">
      <c r="A53" s="3" t="s">
        <v>2</v>
      </c>
      <c r="B53" s="3">
        <v>100</v>
      </c>
      <c r="C53" s="3">
        <v>1</v>
      </c>
      <c r="D53" s="3">
        <v>1222528.8840000001</v>
      </c>
      <c r="E53" s="3">
        <v>8.1739999999999995</v>
      </c>
      <c r="F53" s="3">
        <v>28</v>
      </c>
    </row>
    <row r="54" spans="1:6" x14ac:dyDescent="0.25">
      <c r="A54" s="3" t="s">
        <v>2</v>
      </c>
      <c r="B54" s="3">
        <v>100</v>
      </c>
      <c r="C54" s="3">
        <v>1</v>
      </c>
      <c r="D54" s="3">
        <v>1222513.2819999999</v>
      </c>
      <c r="E54" s="3">
        <v>8.1639999999999997</v>
      </c>
      <c r="F54" s="3">
        <v>30</v>
      </c>
    </row>
    <row r="55" spans="1:6" x14ac:dyDescent="0.25">
      <c r="A55" s="3" t="s">
        <v>2</v>
      </c>
      <c r="B55" s="3">
        <v>100</v>
      </c>
      <c r="C55" s="3">
        <v>1</v>
      </c>
      <c r="D55" s="3">
        <v>1222513.571</v>
      </c>
      <c r="E55" s="3">
        <v>8.1839999999999993</v>
      </c>
      <c r="F55" s="3">
        <v>31</v>
      </c>
    </row>
    <row r="56" spans="1:6" x14ac:dyDescent="0.25">
      <c r="A56" s="3" t="s">
        <v>2</v>
      </c>
      <c r="B56" s="3">
        <v>100</v>
      </c>
      <c r="C56" s="3">
        <v>1</v>
      </c>
      <c r="D56" s="3">
        <v>1222511.01</v>
      </c>
      <c r="E56" s="3">
        <v>8.1359999999999992</v>
      </c>
      <c r="F56" s="3">
        <v>30</v>
      </c>
    </row>
    <row r="57" spans="1:6" x14ac:dyDescent="0.25">
      <c r="A57" s="3" t="s">
        <v>2</v>
      </c>
      <c r="B57" s="3">
        <v>100</v>
      </c>
      <c r="C57" s="3">
        <v>1</v>
      </c>
      <c r="D57" s="3">
        <v>1222516.372</v>
      </c>
      <c r="E57" s="3">
        <v>8.1359999999999992</v>
      </c>
      <c r="F57" s="3">
        <v>28</v>
      </c>
    </row>
    <row r="58" spans="1:6" x14ac:dyDescent="0.25">
      <c r="A58" s="3" t="s">
        <v>2</v>
      </c>
      <c r="B58" s="3">
        <v>100</v>
      </c>
      <c r="C58" s="3">
        <v>1</v>
      </c>
      <c r="D58" s="3">
        <v>1222513.7150000001</v>
      </c>
      <c r="E58" s="3">
        <v>8.2070000000000007</v>
      </c>
      <c r="F58" s="3">
        <v>30</v>
      </c>
    </row>
    <row r="59" spans="1:6" x14ac:dyDescent="0.25">
      <c r="A59" s="3" t="s">
        <v>2</v>
      </c>
      <c r="B59" s="3">
        <v>100</v>
      </c>
      <c r="C59" s="3">
        <v>1</v>
      </c>
      <c r="D59" s="3">
        <v>1222515.2819999999</v>
      </c>
      <c r="E59" s="3">
        <v>8.1609999999999996</v>
      </c>
      <c r="F59" s="3">
        <v>30</v>
      </c>
    </row>
    <row r="60" spans="1:6" x14ac:dyDescent="0.25">
      <c r="A60" s="3" t="s">
        <v>2</v>
      </c>
      <c r="B60" s="3">
        <v>100</v>
      </c>
      <c r="C60" s="3">
        <v>1</v>
      </c>
      <c r="D60" s="3">
        <v>1222511.9099999999</v>
      </c>
      <c r="E60" s="3">
        <v>8.1210000000000004</v>
      </c>
      <c r="F60" s="3">
        <v>30</v>
      </c>
    </row>
    <row r="61" spans="1:6" x14ac:dyDescent="0.25">
      <c r="A61" s="3" t="s">
        <v>1</v>
      </c>
      <c r="B61" s="3">
        <v>30</v>
      </c>
      <c r="C61" s="3">
        <v>1</v>
      </c>
      <c r="D61" s="3">
        <v>19973.111000000001</v>
      </c>
      <c r="E61" s="3">
        <v>1.07</v>
      </c>
      <c r="F61" s="3">
        <v>57</v>
      </c>
    </row>
    <row r="62" spans="1:6" x14ac:dyDescent="0.25">
      <c r="A62" s="3" t="s">
        <v>1</v>
      </c>
      <c r="B62" s="3">
        <v>30</v>
      </c>
      <c r="C62" s="3">
        <v>1</v>
      </c>
      <c r="D62" s="3">
        <v>19981.165000000001</v>
      </c>
      <c r="E62" s="3">
        <v>1.071</v>
      </c>
      <c r="F62" s="3">
        <v>59</v>
      </c>
    </row>
    <row r="63" spans="1:6" x14ac:dyDescent="0.25">
      <c r="A63" s="3" t="s">
        <v>1</v>
      </c>
      <c r="B63" s="3">
        <v>30</v>
      </c>
      <c r="C63" s="3">
        <v>1</v>
      </c>
      <c r="D63" s="3">
        <v>19974.64</v>
      </c>
      <c r="E63" s="3">
        <v>1.075</v>
      </c>
      <c r="F63" s="3">
        <v>58</v>
      </c>
    </row>
    <row r="64" spans="1:6" x14ac:dyDescent="0.25">
      <c r="A64" s="3" t="s">
        <v>1</v>
      </c>
      <c r="B64" s="3">
        <v>30</v>
      </c>
      <c r="C64" s="3">
        <v>1</v>
      </c>
      <c r="D64" s="3">
        <v>19972.964</v>
      </c>
      <c r="E64" s="3">
        <v>1.0720000000000001</v>
      </c>
      <c r="F64" s="3">
        <v>58</v>
      </c>
    </row>
    <row r="65" spans="1:6" x14ac:dyDescent="0.25">
      <c r="A65" s="3" t="s">
        <v>1</v>
      </c>
      <c r="B65" s="3">
        <v>30</v>
      </c>
      <c r="C65" s="3">
        <v>1</v>
      </c>
      <c r="D65" s="3">
        <v>19973.928</v>
      </c>
      <c r="E65" s="3">
        <v>1.0780000000000001</v>
      </c>
      <c r="F65" s="3">
        <v>57</v>
      </c>
    </row>
    <row r="66" spans="1:6" x14ac:dyDescent="0.25">
      <c r="A66" s="3" t="s">
        <v>1</v>
      </c>
      <c r="B66" s="3">
        <v>30</v>
      </c>
      <c r="C66" s="3">
        <v>1</v>
      </c>
      <c r="D66" s="3">
        <v>19974.125</v>
      </c>
      <c r="E66" s="3">
        <v>1.0780000000000001</v>
      </c>
      <c r="F66" s="3">
        <v>56</v>
      </c>
    </row>
    <row r="67" spans="1:6" x14ac:dyDescent="0.25">
      <c r="A67" s="3" t="s">
        <v>1</v>
      </c>
      <c r="B67" s="3">
        <v>30</v>
      </c>
      <c r="C67" s="3">
        <v>1</v>
      </c>
      <c r="D67" s="3">
        <v>19975.987000000001</v>
      </c>
      <c r="E67" s="3">
        <v>1.0780000000000001</v>
      </c>
      <c r="F67" s="3">
        <v>59</v>
      </c>
    </row>
    <row r="68" spans="1:6" x14ac:dyDescent="0.25">
      <c r="A68" s="3" t="s">
        <v>1</v>
      </c>
      <c r="B68" s="3">
        <v>30</v>
      </c>
      <c r="C68" s="3">
        <v>1</v>
      </c>
      <c r="D68" s="3">
        <v>19973.850999999999</v>
      </c>
      <c r="E68" s="3">
        <v>1.077</v>
      </c>
      <c r="F68" s="3">
        <v>59</v>
      </c>
    </row>
    <row r="69" spans="1:6" x14ac:dyDescent="0.25">
      <c r="A69" s="3" t="s">
        <v>1</v>
      </c>
      <c r="B69" s="3">
        <v>30</v>
      </c>
      <c r="C69" s="3">
        <v>1</v>
      </c>
      <c r="D69" s="3">
        <v>19974.819</v>
      </c>
      <c r="E69" s="3">
        <v>1.075</v>
      </c>
      <c r="F69" s="3">
        <v>59</v>
      </c>
    </row>
    <row r="70" spans="1:6" x14ac:dyDescent="0.25">
      <c r="A70" s="3" t="s">
        <v>1</v>
      </c>
      <c r="B70" s="3">
        <v>30</v>
      </c>
      <c r="C70" s="3">
        <v>1</v>
      </c>
      <c r="D70" s="3">
        <v>19976.350999999999</v>
      </c>
      <c r="E70" s="3">
        <v>1.0780000000000001</v>
      </c>
      <c r="F70" s="3">
        <v>59</v>
      </c>
    </row>
    <row r="71" spans="1:6" x14ac:dyDescent="0.25">
      <c r="A71" s="3" t="s">
        <v>1</v>
      </c>
      <c r="B71" s="3">
        <v>50</v>
      </c>
      <c r="C71" s="3">
        <v>1</v>
      </c>
      <c r="D71" s="3">
        <v>35499.659</v>
      </c>
      <c r="E71" s="3">
        <v>1.9379999999999999</v>
      </c>
      <c r="F71" s="3">
        <v>34</v>
      </c>
    </row>
    <row r="72" spans="1:6" x14ac:dyDescent="0.25">
      <c r="A72" s="3" t="s">
        <v>1</v>
      </c>
      <c r="B72" s="3">
        <v>50</v>
      </c>
      <c r="C72" s="3">
        <v>1</v>
      </c>
      <c r="D72" s="3">
        <v>35495.834999999999</v>
      </c>
      <c r="E72" s="3">
        <v>1.9410000000000001</v>
      </c>
      <c r="F72" s="3">
        <v>35</v>
      </c>
    </row>
    <row r="73" spans="1:6" x14ac:dyDescent="0.25">
      <c r="A73" s="3" t="s">
        <v>1</v>
      </c>
      <c r="B73" s="3">
        <v>50</v>
      </c>
      <c r="C73" s="3">
        <v>1</v>
      </c>
      <c r="D73" s="3">
        <v>35498.237999999998</v>
      </c>
      <c r="E73" s="3">
        <v>1.9419999999999999</v>
      </c>
      <c r="F73" s="3">
        <v>36</v>
      </c>
    </row>
    <row r="74" spans="1:6" x14ac:dyDescent="0.25">
      <c r="A74" s="3" t="s">
        <v>1</v>
      </c>
      <c r="B74" s="3">
        <v>50</v>
      </c>
      <c r="C74" s="3">
        <v>1</v>
      </c>
      <c r="D74" s="3">
        <v>35496.982000000004</v>
      </c>
      <c r="E74" s="3">
        <v>1.9470000000000001</v>
      </c>
      <c r="F74" s="3">
        <v>34</v>
      </c>
    </row>
    <row r="75" spans="1:6" x14ac:dyDescent="0.25">
      <c r="A75" s="3" t="s">
        <v>1</v>
      </c>
      <c r="B75" s="3">
        <v>50</v>
      </c>
      <c r="C75" s="3">
        <v>1</v>
      </c>
      <c r="D75" s="3">
        <v>35497.553999999996</v>
      </c>
      <c r="E75" s="3">
        <v>1.95</v>
      </c>
      <c r="F75" s="3">
        <v>36</v>
      </c>
    </row>
    <row r="76" spans="1:6" x14ac:dyDescent="0.25">
      <c r="A76" s="3" t="s">
        <v>1</v>
      </c>
      <c r="B76" s="3">
        <v>50</v>
      </c>
      <c r="C76" s="3">
        <v>1</v>
      </c>
      <c r="D76" s="3">
        <v>35500.139000000003</v>
      </c>
      <c r="E76" s="3">
        <v>1.9359999999999999</v>
      </c>
      <c r="F76" s="3">
        <v>35</v>
      </c>
    </row>
    <row r="77" spans="1:6" x14ac:dyDescent="0.25">
      <c r="A77" s="3" t="s">
        <v>1</v>
      </c>
      <c r="B77" s="3">
        <v>50</v>
      </c>
      <c r="C77" s="3">
        <v>1</v>
      </c>
      <c r="D77" s="3">
        <v>35496.716</v>
      </c>
      <c r="E77" s="3">
        <v>1.952</v>
      </c>
      <c r="F77" s="3">
        <v>35</v>
      </c>
    </row>
    <row r="78" spans="1:6" x14ac:dyDescent="0.25">
      <c r="A78" s="3" t="s">
        <v>1</v>
      </c>
      <c r="B78" s="3">
        <v>50</v>
      </c>
      <c r="C78" s="3">
        <v>1</v>
      </c>
      <c r="D78" s="3">
        <v>35501.076999999997</v>
      </c>
      <c r="E78" s="3">
        <v>1.9450000000000001</v>
      </c>
      <c r="F78" s="3">
        <v>36</v>
      </c>
    </row>
    <row r="79" spans="1:6" x14ac:dyDescent="0.25">
      <c r="A79" s="3" t="s">
        <v>1</v>
      </c>
      <c r="B79" s="3">
        <v>50</v>
      </c>
      <c r="C79" s="3">
        <v>1</v>
      </c>
      <c r="D79" s="3">
        <v>35498.063999999998</v>
      </c>
      <c r="E79" s="3">
        <v>1.9419999999999999</v>
      </c>
      <c r="F79" s="3">
        <v>36</v>
      </c>
    </row>
    <row r="80" spans="1:6" x14ac:dyDescent="0.25">
      <c r="A80" s="3" t="s">
        <v>1</v>
      </c>
      <c r="B80" s="3">
        <v>50</v>
      </c>
      <c r="C80" s="3">
        <v>1</v>
      </c>
      <c r="D80" s="3">
        <v>35497.663999999997</v>
      </c>
      <c r="E80" s="3">
        <v>1.954</v>
      </c>
      <c r="F80" s="3">
        <v>35</v>
      </c>
    </row>
    <row r="81" spans="1:6" x14ac:dyDescent="0.25">
      <c r="A81" s="3" t="s">
        <v>1</v>
      </c>
      <c r="B81" s="3">
        <v>100</v>
      </c>
      <c r="C81" s="3">
        <v>1</v>
      </c>
      <c r="D81" s="3">
        <v>63442.868999999999</v>
      </c>
      <c r="E81" s="3">
        <v>6.2089999999999996</v>
      </c>
      <c r="F81" s="3">
        <v>21</v>
      </c>
    </row>
    <row r="82" spans="1:6" x14ac:dyDescent="0.25">
      <c r="A82" s="3" t="s">
        <v>1</v>
      </c>
      <c r="B82" s="3">
        <v>100</v>
      </c>
      <c r="C82" s="3">
        <v>1</v>
      </c>
      <c r="D82" s="3">
        <v>63444.945</v>
      </c>
      <c r="E82" s="3">
        <v>6.2089999999999996</v>
      </c>
      <c r="F82" s="3">
        <v>21</v>
      </c>
    </row>
    <row r="83" spans="1:6" x14ac:dyDescent="0.25">
      <c r="A83" s="3" t="s">
        <v>1</v>
      </c>
      <c r="B83" s="3">
        <v>100</v>
      </c>
      <c r="C83" s="3">
        <v>1</v>
      </c>
      <c r="D83" s="3">
        <v>63444.807999999997</v>
      </c>
      <c r="E83" s="3">
        <v>6.2519999999999998</v>
      </c>
      <c r="F83" s="3">
        <v>22</v>
      </c>
    </row>
    <row r="84" spans="1:6" x14ac:dyDescent="0.25">
      <c r="A84" s="3" t="s">
        <v>1</v>
      </c>
      <c r="B84" s="3">
        <v>100</v>
      </c>
      <c r="C84" s="3">
        <v>1</v>
      </c>
      <c r="D84" s="3">
        <v>63444.409</v>
      </c>
      <c r="E84" s="3">
        <v>6.1920000000000002</v>
      </c>
      <c r="F84" s="3">
        <v>21</v>
      </c>
    </row>
    <row r="85" spans="1:6" x14ac:dyDescent="0.25">
      <c r="A85" s="3" t="s">
        <v>1</v>
      </c>
      <c r="B85" s="3">
        <v>100</v>
      </c>
      <c r="C85" s="3">
        <v>1</v>
      </c>
      <c r="D85" s="3">
        <v>63442.921999999999</v>
      </c>
      <c r="E85" s="3">
        <v>6.2690000000000001</v>
      </c>
      <c r="F85" s="3">
        <v>22</v>
      </c>
    </row>
    <row r="86" spans="1:6" x14ac:dyDescent="0.25">
      <c r="A86" s="3" t="s">
        <v>1</v>
      </c>
      <c r="B86" s="3">
        <v>100</v>
      </c>
      <c r="C86" s="3">
        <v>1</v>
      </c>
      <c r="D86" s="3">
        <v>63442.646000000001</v>
      </c>
      <c r="E86" s="3">
        <v>6.2469999999999999</v>
      </c>
      <c r="F86" s="3">
        <v>22</v>
      </c>
    </row>
    <row r="87" spans="1:6" x14ac:dyDescent="0.25">
      <c r="A87" s="3" t="s">
        <v>1</v>
      </c>
      <c r="B87" s="3">
        <v>100</v>
      </c>
      <c r="C87" s="3">
        <v>1</v>
      </c>
      <c r="D87" s="3">
        <v>63445.321000000004</v>
      </c>
      <c r="E87" s="3">
        <v>6.24</v>
      </c>
      <c r="F87" s="3">
        <v>22</v>
      </c>
    </row>
    <row r="88" spans="1:6" x14ac:dyDescent="0.25">
      <c r="A88" s="3" t="s">
        <v>1</v>
      </c>
      <c r="B88" s="3">
        <v>100</v>
      </c>
      <c r="C88" s="3">
        <v>1</v>
      </c>
      <c r="D88" s="3">
        <v>63446.726999999999</v>
      </c>
      <c r="E88" s="3">
        <v>6.2140000000000004</v>
      </c>
      <c r="F88" s="3">
        <v>22</v>
      </c>
    </row>
    <row r="89" spans="1:6" x14ac:dyDescent="0.25">
      <c r="A89" s="3" t="s">
        <v>1</v>
      </c>
      <c r="B89" s="3">
        <v>100</v>
      </c>
      <c r="C89" s="3">
        <v>1</v>
      </c>
      <c r="D89" s="3">
        <v>63443.413</v>
      </c>
      <c r="E89" s="3">
        <v>6.1920000000000002</v>
      </c>
      <c r="F89" s="3">
        <v>21</v>
      </c>
    </row>
    <row r="90" spans="1:6" x14ac:dyDescent="0.25">
      <c r="A90" s="3" t="s">
        <v>1</v>
      </c>
      <c r="B90" s="3">
        <v>100</v>
      </c>
      <c r="C90" s="3">
        <v>1</v>
      </c>
      <c r="D90" s="3">
        <v>63444.841</v>
      </c>
      <c r="E90" s="3">
        <v>6.2380000000000004</v>
      </c>
      <c r="F90" s="3">
        <v>22</v>
      </c>
    </row>
    <row r="91" spans="1:6" x14ac:dyDescent="0.25">
      <c r="A91" s="3" t="s">
        <v>0</v>
      </c>
      <c r="B91" s="3">
        <v>25</v>
      </c>
      <c r="C91" s="3">
        <v>1</v>
      </c>
      <c r="D91" s="3">
        <v>705.71699999999998</v>
      </c>
      <c r="E91" s="3">
        <v>0.8</v>
      </c>
      <c r="F91" s="3">
        <v>63</v>
      </c>
    </row>
    <row r="92" spans="1:6" x14ac:dyDescent="0.25">
      <c r="A92" s="3" t="s">
        <v>0</v>
      </c>
      <c r="B92" s="3">
        <v>25</v>
      </c>
      <c r="C92" s="3">
        <v>1</v>
      </c>
      <c r="D92" s="3">
        <v>705.50300000000004</v>
      </c>
      <c r="E92" s="3">
        <v>0.79500000000000004</v>
      </c>
      <c r="F92" s="3">
        <v>63</v>
      </c>
    </row>
    <row r="93" spans="1:6" x14ac:dyDescent="0.25">
      <c r="A93" s="3" t="s">
        <v>0</v>
      </c>
      <c r="B93" s="3">
        <v>25</v>
      </c>
      <c r="C93" s="3">
        <v>1</v>
      </c>
      <c r="D93" s="3">
        <v>705.50300000000004</v>
      </c>
      <c r="E93" s="3">
        <v>0.79400000000000004</v>
      </c>
      <c r="F93" s="3">
        <v>64</v>
      </c>
    </row>
    <row r="94" spans="1:6" x14ac:dyDescent="0.25">
      <c r="A94" s="3" t="s">
        <v>0</v>
      </c>
      <c r="B94" s="3">
        <v>25</v>
      </c>
      <c r="C94" s="3">
        <v>1</v>
      </c>
      <c r="D94" s="3">
        <v>705.50300000000004</v>
      </c>
      <c r="E94" s="3">
        <v>0.79600000000000004</v>
      </c>
      <c r="F94" s="3">
        <v>63</v>
      </c>
    </row>
    <row r="95" spans="1:6" x14ac:dyDescent="0.25">
      <c r="A95" s="3" t="s">
        <v>0</v>
      </c>
      <c r="B95" s="3">
        <v>25</v>
      </c>
      <c r="C95" s="3">
        <v>1</v>
      </c>
      <c r="D95" s="3">
        <v>705.65499999999997</v>
      </c>
      <c r="E95" s="3">
        <v>0.79800000000000004</v>
      </c>
      <c r="F95" s="3">
        <v>63</v>
      </c>
    </row>
    <row r="96" spans="1:6" x14ac:dyDescent="0.25">
      <c r="A96" s="3" t="s">
        <v>0</v>
      </c>
      <c r="B96" s="3">
        <v>25</v>
      </c>
      <c r="C96" s="3">
        <v>1</v>
      </c>
      <c r="D96" s="3">
        <v>705.71699999999998</v>
      </c>
      <c r="E96" s="3">
        <v>0.79900000000000004</v>
      </c>
      <c r="F96" s="3">
        <v>65</v>
      </c>
    </row>
    <row r="97" spans="1:6" x14ac:dyDescent="0.25">
      <c r="A97" s="3" t="s">
        <v>0</v>
      </c>
      <c r="B97" s="3">
        <v>25</v>
      </c>
      <c r="C97" s="3">
        <v>1</v>
      </c>
      <c r="D97" s="3">
        <v>705.50300000000004</v>
      </c>
      <c r="E97" s="3">
        <v>0.79700000000000004</v>
      </c>
      <c r="F97" s="3">
        <v>63</v>
      </c>
    </row>
    <row r="98" spans="1:6" x14ac:dyDescent="0.25">
      <c r="A98" s="3" t="s">
        <v>0</v>
      </c>
      <c r="B98" s="3">
        <v>25</v>
      </c>
      <c r="C98" s="3">
        <v>1</v>
      </c>
      <c r="D98" s="3">
        <v>705.65499999999997</v>
      </c>
      <c r="E98" s="3">
        <v>0.79700000000000004</v>
      </c>
      <c r="F98" s="3">
        <v>64</v>
      </c>
    </row>
    <row r="99" spans="1:6" x14ac:dyDescent="0.25">
      <c r="A99" s="3" t="s">
        <v>0</v>
      </c>
      <c r="B99" s="3">
        <v>25</v>
      </c>
      <c r="C99" s="3">
        <v>1</v>
      </c>
      <c r="D99" s="3">
        <v>705.72799999999995</v>
      </c>
      <c r="E99" s="3">
        <v>0.79900000000000004</v>
      </c>
      <c r="F99" s="3">
        <v>66</v>
      </c>
    </row>
    <row r="100" spans="1:6" x14ac:dyDescent="0.25">
      <c r="A100" s="3" t="s">
        <v>0</v>
      </c>
      <c r="B100" s="3">
        <v>25</v>
      </c>
      <c r="C100" s="3">
        <v>1</v>
      </c>
      <c r="D100" s="3">
        <v>705.65700000000004</v>
      </c>
      <c r="E100" s="3">
        <v>0.79700000000000004</v>
      </c>
      <c r="F100" s="3">
        <v>66</v>
      </c>
    </row>
    <row r="101" spans="1:6" x14ac:dyDescent="0.25">
      <c r="A101" s="3" t="s">
        <v>0</v>
      </c>
      <c r="B101" s="3">
        <v>50</v>
      </c>
      <c r="C101" s="3">
        <v>1</v>
      </c>
      <c r="D101" s="3">
        <v>1556.365</v>
      </c>
      <c r="E101" s="3">
        <v>1.825</v>
      </c>
      <c r="F101" s="3">
        <v>32</v>
      </c>
    </row>
    <row r="102" spans="1:6" x14ac:dyDescent="0.25">
      <c r="A102" s="3" t="s">
        <v>0</v>
      </c>
      <c r="B102" s="3">
        <v>50</v>
      </c>
      <c r="C102" s="3">
        <v>1</v>
      </c>
      <c r="D102" s="3">
        <v>1556.3679999999999</v>
      </c>
      <c r="E102" s="3">
        <v>1.8280000000000001</v>
      </c>
      <c r="F102" s="3">
        <v>33</v>
      </c>
    </row>
    <row r="103" spans="1:6" x14ac:dyDescent="0.25">
      <c r="A103" s="3" t="s">
        <v>0</v>
      </c>
      <c r="B103" s="3">
        <v>50</v>
      </c>
      <c r="C103" s="3">
        <v>1</v>
      </c>
      <c r="D103" s="3">
        <v>1556.3689999999999</v>
      </c>
      <c r="E103" s="3">
        <v>1.8140000000000001</v>
      </c>
      <c r="F103" s="3">
        <v>32</v>
      </c>
    </row>
    <row r="104" spans="1:6" x14ac:dyDescent="0.25">
      <c r="A104" s="3" t="s">
        <v>0</v>
      </c>
      <c r="B104" s="3">
        <v>50</v>
      </c>
      <c r="C104" s="3">
        <v>1</v>
      </c>
      <c r="D104" s="3">
        <v>1556.1780000000001</v>
      </c>
      <c r="E104" s="3">
        <v>1.806</v>
      </c>
      <c r="F104" s="3">
        <v>32</v>
      </c>
    </row>
    <row r="105" spans="1:6" x14ac:dyDescent="0.25">
      <c r="A105" s="3" t="s">
        <v>0</v>
      </c>
      <c r="B105" s="3">
        <v>50</v>
      </c>
      <c r="C105" s="3">
        <v>1</v>
      </c>
      <c r="D105" s="3">
        <v>1556.3030000000001</v>
      </c>
      <c r="E105" s="3">
        <v>1.821</v>
      </c>
      <c r="F105" s="3">
        <v>32</v>
      </c>
    </row>
    <row r="106" spans="1:6" x14ac:dyDescent="0.25">
      <c r="A106" s="3" t="s">
        <v>0</v>
      </c>
      <c r="B106" s="3">
        <v>50</v>
      </c>
      <c r="C106" s="3">
        <v>1</v>
      </c>
      <c r="D106" s="3">
        <v>1556.152</v>
      </c>
      <c r="E106" s="3">
        <v>1.8129999999999999</v>
      </c>
      <c r="F106" s="3">
        <v>34</v>
      </c>
    </row>
    <row r="107" spans="1:6" x14ac:dyDescent="0.25">
      <c r="A107" s="3" t="s">
        <v>0</v>
      </c>
      <c r="B107" s="3">
        <v>50</v>
      </c>
      <c r="C107" s="3">
        <v>1</v>
      </c>
      <c r="D107" s="3">
        <v>1556.3030000000001</v>
      </c>
      <c r="E107" s="3">
        <v>1.8129999999999999</v>
      </c>
      <c r="F107" s="3">
        <v>31</v>
      </c>
    </row>
    <row r="108" spans="1:6" x14ac:dyDescent="0.25">
      <c r="A108" s="3" t="s">
        <v>0</v>
      </c>
      <c r="B108" s="3">
        <v>50</v>
      </c>
      <c r="C108" s="3">
        <v>1</v>
      </c>
      <c r="D108" s="3">
        <v>1556.154</v>
      </c>
      <c r="E108" s="3">
        <v>1.8280000000000001</v>
      </c>
      <c r="F108" s="3">
        <v>32</v>
      </c>
    </row>
    <row r="109" spans="1:6" x14ac:dyDescent="0.25">
      <c r="A109" s="3" t="s">
        <v>0</v>
      </c>
      <c r="B109" s="3">
        <v>50</v>
      </c>
      <c r="C109" s="3">
        <v>1</v>
      </c>
      <c r="D109" s="3">
        <v>1556.4459999999999</v>
      </c>
      <c r="E109" s="3">
        <v>1.8169999999999999</v>
      </c>
      <c r="F109" s="3">
        <v>32</v>
      </c>
    </row>
    <row r="110" spans="1:6" x14ac:dyDescent="0.25">
      <c r="A110" s="3" t="s">
        <v>0</v>
      </c>
      <c r="B110" s="3">
        <v>50</v>
      </c>
      <c r="C110" s="3">
        <v>1</v>
      </c>
      <c r="D110" s="3">
        <v>1555.9269999999999</v>
      </c>
      <c r="E110" s="3">
        <v>1.8260000000000001</v>
      </c>
      <c r="F110" s="3">
        <v>33</v>
      </c>
    </row>
    <row r="111" spans="1:6" x14ac:dyDescent="0.25">
      <c r="A111" s="3" t="s">
        <v>0</v>
      </c>
      <c r="B111" s="3">
        <v>100</v>
      </c>
      <c r="C111" s="3">
        <v>1</v>
      </c>
      <c r="D111" s="3">
        <v>3295.8440000000001</v>
      </c>
      <c r="E111" s="3">
        <v>5.3550000000000004</v>
      </c>
      <c r="F111" s="3">
        <v>19</v>
      </c>
    </row>
    <row r="112" spans="1:6" x14ac:dyDescent="0.25">
      <c r="A112" s="3" t="s">
        <v>0</v>
      </c>
      <c r="B112" s="3">
        <v>100</v>
      </c>
      <c r="C112" s="3">
        <v>1</v>
      </c>
      <c r="D112" s="3">
        <v>3294.4059999999999</v>
      </c>
      <c r="E112" s="3">
        <v>5.3460000000000001</v>
      </c>
      <c r="F112" s="3">
        <v>19</v>
      </c>
    </row>
    <row r="113" spans="1:6" x14ac:dyDescent="0.25">
      <c r="A113" s="3" t="s">
        <v>0</v>
      </c>
      <c r="B113" s="3">
        <v>100</v>
      </c>
      <c r="C113" s="3">
        <v>1</v>
      </c>
      <c r="D113" s="3">
        <v>3295.181</v>
      </c>
      <c r="E113" s="3">
        <v>5.3650000000000002</v>
      </c>
      <c r="F113" s="3">
        <v>19</v>
      </c>
    </row>
    <row r="114" spans="1:6" x14ac:dyDescent="0.25">
      <c r="A114" s="3" t="s">
        <v>0</v>
      </c>
      <c r="B114" s="3">
        <v>100</v>
      </c>
      <c r="C114" s="3">
        <v>1</v>
      </c>
      <c r="D114" s="3">
        <v>3294.759</v>
      </c>
      <c r="E114" s="3">
        <v>5.37</v>
      </c>
      <c r="F114" s="3">
        <v>19</v>
      </c>
    </row>
    <row r="115" spans="1:6" x14ac:dyDescent="0.25">
      <c r="A115" s="3" t="s">
        <v>0</v>
      </c>
      <c r="B115" s="3">
        <v>100</v>
      </c>
      <c r="C115" s="3">
        <v>1</v>
      </c>
      <c r="D115" s="3">
        <v>3295.067</v>
      </c>
      <c r="E115" s="3">
        <v>5.3449999999999998</v>
      </c>
      <c r="F115" s="3">
        <v>19</v>
      </c>
    </row>
    <row r="116" spans="1:6" x14ac:dyDescent="0.25">
      <c r="A116" s="3" t="s">
        <v>0</v>
      </c>
      <c r="B116" s="3">
        <v>100</v>
      </c>
      <c r="C116" s="3">
        <v>1</v>
      </c>
      <c r="D116" s="3">
        <v>3294.12</v>
      </c>
      <c r="E116" s="3">
        <v>5.3490000000000002</v>
      </c>
      <c r="F116" s="3">
        <v>19</v>
      </c>
    </row>
    <row r="117" spans="1:6" x14ac:dyDescent="0.25">
      <c r="A117" s="3" t="s">
        <v>0</v>
      </c>
      <c r="B117" s="3">
        <v>100</v>
      </c>
      <c r="C117" s="3">
        <v>1</v>
      </c>
      <c r="D117" s="3">
        <v>3295.373</v>
      </c>
      <c r="E117" s="3">
        <v>5.3579999999999997</v>
      </c>
      <c r="F117" s="3">
        <v>19</v>
      </c>
    </row>
    <row r="118" spans="1:6" x14ac:dyDescent="0.25">
      <c r="A118" s="3" t="s">
        <v>0</v>
      </c>
      <c r="B118" s="3">
        <v>100</v>
      </c>
      <c r="C118" s="3">
        <v>1</v>
      </c>
      <c r="D118" s="3">
        <v>3294.2959999999998</v>
      </c>
      <c r="E118" s="3">
        <v>5.2729999999999997</v>
      </c>
      <c r="F118" s="3">
        <v>18</v>
      </c>
    </row>
    <row r="119" spans="1:6" x14ac:dyDescent="0.25">
      <c r="A119" s="3" t="s">
        <v>0</v>
      </c>
      <c r="B119" s="3">
        <v>100</v>
      </c>
      <c r="C119" s="3">
        <v>1</v>
      </c>
      <c r="D119" s="3">
        <v>3295.8649999999998</v>
      </c>
      <c r="E119" s="3">
        <v>5.3460000000000001</v>
      </c>
      <c r="F119" s="3">
        <v>19</v>
      </c>
    </row>
    <row r="120" spans="1:6" x14ac:dyDescent="0.25">
      <c r="A120" s="3" t="s">
        <v>0</v>
      </c>
      <c r="B120" s="3">
        <v>100</v>
      </c>
      <c r="C120" s="3">
        <v>1</v>
      </c>
      <c r="D120" s="3">
        <v>3293.3580000000002</v>
      </c>
      <c r="E120" s="3">
        <v>5.3440000000000003</v>
      </c>
      <c r="F120" s="3">
        <v>19</v>
      </c>
    </row>
    <row r="121" spans="1:6" x14ac:dyDescent="0.25">
      <c r="A121" s="3" t="s">
        <v>40</v>
      </c>
      <c r="B121" s="3">
        <v>29</v>
      </c>
      <c r="C121" s="3">
        <v>1</v>
      </c>
      <c r="D121" s="3">
        <v>18152.432000000001</v>
      </c>
      <c r="E121" s="3">
        <v>1.4379999999999999</v>
      </c>
      <c r="F121" s="3">
        <v>94</v>
      </c>
    </row>
    <row r="122" spans="1:6" x14ac:dyDescent="0.25">
      <c r="A122" s="3" t="s">
        <v>40</v>
      </c>
      <c r="B122" s="3">
        <v>29</v>
      </c>
      <c r="C122" s="3">
        <v>1</v>
      </c>
      <c r="D122" s="3">
        <v>18152.432000000001</v>
      </c>
      <c r="E122" s="3">
        <v>1.4430000000000001</v>
      </c>
      <c r="F122" s="3">
        <v>96</v>
      </c>
    </row>
    <row r="123" spans="1:6" x14ac:dyDescent="0.25">
      <c r="A123" s="3" t="s">
        <v>40</v>
      </c>
      <c r="B123" s="3">
        <v>29</v>
      </c>
      <c r="C123" s="3">
        <v>1</v>
      </c>
      <c r="D123" s="3">
        <v>18152.432000000001</v>
      </c>
      <c r="E123" s="3">
        <v>1.4419999999999999</v>
      </c>
      <c r="F123" s="3">
        <v>93</v>
      </c>
    </row>
    <row r="124" spans="1:6" x14ac:dyDescent="0.25">
      <c r="A124" s="3" t="s">
        <v>40</v>
      </c>
      <c r="B124" s="3">
        <v>29</v>
      </c>
      <c r="C124" s="3">
        <v>1</v>
      </c>
      <c r="D124" s="3">
        <v>18152.432000000001</v>
      </c>
      <c r="E124" s="3">
        <v>1.4430000000000001</v>
      </c>
      <c r="F124" s="3">
        <v>96</v>
      </c>
    </row>
    <row r="125" spans="1:6" x14ac:dyDescent="0.25">
      <c r="A125" s="3" t="s">
        <v>40</v>
      </c>
      <c r="B125" s="3">
        <v>29</v>
      </c>
      <c r="C125" s="3">
        <v>1</v>
      </c>
      <c r="D125" s="3">
        <v>18152.432000000001</v>
      </c>
      <c r="E125" s="3">
        <v>1.446</v>
      </c>
      <c r="F125" s="3">
        <v>97</v>
      </c>
    </row>
    <row r="126" spans="1:6" x14ac:dyDescent="0.25">
      <c r="A126" s="3" t="s">
        <v>40</v>
      </c>
      <c r="B126" s="3">
        <v>29</v>
      </c>
      <c r="C126" s="3">
        <v>1</v>
      </c>
      <c r="D126" s="3">
        <v>18152.432000000001</v>
      </c>
      <c r="E126" s="3">
        <v>1.4430000000000001</v>
      </c>
      <c r="F126" s="3">
        <v>96</v>
      </c>
    </row>
    <row r="127" spans="1:6" x14ac:dyDescent="0.25">
      <c r="A127" s="3" t="s">
        <v>40</v>
      </c>
      <c r="B127" s="3">
        <v>29</v>
      </c>
      <c r="C127" s="3">
        <v>1</v>
      </c>
      <c r="D127" s="3">
        <v>18152.432000000001</v>
      </c>
      <c r="E127" s="3">
        <v>1.44</v>
      </c>
      <c r="F127" s="3">
        <v>96</v>
      </c>
    </row>
    <row r="128" spans="1:6" x14ac:dyDescent="0.25">
      <c r="A128" s="3" t="s">
        <v>40</v>
      </c>
      <c r="B128" s="3">
        <v>29</v>
      </c>
      <c r="C128" s="3">
        <v>1</v>
      </c>
      <c r="D128" s="3">
        <v>18152.432000000001</v>
      </c>
      <c r="E128" s="3">
        <v>1.4390000000000001</v>
      </c>
      <c r="F128" s="3">
        <v>96</v>
      </c>
    </row>
    <row r="129" spans="1:6" x14ac:dyDescent="0.25">
      <c r="A129" s="3" t="s">
        <v>40</v>
      </c>
      <c r="B129" s="3">
        <v>29</v>
      </c>
      <c r="C129" s="3">
        <v>1</v>
      </c>
      <c r="D129" s="3">
        <v>18152.432000000001</v>
      </c>
      <c r="E129" s="3">
        <v>1.444</v>
      </c>
      <c r="F129" s="3">
        <v>96</v>
      </c>
    </row>
    <row r="130" spans="1:6" x14ac:dyDescent="0.25">
      <c r="A130" s="3" t="s">
        <v>40</v>
      </c>
      <c r="B130" s="3">
        <v>29</v>
      </c>
      <c r="C130" s="3">
        <v>1</v>
      </c>
      <c r="D130" s="3">
        <v>18152.432000000001</v>
      </c>
      <c r="E130" s="3">
        <v>1.4410000000000001</v>
      </c>
      <c r="F130" s="3">
        <v>95</v>
      </c>
    </row>
    <row r="131" spans="1:6" x14ac:dyDescent="0.25">
      <c r="A131" s="3" t="s">
        <v>40</v>
      </c>
      <c r="B131" s="3">
        <v>58</v>
      </c>
      <c r="C131" s="3">
        <v>1</v>
      </c>
      <c r="D131" s="3">
        <v>35270.053999999996</v>
      </c>
      <c r="E131" s="3">
        <v>4.97</v>
      </c>
      <c r="F131" s="3">
        <v>67</v>
      </c>
    </row>
    <row r="132" spans="1:6" x14ac:dyDescent="0.25">
      <c r="A132" s="3" t="s">
        <v>40</v>
      </c>
      <c r="B132" s="3">
        <v>58</v>
      </c>
      <c r="C132" s="3">
        <v>1</v>
      </c>
      <c r="D132" s="3">
        <v>35271.311000000002</v>
      </c>
      <c r="E132" s="3">
        <v>4.976</v>
      </c>
      <c r="F132" s="3">
        <v>66</v>
      </c>
    </row>
    <row r="133" spans="1:6" x14ac:dyDescent="0.25">
      <c r="A133" s="3" t="s">
        <v>40</v>
      </c>
      <c r="B133" s="3">
        <v>58</v>
      </c>
      <c r="C133" s="3">
        <v>1</v>
      </c>
      <c r="D133" s="3">
        <v>35271.311000000002</v>
      </c>
      <c r="E133" s="3">
        <v>4.9420000000000002</v>
      </c>
      <c r="F133" s="3">
        <v>65</v>
      </c>
    </row>
    <row r="134" spans="1:6" x14ac:dyDescent="0.25">
      <c r="A134" s="3" t="s">
        <v>40</v>
      </c>
      <c r="B134" s="3">
        <v>58</v>
      </c>
      <c r="C134" s="3">
        <v>1</v>
      </c>
      <c r="D134" s="3">
        <v>35271.334999999999</v>
      </c>
      <c r="E134" s="3">
        <v>4.9470000000000001</v>
      </c>
      <c r="F134" s="3">
        <v>65</v>
      </c>
    </row>
    <row r="135" spans="1:6" x14ac:dyDescent="0.25">
      <c r="A135" s="3" t="s">
        <v>40</v>
      </c>
      <c r="B135" s="3">
        <v>58</v>
      </c>
      <c r="C135" s="3">
        <v>1</v>
      </c>
      <c r="D135" s="3">
        <v>35269.417000000001</v>
      </c>
      <c r="E135" s="3">
        <v>4.9429999999999996</v>
      </c>
      <c r="F135" s="3">
        <v>66</v>
      </c>
    </row>
    <row r="136" spans="1:6" x14ac:dyDescent="0.25">
      <c r="A136" s="3" t="s">
        <v>40</v>
      </c>
      <c r="B136" s="3">
        <v>58</v>
      </c>
      <c r="C136" s="3">
        <v>1</v>
      </c>
      <c r="D136" s="3">
        <v>35271.633999999998</v>
      </c>
      <c r="E136" s="3">
        <v>4.9649999999999999</v>
      </c>
      <c r="F136" s="3">
        <v>67</v>
      </c>
    </row>
    <row r="137" spans="1:6" x14ac:dyDescent="0.25">
      <c r="A137" s="3" t="s">
        <v>40</v>
      </c>
      <c r="B137" s="3">
        <v>58</v>
      </c>
      <c r="C137" s="3">
        <v>1</v>
      </c>
      <c r="D137" s="3">
        <v>35271.311000000002</v>
      </c>
      <c r="E137" s="3">
        <v>4.9690000000000003</v>
      </c>
      <c r="F137" s="3">
        <v>66</v>
      </c>
    </row>
    <row r="138" spans="1:6" x14ac:dyDescent="0.25">
      <c r="A138" s="3" t="s">
        <v>40</v>
      </c>
      <c r="B138" s="3">
        <v>58</v>
      </c>
      <c r="C138" s="3">
        <v>1</v>
      </c>
      <c r="D138" s="3">
        <v>35271.311000000002</v>
      </c>
      <c r="E138" s="3">
        <v>4.9509999999999996</v>
      </c>
      <c r="F138" s="3">
        <v>66</v>
      </c>
    </row>
    <row r="139" spans="1:6" x14ac:dyDescent="0.25">
      <c r="A139" s="3" t="s">
        <v>40</v>
      </c>
      <c r="B139" s="3">
        <v>58</v>
      </c>
      <c r="C139" s="3">
        <v>1</v>
      </c>
      <c r="D139" s="3">
        <v>35271.311000000002</v>
      </c>
      <c r="E139" s="3">
        <v>4.976</v>
      </c>
      <c r="F139" s="3">
        <v>66</v>
      </c>
    </row>
    <row r="140" spans="1:6" x14ac:dyDescent="0.25">
      <c r="A140" s="3" t="s">
        <v>40</v>
      </c>
      <c r="B140" s="3">
        <v>58</v>
      </c>
      <c r="C140" s="3">
        <v>1</v>
      </c>
      <c r="D140" s="3">
        <v>35271.334999999999</v>
      </c>
      <c r="E140" s="3">
        <v>4.9779999999999998</v>
      </c>
      <c r="F140" s="3">
        <v>67</v>
      </c>
    </row>
    <row r="141" spans="1:6" x14ac:dyDescent="0.25">
      <c r="A141" s="3" t="s">
        <v>40</v>
      </c>
      <c r="B141" s="3">
        <v>97</v>
      </c>
      <c r="C141" s="3">
        <v>1</v>
      </c>
      <c r="D141" s="3">
        <v>52439.226000000002</v>
      </c>
      <c r="E141" s="3">
        <v>15.252000000000001</v>
      </c>
      <c r="F141" s="3">
        <v>63</v>
      </c>
    </row>
    <row r="142" spans="1:6" x14ac:dyDescent="0.25">
      <c r="A142" s="3" t="s">
        <v>40</v>
      </c>
      <c r="B142" s="3">
        <v>97</v>
      </c>
      <c r="C142" s="3">
        <v>1</v>
      </c>
      <c r="D142" s="3">
        <v>52440.114999999998</v>
      </c>
      <c r="E142" s="3">
        <v>15.209</v>
      </c>
      <c r="F142" s="3">
        <v>62</v>
      </c>
    </row>
    <row r="143" spans="1:6" x14ac:dyDescent="0.25">
      <c r="A143" s="3" t="s">
        <v>40</v>
      </c>
      <c r="B143" s="3">
        <v>97</v>
      </c>
      <c r="C143" s="3">
        <v>1</v>
      </c>
      <c r="D143" s="3">
        <v>52439.517999999996</v>
      </c>
      <c r="E143" s="3">
        <v>15.254</v>
      </c>
      <c r="F143" s="3">
        <v>62</v>
      </c>
    </row>
    <row r="144" spans="1:6" x14ac:dyDescent="0.25">
      <c r="A144" s="3" t="s">
        <v>40</v>
      </c>
      <c r="B144" s="3">
        <v>97</v>
      </c>
      <c r="C144" s="3">
        <v>1</v>
      </c>
      <c r="D144" s="3">
        <v>52439.438999999998</v>
      </c>
      <c r="E144" s="3">
        <v>15.284000000000001</v>
      </c>
      <c r="F144" s="3">
        <v>64</v>
      </c>
    </row>
    <row r="145" spans="1:6" x14ac:dyDescent="0.25">
      <c r="A145" s="3" t="s">
        <v>40</v>
      </c>
      <c r="B145" s="3">
        <v>97</v>
      </c>
      <c r="C145" s="3">
        <v>1</v>
      </c>
      <c r="D145" s="3">
        <v>52439.232000000004</v>
      </c>
      <c r="E145" s="3">
        <v>15.182</v>
      </c>
      <c r="F145" s="3">
        <v>63</v>
      </c>
    </row>
    <row r="146" spans="1:6" x14ac:dyDescent="0.25">
      <c r="A146" s="3" t="s">
        <v>40</v>
      </c>
      <c r="B146" s="3">
        <v>97</v>
      </c>
      <c r="C146" s="3">
        <v>1</v>
      </c>
      <c r="D146" s="3">
        <v>52439.214999999997</v>
      </c>
      <c r="E146" s="3">
        <v>15.241</v>
      </c>
      <c r="F146" s="3">
        <v>62</v>
      </c>
    </row>
    <row r="147" spans="1:6" x14ac:dyDescent="0.25">
      <c r="A147" s="3" t="s">
        <v>40</v>
      </c>
      <c r="B147" s="3">
        <v>97</v>
      </c>
      <c r="C147" s="3">
        <v>1</v>
      </c>
      <c r="D147" s="3">
        <v>52439.232000000004</v>
      </c>
      <c r="E147" s="3">
        <v>15.202</v>
      </c>
      <c r="F147" s="3">
        <v>63</v>
      </c>
    </row>
    <row r="148" spans="1:6" x14ac:dyDescent="0.25">
      <c r="A148" s="3" t="s">
        <v>40</v>
      </c>
      <c r="B148" s="3">
        <v>97</v>
      </c>
      <c r="C148" s="3">
        <v>1</v>
      </c>
      <c r="D148" s="3">
        <v>52439.190999999999</v>
      </c>
      <c r="E148" s="3">
        <v>15.234</v>
      </c>
      <c r="F148" s="3">
        <v>62</v>
      </c>
    </row>
    <row r="149" spans="1:6" x14ac:dyDescent="0.25">
      <c r="A149" s="3" t="s">
        <v>40</v>
      </c>
      <c r="B149" s="3">
        <v>97</v>
      </c>
      <c r="C149" s="3">
        <v>1</v>
      </c>
      <c r="D149" s="3">
        <v>52439.455000000002</v>
      </c>
      <c r="E149" s="3">
        <v>15.255000000000001</v>
      </c>
      <c r="F149" s="3">
        <v>63</v>
      </c>
    </row>
    <row r="150" spans="1:6" x14ac:dyDescent="0.25">
      <c r="A150" s="3" t="s">
        <v>40</v>
      </c>
      <c r="B150" s="3">
        <v>97</v>
      </c>
      <c r="C150" s="3">
        <v>1</v>
      </c>
      <c r="D150" s="3">
        <v>52439.216</v>
      </c>
      <c r="E150" s="3">
        <v>15.28</v>
      </c>
      <c r="F150" s="3">
        <v>64</v>
      </c>
    </row>
  </sheetData>
  <phoneticPr fontId="1" type="noConversion"/>
  <pageMargins left="0.7" right="0.7" top="0.75" bottom="0.75" header="0.3" footer="0.3"/>
  <pageSetup paperSize="152"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50"/>
  <sheetViews>
    <sheetView zoomScale="85" zoomScaleNormal="85" workbookViewId="0">
      <selection sqref="A1:F151"/>
    </sheetView>
  </sheetViews>
  <sheetFormatPr defaultColWidth="9" defaultRowHeight="15" x14ac:dyDescent="0.25"/>
  <cols>
    <col min="1" max="1" width="7.5" style="3" customWidth="1"/>
    <col min="2" max="2" width="4.375" style="3" bestFit="1" customWidth="1"/>
    <col min="3" max="3" width="2.625" style="3" bestFit="1" customWidth="1"/>
    <col min="4" max="4" width="9" style="3"/>
    <col min="5" max="5" width="7" style="3" bestFit="1" customWidth="1"/>
    <col min="6" max="6" width="4.375" style="3" bestFit="1" customWidth="1"/>
    <col min="7" max="7" width="2.5" style="3" customWidth="1"/>
    <col min="8" max="8" width="8.625" style="3" customWidth="1"/>
    <col min="9" max="9" width="3.5" style="3" customWidth="1"/>
    <col min="10" max="10" width="3.125" style="3" bestFit="1" customWidth="1"/>
    <col min="11" max="11" width="2.375" style="3" customWidth="1"/>
    <col min="12" max="21" width="9" style="3"/>
    <col min="22" max="22" width="3.25" style="3" customWidth="1"/>
    <col min="23" max="23" width="9" style="3"/>
    <col min="24" max="24" width="2.5" style="3" customWidth="1"/>
    <col min="25" max="25" width="9" style="3"/>
    <col min="26" max="26" width="2.625" style="3" customWidth="1"/>
    <col min="27" max="27" width="2.5" style="3" customWidth="1"/>
    <col min="28" max="37" width="9" style="3"/>
    <col min="38" max="38" width="5.625" style="3" customWidth="1"/>
    <col min="39" max="16384" width="9" style="3"/>
  </cols>
  <sheetData>
    <row r="1" spans="1:39" x14ac:dyDescent="0.25">
      <c r="A1" s="3" t="s">
        <v>39</v>
      </c>
      <c r="B1" s="3">
        <v>30</v>
      </c>
      <c r="C1" s="3">
        <v>1</v>
      </c>
      <c r="D1" s="3">
        <v>4446.9889999999996</v>
      </c>
      <c r="E1" s="3">
        <v>1.391</v>
      </c>
      <c r="F1" s="3">
        <v>70</v>
      </c>
      <c r="H1" s="4" t="s">
        <v>13</v>
      </c>
      <c r="I1" s="4" t="s">
        <v>14</v>
      </c>
      <c r="J1" s="4" t="s">
        <v>10</v>
      </c>
      <c r="K1" s="2"/>
      <c r="L1" s="2">
        <v>1</v>
      </c>
      <c r="M1" s="2">
        <v>2</v>
      </c>
      <c r="N1" s="2">
        <v>3</v>
      </c>
      <c r="O1" s="2">
        <v>4</v>
      </c>
      <c r="P1" s="2">
        <v>5</v>
      </c>
      <c r="Q1" s="2">
        <v>6</v>
      </c>
      <c r="R1" s="2">
        <v>7</v>
      </c>
      <c r="S1" s="2">
        <v>8</v>
      </c>
      <c r="T1" s="2">
        <v>9</v>
      </c>
      <c r="U1" s="2">
        <v>10</v>
      </c>
      <c r="W1" s="2" t="s">
        <v>11</v>
      </c>
      <c r="X1" s="2"/>
      <c r="Y1" s="2" t="s">
        <v>9</v>
      </c>
      <c r="Z1" s="2"/>
      <c r="AM1" s="4" t="s">
        <v>12</v>
      </c>
    </row>
    <row r="2" spans="1:39" x14ac:dyDescent="0.25">
      <c r="A2" s="3" t="s">
        <v>39</v>
      </c>
      <c r="B2" s="3">
        <v>30</v>
      </c>
      <c r="C2" s="3">
        <v>1</v>
      </c>
      <c r="D2" s="3">
        <v>4441.9799999999996</v>
      </c>
      <c r="E2" s="3">
        <v>1.393</v>
      </c>
      <c r="F2" s="3">
        <v>72</v>
      </c>
      <c r="H2" t="s">
        <v>31</v>
      </c>
      <c r="I2">
        <v>30</v>
      </c>
      <c r="J2">
        <v>1</v>
      </c>
      <c r="L2" s="3">
        <f ca="1">INDIRECT("D"&amp;1+(ROW(D1)-1)*10+COLUMN(A1)-1)</f>
        <v>4446.9889999999996</v>
      </c>
      <c r="M2" s="3">
        <f t="shared" ref="M2:U16" ca="1" si="0">INDIRECT("D"&amp;1+(ROW(E1)-1)*10+COLUMN(B1)-1)</f>
        <v>4441.9799999999996</v>
      </c>
      <c r="N2" s="3">
        <f t="shared" ca="1" si="0"/>
        <v>4441.1040000000003</v>
      </c>
      <c r="O2" s="3">
        <f t="shared" ca="1" si="0"/>
        <v>4441.0969999999998</v>
      </c>
      <c r="P2" s="3">
        <f t="shared" ca="1" si="0"/>
        <v>4442.5230000000001</v>
      </c>
      <c r="Q2" s="3">
        <f t="shared" ca="1" si="0"/>
        <v>4441.0969999999998</v>
      </c>
      <c r="R2" s="3">
        <f t="shared" ca="1" si="0"/>
        <v>4442.8959999999997</v>
      </c>
      <c r="S2" s="3">
        <f t="shared" ca="1" si="0"/>
        <v>4442.2640000000001</v>
      </c>
      <c r="T2" s="3">
        <f t="shared" ca="1" si="0"/>
        <v>4442.2139999999999</v>
      </c>
      <c r="U2" s="3">
        <f t="shared" ca="1" si="0"/>
        <v>4441.1049999999996</v>
      </c>
      <c r="W2" s="3">
        <f ca="1">AVERAGE(L2:U2)</f>
        <v>4442.3269</v>
      </c>
      <c r="Y2" s="3">
        <f ca="1">Total!E2</f>
        <v>4441.0959999999995</v>
      </c>
      <c r="AB2" s="3">
        <f ca="1">(L2-$Y2)/$Y2</f>
        <v>1.3269247050728085E-3</v>
      </c>
      <c r="AC2" s="3">
        <f t="shared" ref="AB2:AK16" ca="1" si="1">(M2-$Y2)/$Y2</f>
        <v>1.9904996424306403E-4</v>
      </c>
      <c r="AD2" s="3">
        <f t="shared" ca="1" si="1"/>
        <v>1.801357142633332E-6</v>
      </c>
      <c r="AE2" s="3">
        <f t="shared" ca="1" si="1"/>
        <v>2.2516964285476535E-7</v>
      </c>
      <c r="AF2" s="3">
        <f t="shared" ca="1" si="1"/>
        <v>3.2131708028842191E-4</v>
      </c>
      <c r="AG2" s="3">
        <f t="shared" ca="1" si="1"/>
        <v>2.2516964285476535E-7</v>
      </c>
      <c r="AH2" s="3">
        <f t="shared" ca="1" si="1"/>
        <v>4.0530535705604701E-4</v>
      </c>
      <c r="AI2" s="3">
        <f t="shared" ca="1" si="1"/>
        <v>2.6299814280091559E-4</v>
      </c>
      <c r="AJ2" s="3">
        <f t="shared" ca="1" si="1"/>
        <v>2.5173966066043002E-4</v>
      </c>
      <c r="AK2" s="3">
        <f t="shared" ca="1" si="1"/>
        <v>2.0265267852833068E-6</v>
      </c>
      <c r="AM2" s="3">
        <f ca="1">SUM(AB2:AK2)</f>
        <v>2.7716131333353133E-3</v>
      </c>
    </row>
    <row r="3" spans="1:39" x14ac:dyDescent="0.25">
      <c r="A3" s="3" t="s">
        <v>39</v>
      </c>
      <c r="B3" s="3">
        <v>30</v>
      </c>
      <c r="C3" s="3">
        <v>1</v>
      </c>
      <c r="D3" s="3">
        <v>4441.1040000000003</v>
      </c>
      <c r="E3" s="3">
        <v>1.3979999999999999</v>
      </c>
      <c r="F3" s="3">
        <v>73</v>
      </c>
      <c r="H3" t="s">
        <v>30</v>
      </c>
      <c r="I3">
        <v>50</v>
      </c>
      <c r="J3">
        <v>1</v>
      </c>
      <c r="L3" s="3">
        <f t="shared" ref="L3:L16" ca="1" si="2">INDIRECT("D"&amp;1+(ROW(D2)-1)*10+COLUMN(A2)-1)</f>
        <v>5968.098</v>
      </c>
      <c r="M3" s="3">
        <f t="shared" ca="1" si="0"/>
        <v>5981.6850000000004</v>
      </c>
      <c r="N3" s="3">
        <f t="shared" ca="1" si="0"/>
        <v>5961.8370000000004</v>
      </c>
      <c r="O3" s="3">
        <f t="shared" ca="1" si="0"/>
        <v>5961.8119999999999</v>
      </c>
      <c r="P3" s="3">
        <f t="shared" ca="1" si="0"/>
        <v>5961.7820000000002</v>
      </c>
      <c r="Q3" s="3">
        <f t="shared" ca="1" si="0"/>
        <v>5962.8710000000001</v>
      </c>
      <c r="R3" s="3">
        <f t="shared" ca="1" si="0"/>
        <v>5961.7330000000002</v>
      </c>
      <c r="S3" s="3">
        <f t="shared" ca="1" si="0"/>
        <v>5967.8590000000004</v>
      </c>
      <c r="T3" s="3">
        <f t="shared" ca="1" si="0"/>
        <v>5961.8419999999996</v>
      </c>
      <c r="U3" s="3">
        <f t="shared" ca="1" si="0"/>
        <v>5961.7870000000003</v>
      </c>
      <c r="W3" s="3">
        <f t="shared" ref="W3:W16" ca="1" si="3">AVERAGE(L3:U3)</f>
        <v>5965.1305999999995</v>
      </c>
      <c r="Y3" s="3">
        <f ca="1">Total!E3</f>
        <v>5961.732</v>
      </c>
      <c r="AB3" s="3">
        <f t="shared" ca="1" si="1"/>
        <v>1.0678104953392715E-3</v>
      </c>
      <c r="AC3" s="3">
        <f t="shared" ca="1" si="1"/>
        <v>3.346846184967796E-3</v>
      </c>
      <c r="AD3" s="3">
        <f t="shared" ca="1" si="1"/>
        <v>1.7612331450067354E-5</v>
      </c>
      <c r="AE3" s="3">
        <f t="shared" ca="1" si="1"/>
        <v>1.3418919199978671E-5</v>
      </c>
      <c r="AF3" s="3">
        <f t="shared" ca="1" si="1"/>
        <v>8.3868245000248073E-6</v>
      </c>
      <c r="AG3" s="3">
        <f t="shared" ca="1" si="1"/>
        <v>1.9105186210989082E-4</v>
      </c>
      <c r="AH3" s="3">
        <f t="shared" ca="1" si="1"/>
        <v>1.6773649003405837E-7</v>
      </c>
      <c r="AI3" s="3">
        <f t="shared" ca="1" si="1"/>
        <v>1.0277214742293694E-3</v>
      </c>
      <c r="AJ3" s="3">
        <f t="shared" ca="1" si="1"/>
        <v>1.8451013899932532E-5</v>
      </c>
      <c r="AK3" s="3">
        <f t="shared" ca="1" si="1"/>
        <v>9.2255069500425448E-6</v>
      </c>
      <c r="AM3" s="3">
        <f t="shared" ref="AM3:AM16" ca="1" si="4">SUM(AB3:AK3)</f>
        <v>5.7006923491364075E-3</v>
      </c>
    </row>
    <row r="4" spans="1:39" x14ac:dyDescent="0.25">
      <c r="A4" s="3" t="s">
        <v>39</v>
      </c>
      <c r="B4" s="3">
        <v>30</v>
      </c>
      <c r="C4" s="3">
        <v>1</v>
      </c>
      <c r="D4" s="3">
        <v>4441.0969999999998</v>
      </c>
      <c r="E4" s="3">
        <v>1.3959999999999999</v>
      </c>
      <c r="F4" s="3">
        <v>73</v>
      </c>
      <c r="H4" t="s">
        <v>30</v>
      </c>
      <c r="I4">
        <v>100</v>
      </c>
      <c r="J4">
        <v>1</v>
      </c>
      <c r="L4" s="3">
        <f t="shared" ca="1" si="2"/>
        <v>8757.625</v>
      </c>
      <c r="M4" s="3">
        <f t="shared" ca="1" si="0"/>
        <v>8761.3009999999995</v>
      </c>
      <c r="N4" s="3">
        <f t="shared" ca="1" si="0"/>
        <v>8782.3950000000004</v>
      </c>
      <c r="O4" s="3">
        <f t="shared" ca="1" si="0"/>
        <v>8784.0529999999999</v>
      </c>
      <c r="P4" s="3">
        <f t="shared" ca="1" si="0"/>
        <v>8765.4179999999997</v>
      </c>
      <c r="Q4" s="3">
        <f t="shared" ca="1" si="0"/>
        <v>8780.1679999999997</v>
      </c>
      <c r="R4" s="3">
        <f t="shared" ca="1" si="0"/>
        <v>8752.0149999999994</v>
      </c>
      <c r="S4" s="3">
        <f t="shared" ca="1" si="0"/>
        <v>8786.1299999999992</v>
      </c>
      <c r="T4" s="3">
        <f t="shared" ca="1" si="0"/>
        <v>8771.7070000000003</v>
      </c>
      <c r="U4" s="3">
        <f t="shared" ca="1" si="0"/>
        <v>8781.34</v>
      </c>
      <c r="W4" s="3">
        <f t="shared" ca="1" si="3"/>
        <v>8772.2151999999987</v>
      </c>
      <c r="Y4" s="3">
        <f ca="1">Total!E4</f>
        <v>8745.8989999999994</v>
      </c>
      <c r="AB4" s="3">
        <f t="shared" ca="1" si="1"/>
        <v>1.3407426726515558E-3</v>
      </c>
      <c r="AC4" s="3">
        <f t="shared" ca="1" si="1"/>
        <v>1.7610539522580862E-3</v>
      </c>
      <c r="AD4" s="3">
        <f t="shared" ca="1" si="1"/>
        <v>4.1729272199462868E-3</v>
      </c>
      <c r="AE4" s="3">
        <f t="shared" ca="1" si="1"/>
        <v>4.3625017851224275E-3</v>
      </c>
      <c r="AF4" s="3">
        <f t="shared" ca="1" si="1"/>
        <v>2.2317888647010713E-3</v>
      </c>
      <c r="AG4" s="3">
        <f t="shared" ca="1" si="1"/>
        <v>3.9182935910876899E-3</v>
      </c>
      <c r="AH4" s="3">
        <f t="shared" ca="1" si="1"/>
        <v>6.992991801071549E-4</v>
      </c>
      <c r="AI4" s="3">
        <f t="shared" ca="1" si="1"/>
        <v>4.5999845184582821E-3</v>
      </c>
      <c r="AJ4" s="3">
        <f t="shared" ca="1" si="1"/>
        <v>2.9508687443110084E-3</v>
      </c>
      <c r="AK4" s="3">
        <f t="shared" ca="1" si="1"/>
        <v>4.0522992547708031E-3</v>
      </c>
      <c r="AM4" s="3">
        <f t="shared" ca="1" si="4"/>
        <v>3.0089759783414365E-2</v>
      </c>
    </row>
    <row r="5" spans="1:39" x14ac:dyDescent="0.25">
      <c r="A5" s="3" t="s">
        <v>39</v>
      </c>
      <c r="B5" s="3">
        <v>30</v>
      </c>
      <c r="C5" s="3">
        <v>1</v>
      </c>
      <c r="D5" s="3">
        <v>4442.5230000000001</v>
      </c>
      <c r="E5" s="3">
        <v>1.39</v>
      </c>
      <c r="F5" s="3">
        <v>73</v>
      </c>
      <c r="H5" t="s">
        <v>2</v>
      </c>
      <c r="I5">
        <v>24</v>
      </c>
      <c r="J5">
        <v>1</v>
      </c>
      <c r="L5" s="3">
        <f t="shared" ca="1" si="2"/>
        <v>54822.608999999997</v>
      </c>
      <c r="M5" s="3">
        <f t="shared" ca="1" si="0"/>
        <v>54810.963000000003</v>
      </c>
      <c r="N5" s="3">
        <f t="shared" ca="1" si="0"/>
        <v>54811.790999999997</v>
      </c>
      <c r="O5" s="3">
        <f t="shared" ca="1" si="0"/>
        <v>54811.152999999998</v>
      </c>
      <c r="P5" s="3">
        <f t="shared" ca="1" si="0"/>
        <v>54803.508000000002</v>
      </c>
      <c r="Q5" s="3">
        <f t="shared" ca="1" si="0"/>
        <v>54836.159</v>
      </c>
      <c r="R5" s="3">
        <f t="shared" ca="1" si="0"/>
        <v>54823.275000000001</v>
      </c>
      <c r="S5" s="3">
        <f t="shared" ca="1" si="0"/>
        <v>54819.836000000003</v>
      </c>
      <c r="T5" s="3">
        <f t="shared" ca="1" si="0"/>
        <v>54808.597000000002</v>
      </c>
      <c r="U5" s="3">
        <f t="shared" ca="1" si="0"/>
        <v>54814.122000000003</v>
      </c>
      <c r="W5" s="3">
        <f t="shared" ca="1" si="3"/>
        <v>54816.201300000001</v>
      </c>
      <c r="Y5" s="3">
        <f ca="1">Total!E5</f>
        <v>54789.983</v>
      </c>
      <c r="AB5" s="3">
        <f t="shared" ca="1" si="1"/>
        <v>5.9547381133512247E-4</v>
      </c>
      <c r="AC5" s="3">
        <f t="shared" ca="1" si="1"/>
        <v>3.8291670942849535E-4</v>
      </c>
      <c r="AD5" s="3">
        <f t="shared" ca="1" si="1"/>
        <v>3.9802896087770762E-4</v>
      </c>
      <c r="AE5" s="3">
        <f t="shared" ca="1" si="1"/>
        <v>3.8638449659672742E-4</v>
      </c>
      <c r="AF5" s="3">
        <f t="shared" ca="1" si="1"/>
        <v>2.4685169185034158E-4</v>
      </c>
      <c r="AG5" s="3">
        <f t="shared" ca="1" si="1"/>
        <v>8.4278179097079615E-4</v>
      </c>
      <c r="AH5" s="3">
        <f t="shared" ca="1" si="1"/>
        <v>6.0762931793574896E-4</v>
      </c>
      <c r="AI5" s="3">
        <f t="shared" ca="1" si="1"/>
        <v>5.4486237018914194E-4</v>
      </c>
      <c r="AJ5" s="3">
        <f t="shared" ca="1" si="1"/>
        <v>3.3973363342714298E-4</v>
      </c>
      <c r="AK5" s="3">
        <f t="shared" ca="1" si="1"/>
        <v>4.4057323397970121E-4</v>
      </c>
      <c r="AM5" s="3">
        <f t="shared" ca="1" si="4"/>
        <v>4.7852360165909266E-3</v>
      </c>
    </row>
    <row r="6" spans="1:39" x14ac:dyDescent="0.25">
      <c r="A6" s="3" t="s">
        <v>39</v>
      </c>
      <c r="B6" s="3">
        <v>30</v>
      </c>
      <c r="C6" s="3">
        <v>1</v>
      </c>
      <c r="D6" s="3">
        <v>4441.0969999999998</v>
      </c>
      <c r="E6" s="3">
        <v>1.39</v>
      </c>
      <c r="F6" s="3">
        <v>73</v>
      </c>
      <c r="H6" t="s">
        <v>2</v>
      </c>
      <c r="I6">
        <v>47</v>
      </c>
      <c r="J6">
        <v>1</v>
      </c>
      <c r="L6" s="3">
        <f t="shared" ca="1" si="2"/>
        <v>126078.35</v>
      </c>
      <c r="M6" s="3">
        <f t="shared" ca="1" si="0"/>
        <v>126082.217</v>
      </c>
      <c r="N6" s="3">
        <f t="shared" ca="1" si="0"/>
        <v>126094.213</v>
      </c>
      <c r="O6" s="3">
        <f t="shared" ca="1" si="0"/>
        <v>126080.16099999999</v>
      </c>
      <c r="P6" s="3">
        <f t="shared" ca="1" si="0"/>
        <v>126077.121</v>
      </c>
      <c r="Q6" s="3">
        <f t="shared" ca="1" si="0"/>
        <v>126076.405</v>
      </c>
      <c r="R6" s="3">
        <f t="shared" ca="1" si="0"/>
        <v>126148.71400000001</v>
      </c>
      <c r="S6" s="3">
        <f t="shared" ca="1" si="0"/>
        <v>126081.587</v>
      </c>
      <c r="T6" s="3">
        <f t="shared" ca="1" si="0"/>
        <v>126084.719</v>
      </c>
      <c r="U6" s="3">
        <f t="shared" ca="1" si="0"/>
        <v>126082.932</v>
      </c>
      <c r="W6" s="3">
        <f t="shared" ca="1" si="3"/>
        <v>126088.64190000002</v>
      </c>
      <c r="Y6" s="3">
        <f ca="1">Total!E6</f>
        <v>126074.20299999999</v>
      </c>
      <c r="AB6" s="3">
        <f t="shared" ca="1" si="1"/>
        <v>3.2893327114760807E-5</v>
      </c>
      <c r="AC6" s="3">
        <f t="shared" ca="1" si="1"/>
        <v>6.356573993182514E-5</v>
      </c>
      <c r="AD6" s="3">
        <f t="shared" ca="1" si="1"/>
        <v>1.5871605391000817E-4</v>
      </c>
      <c r="AE6" s="3">
        <f t="shared" ca="1" si="1"/>
        <v>4.7257883518000269E-5</v>
      </c>
      <c r="AF6" s="3">
        <f t="shared" ca="1" si="1"/>
        <v>2.3145099715642244E-5</v>
      </c>
      <c r="AG6" s="3">
        <f t="shared" ca="1" si="1"/>
        <v>1.7465904583230031E-5</v>
      </c>
      <c r="AH6" s="3">
        <f t="shared" ca="1" si="1"/>
        <v>5.9100909009921051E-4</v>
      </c>
      <c r="AI6" s="3">
        <f t="shared" ca="1" si="1"/>
        <v>5.8568682762210063E-5</v>
      </c>
      <c r="AJ6" s="3">
        <f t="shared" ca="1" si="1"/>
        <v>8.3411195548095272E-5</v>
      </c>
      <c r="AK6" s="3">
        <f t="shared" ca="1" si="1"/>
        <v>6.9237003227429772E-5</v>
      </c>
      <c r="AM6" s="3">
        <f t="shared" ca="1" si="4"/>
        <v>1.1452699804104123E-3</v>
      </c>
    </row>
    <row r="7" spans="1:39" x14ac:dyDescent="0.25">
      <c r="A7" s="3" t="s">
        <v>39</v>
      </c>
      <c r="B7" s="3">
        <v>30</v>
      </c>
      <c r="C7" s="3">
        <v>1</v>
      </c>
      <c r="D7" s="3">
        <v>4442.8959999999997</v>
      </c>
      <c r="E7" s="3">
        <v>1.3979999999999999</v>
      </c>
      <c r="F7" s="3">
        <v>73</v>
      </c>
      <c r="H7" t="s">
        <v>2</v>
      </c>
      <c r="I7">
        <v>100</v>
      </c>
      <c r="J7">
        <v>1</v>
      </c>
      <c r="L7" s="3">
        <f t="shared" ca="1" si="2"/>
        <v>1222510.4180000001</v>
      </c>
      <c r="M7" s="3">
        <f t="shared" ca="1" si="0"/>
        <v>1222521.5460000001</v>
      </c>
      <c r="N7" s="3">
        <f t="shared" ca="1" si="0"/>
        <v>1222512.926</v>
      </c>
      <c r="O7" s="3">
        <f t="shared" ca="1" si="0"/>
        <v>1222513.8060000001</v>
      </c>
      <c r="P7" s="3">
        <f t="shared" ca="1" si="0"/>
        <v>1222514.665</v>
      </c>
      <c r="Q7" s="3">
        <f t="shared" ca="1" si="0"/>
        <v>1222512.649</v>
      </c>
      <c r="R7" s="3">
        <f t="shared" ca="1" si="0"/>
        <v>1222511.308</v>
      </c>
      <c r="S7" s="3">
        <f t="shared" ca="1" si="0"/>
        <v>1222512.6310000001</v>
      </c>
      <c r="T7" s="3">
        <f t="shared" ca="1" si="0"/>
        <v>1222514.362</v>
      </c>
      <c r="U7" s="3">
        <f t="shared" ca="1" si="0"/>
        <v>1222515.4909999999</v>
      </c>
      <c r="W7" s="3">
        <f t="shared" ca="1" si="3"/>
        <v>1222513.9802000001</v>
      </c>
      <c r="Y7" s="3">
        <f ca="1">Total!E7</f>
        <v>1222509.9950000001</v>
      </c>
      <c r="AB7" s="3">
        <f t="shared" ca="1" si="1"/>
        <v>3.4600944097113184E-7</v>
      </c>
      <c r="AC7" s="3">
        <f t="shared" ca="1" si="1"/>
        <v>9.4485935061640521E-6</v>
      </c>
      <c r="AD7" s="3">
        <f t="shared" ca="1" si="1"/>
        <v>2.3975264102980927E-6</v>
      </c>
      <c r="AE7" s="3">
        <f t="shared" ca="1" si="1"/>
        <v>3.1173569259750399E-6</v>
      </c>
      <c r="AF7" s="3">
        <f t="shared" ca="1" si="1"/>
        <v>3.8200096678354712E-6</v>
      </c>
      <c r="AG7" s="3">
        <f t="shared" ca="1" si="1"/>
        <v>2.1709433957339767E-6</v>
      </c>
      <c r="AH7" s="3">
        <f t="shared" ca="1" si="1"/>
        <v>1.0740198486877202E-6</v>
      </c>
      <c r="AI7" s="3">
        <f t="shared" ca="1" si="1"/>
        <v>2.1562195897959878E-6</v>
      </c>
      <c r="AJ7" s="3">
        <f t="shared" ca="1" si="1"/>
        <v>3.572158933435019E-6</v>
      </c>
      <c r="AK7" s="3">
        <f t="shared" ca="1" si="1"/>
        <v>4.495668765317546E-6</v>
      </c>
      <c r="AM7" s="3">
        <f t="shared" ca="1" si="4"/>
        <v>3.2598506484214034E-5</v>
      </c>
    </row>
    <row r="8" spans="1:39" x14ac:dyDescent="0.25">
      <c r="A8" s="3" t="s">
        <v>39</v>
      </c>
      <c r="B8" s="3">
        <v>30</v>
      </c>
      <c r="C8" s="3">
        <v>1</v>
      </c>
      <c r="D8" s="3">
        <v>4442.2640000000001</v>
      </c>
      <c r="E8" s="3">
        <v>1.3979999999999999</v>
      </c>
      <c r="F8" s="3">
        <v>73</v>
      </c>
      <c r="H8" t="s">
        <v>1</v>
      </c>
      <c r="I8">
        <v>30</v>
      </c>
      <c r="J8">
        <v>1</v>
      </c>
      <c r="L8" s="3">
        <f t="shared" ca="1" si="2"/>
        <v>19975.516</v>
      </c>
      <c r="M8" s="3">
        <f t="shared" ca="1" si="0"/>
        <v>19974.530999999999</v>
      </c>
      <c r="N8" s="3">
        <f t="shared" ca="1" si="0"/>
        <v>19973.12</v>
      </c>
      <c r="O8" s="3">
        <f t="shared" ca="1" si="0"/>
        <v>19982.921999999999</v>
      </c>
      <c r="P8" s="3">
        <f t="shared" ca="1" si="0"/>
        <v>19981.154999999999</v>
      </c>
      <c r="Q8" s="3">
        <f t="shared" ca="1" si="0"/>
        <v>19981.567999999999</v>
      </c>
      <c r="R8" s="3">
        <f t="shared" ca="1" si="0"/>
        <v>19990.826000000001</v>
      </c>
      <c r="S8" s="3">
        <f t="shared" ca="1" si="0"/>
        <v>19973.276999999998</v>
      </c>
      <c r="T8" s="3">
        <f t="shared" ca="1" si="0"/>
        <v>19981.205000000002</v>
      </c>
      <c r="U8" s="3">
        <f t="shared" ca="1" si="0"/>
        <v>19975.811000000002</v>
      </c>
      <c r="W8" s="3">
        <f t="shared" ca="1" si="3"/>
        <v>19978.9931</v>
      </c>
      <c r="Y8" s="3">
        <f ca="1">Total!E8</f>
        <v>19972.925999999999</v>
      </c>
      <c r="AB8" s="3">
        <f t="shared" ca="1" si="1"/>
        <v>1.296755417809161E-4</v>
      </c>
      <c r="AC8" s="3">
        <f t="shared" ca="1" si="1"/>
        <v>8.03587816827421E-5</v>
      </c>
      <c r="AD8" s="3">
        <f t="shared" ca="1" si="1"/>
        <v>9.7131486893560428E-6</v>
      </c>
      <c r="AE8" s="3">
        <f t="shared" ca="1" si="1"/>
        <v>5.0047749638681808E-4</v>
      </c>
      <c r="AF8" s="3">
        <f t="shared" ca="1" si="1"/>
        <v>4.1200773487066241E-4</v>
      </c>
      <c r="AG8" s="3">
        <f t="shared" ca="1" si="1"/>
        <v>4.3268572666818199E-4</v>
      </c>
      <c r="AH8" s="3">
        <f t="shared" ca="1" si="1"/>
        <v>8.9621320381407595E-4</v>
      </c>
      <c r="AI8" s="3">
        <f t="shared" ca="1" si="1"/>
        <v>1.7573789638971702E-5</v>
      </c>
      <c r="AJ8" s="3">
        <f t="shared" ca="1" si="1"/>
        <v>4.145111237082774E-4</v>
      </c>
      <c r="AK8" s="3">
        <f t="shared" ca="1" si="1"/>
        <v>1.444455359220796E-4</v>
      </c>
      <c r="AM8" s="3">
        <f t="shared" ca="1" si="4"/>
        <v>3.0376620831620814E-3</v>
      </c>
    </row>
    <row r="9" spans="1:39" x14ac:dyDescent="0.25">
      <c r="A9" s="3" t="s">
        <v>39</v>
      </c>
      <c r="B9" s="3">
        <v>30</v>
      </c>
      <c r="C9" s="3">
        <v>1</v>
      </c>
      <c r="D9" s="3">
        <v>4442.2139999999999</v>
      </c>
      <c r="E9" s="3">
        <v>1.3979999999999999</v>
      </c>
      <c r="F9" s="3">
        <v>73</v>
      </c>
      <c r="H9" t="s">
        <v>1</v>
      </c>
      <c r="I9">
        <v>50</v>
      </c>
      <c r="J9">
        <v>1</v>
      </c>
      <c r="L9" s="3">
        <f t="shared" ca="1" si="2"/>
        <v>35501.661</v>
      </c>
      <c r="M9" s="3">
        <f t="shared" ca="1" si="0"/>
        <v>35498.260999999999</v>
      </c>
      <c r="N9" s="3">
        <f t="shared" ca="1" si="0"/>
        <v>35496.620000000003</v>
      </c>
      <c r="O9" s="3">
        <f t="shared" ca="1" si="0"/>
        <v>35496.589999999997</v>
      </c>
      <c r="P9" s="3">
        <f t="shared" ca="1" si="0"/>
        <v>35496.131999999998</v>
      </c>
      <c r="Q9" s="3">
        <f t="shared" ca="1" si="0"/>
        <v>35497.707000000002</v>
      </c>
      <c r="R9" s="3">
        <f t="shared" ca="1" si="0"/>
        <v>35497.466999999997</v>
      </c>
      <c r="S9" s="3">
        <f t="shared" ca="1" si="0"/>
        <v>35495.785000000003</v>
      </c>
      <c r="T9" s="3">
        <f t="shared" ca="1" si="0"/>
        <v>35497.470999999998</v>
      </c>
      <c r="U9" s="3">
        <f t="shared" ca="1" si="0"/>
        <v>35497.184000000001</v>
      </c>
      <c r="W9" s="3">
        <f t="shared" ca="1" si="3"/>
        <v>35497.487800000003</v>
      </c>
      <c r="Y9" s="3">
        <f ca="1">Total!E9</f>
        <v>35495.587</v>
      </c>
      <c r="AB9" s="3">
        <f t="shared" ca="1" si="1"/>
        <v>1.7111986343543281E-4</v>
      </c>
      <c r="AC9" s="3">
        <f t="shared" ca="1" si="1"/>
        <v>7.5333308334894379E-5</v>
      </c>
      <c r="AD9" s="3">
        <f t="shared" ca="1" si="1"/>
        <v>2.9102209240914512E-5</v>
      </c>
      <c r="AE9" s="3">
        <f t="shared" ca="1" si="1"/>
        <v>2.8257033754561467E-5</v>
      </c>
      <c r="AF9" s="3">
        <f t="shared" ca="1" si="1"/>
        <v>1.5354021332236422E-5</v>
      </c>
      <c r="AG9" s="3">
        <f t="shared" ca="1" si="1"/>
        <v>5.9725734356854543E-5</v>
      </c>
      <c r="AH9" s="3">
        <f t="shared" ca="1" si="1"/>
        <v>5.2964330467260073E-5</v>
      </c>
      <c r="AI9" s="3">
        <f t="shared" ca="1" si="1"/>
        <v>5.5781582089051837E-6</v>
      </c>
      <c r="AJ9" s="3">
        <f t="shared" ca="1" si="1"/>
        <v>5.3077020532107149E-5</v>
      </c>
      <c r="AK9" s="3">
        <f t="shared" ca="1" si="1"/>
        <v>4.4991508381072039E-5</v>
      </c>
      <c r="AM9" s="3">
        <f t="shared" ca="1" si="4"/>
        <v>5.355031880442386E-4</v>
      </c>
    </row>
    <row r="10" spans="1:39" x14ac:dyDescent="0.25">
      <c r="A10" s="3" t="s">
        <v>39</v>
      </c>
      <c r="B10" s="3">
        <v>30</v>
      </c>
      <c r="C10" s="3">
        <v>1</v>
      </c>
      <c r="D10" s="3">
        <v>4441.1049999999996</v>
      </c>
      <c r="E10" s="3">
        <v>1.389</v>
      </c>
      <c r="F10" s="3">
        <v>72</v>
      </c>
      <c r="H10" t="s">
        <v>1</v>
      </c>
      <c r="I10">
        <v>100</v>
      </c>
      <c r="J10">
        <v>1</v>
      </c>
      <c r="L10" s="3">
        <f t="shared" ca="1" si="2"/>
        <v>63442.68</v>
      </c>
      <c r="M10" s="3">
        <f t="shared" ca="1" si="0"/>
        <v>63442.909</v>
      </c>
      <c r="N10" s="3">
        <f t="shared" ca="1" si="0"/>
        <v>63442.678999999996</v>
      </c>
      <c r="O10" s="3">
        <f t="shared" ca="1" si="0"/>
        <v>63442.688999999998</v>
      </c>
      <c r="P10" s="3">
        <f t="shared" ca="1" si="0"/>
        <v>63442.766000000003</v>
      </c>
      <c r="Q10" s="3">
        <f t="shared" ca="1" si="0"/>
        <v>63442.71</v>
      </c>
      <c r="R10" s="3">
        <f t="shared" ca="1" si="0"/>
        <v>63444.182999999997</v>
      </c>
      <c r="S10" s="3">
        <f t="shared" ca="1" si="0"/>
        <v>63445.071000000004</v>
      </c>
      <c r="T10" s="3">
        <f t="shared" ca="1" si="0"/>
        <v>63443.654999999999</v>
      </c>
      <c r="U10" s="3">
        <f t="shared" ca="1" si="0"/>
        <v>63443.076000000001</v>
      </c>
      <c r="W10" s="3">
        <f t="shared" ca="1" si="3"/>
        <v>63443.241800000003</v>
      </c>
      <c r="Y10" s="3">
        <f ca="1">Total!E10</f>
        <v>63442.616000000002</v>
      </c>
      <c r="AB10" s="3">
        <f t="shared" ca="1" si="1"/>
        <v>1.0087856402151923E-6</v>
      </c>
      <c r="AC10" s="3">
        <f t="shared" ca="1" si="1"/>
        <v>4.6183467591854394E-6</v>
      </c>
      <c r="AD10" s="3">
        <f t="shared" ca="1" si="1"/>
        <v>9.9302336452590318E-7</v>
      </c>
      <c r="AE10" s="3">
        <f t="shared" ca="1" si="1"/>
        <v>1.1506461208453663E-6</v>
      </c>
      <c r="AF10" s="3">
        <f t="shared" ca="1" si="1"/>
        <v>2.3643413443332033E-6</v>
      </c>
      <c r="AG10" s="3">
        <f t="shared" ca="1" si="1"/>
        <v>1.4816539090588958E-6</v>
      </c>
      <c r="AH10" s="3">
        <f t="shared" ca="1" si="1"/>
        <v>2.4699485910156348E-5</v>
      </c>
      <c r="AI10" s="3">
        <f t="shared" ca="1" si="1"/>
        <v>3.8696386668572212E-5</v>
      </c>
      <c r="AJ10" s="3">
        <f t="shared" ca="1" si="1"/>
        <v>1.6377004378208983E-5</v>
      </c>
      <c r="AK10" s="3">
        <f t="shared" ca="1" si="1"/>
        <v>7.2506467892043872E-6</v>
      </c>
      <c r="AM10" s="3">
        <f t="shared" ca="1" si="4"/>
        <v>9.8640320884305934E-5</v>
      </c>
    </row>
    <row r="11" spans="1:39" x14ac:dyDescent="0.25">
      <c r="A11" s="3" t="s">
        <v>39</v>
      </c>
      <c r="B11" s="3">
        <v>50</v>
      </c>
      <c r="C11" s="3">
        <v>1</v>
      </c>
      <c r="D11" s="3">
        <v>5968.098</v>
      </c>
      <c r="E11" s="3">
        <v>2.3519999999999999</v>
      </c>
      <c r="F11" s="3">
        <v>40</v>
      </c>
      <c r="H11" t="s">
        <v>0</v>
      </c>
      <c r="I11">
        <v>25</v>
      </c>
      <c r="J11">
        <v>1</v>
      </c>
      <c r="L11" s="3">
        <f t="shared" ca="1" si="2"/>
        <v>705.65499999999997</v>
      </c>
      <c r="M11" s="3">
        <f t="shared" ca="1" si="0"/>
        <v>705.72799999999995</v>
      </c>
      <c r="N11" s="3">
        <f t="shared" ca="1" si="0"/>
        <v>705.65700000000004</v>
      </c>
      <c r="O11" s="3">
        <f t="shared" ca="1" si="0"/>
        <v>705.71699999999998</v>
      </c>
      <c r="P11" s="3">
        <f t="shared" ca="1" si="0"/>
        <v>705.65499999999997</v>
      </c>
      <c r="Q11" s="3">
        <f t="shared" ca="1" si="0"/>
        <v>705.65700000000004</v>
      </c>
      <c r="R11" s="3">
        <f t="shared" ca="1" si="0"/>
        <v>705.71699999999998</v>
      </c>
      <c r="S11" s="3">
        <f t="shared" ca="1" si="0"/>
        <v>705.65700000000004</v>
      </c>
      <c r="T11" s="3">
        <f t="shared" ca="1" si="0"/>
        <v>705.65700000000004</v>
      </c>
      <c r="U11" s="3">
        <f t="shared" ca="1" si="0"/>
        <v>705.71699999999998</v>
      </c>
      <c r="W11" s="3">
        <f t="shared" ca="1" si="3"/>
        <v>705.68169999999998</v>
      </c>
      <c r="Y11" s="3">
        <f ca="1">Total!E11</f>
        <v>705.50300000000004</v>
      </c>
      <c r="AB11" s="3">
        <f t="shared" ca="1" si="1"/>
        <v>2.1544911928075424E-4</v>
      </c>
      <c r="AC11" s="3">
        <f t="shared" ca="1" si="1"/>
        <v>3.1892139367218714E-4</v>
      </c>
      <c r="AD11" s="3">
        <f t="shared" ca="1" si="1"/>
        <v>2.1828397611349117E-4</v>
      </c>
      <c r="AE11" s="3">
        <f t="shared" ca="1" si="1"/>
        <v>3.0332968109269811E-4</v>
      </c>
      <c r="AF11" s="3">
        <f t="shared" ca="1" si="1"/>
        <v>2.1544911928075424E-4</v>
      </c>
      <c r="AG11" s="3">
        <f t="shared" ca="1" si="1"/>
        <v>2.1828397611349117E-4</v>
      </c>
      <c r="AH11" s="3">
        <f t="shared" ca="1" si="1"/>
        <v>3.0332968109269811E-4</v>
      </c>
      <c r="AI11" s="3">
        <f t="shared" ca="1" si="1"/>
        <v>2.1828397611349117E-4</v>
      </c>
      <c r="AJ11" s="3">
        <f t="shared" ca="1" si="1"/>
        <v>2.1828397611349117E-4</v>
      </c>
      <c r="AK11" s="3">
        <f t="shared" ca="1" si="1"/>
        <v>3.0332968109269811E-4</v>
      </c>
      <c r="AM11" s="3">
        <f t="shared" ca="1" si="4"/>
        <v>2.5329445799657548E-3</v>
      </c>
    </row>
    <row r="12" spans="1:39" x14ac:dyDescent="0.25">
      <c r="A12" s="3" t="s">
        <v>39</v>
      </c>
      <c r="B12" s="3">
        <v>50</v>
      </c>
      <c r="C12" s="3">
        <v>1</v>
      </c>
      <c r="D12" s="3">
        <v>5981.6850000000004</v>
      </c>
      <c r="E12" s="3">
        <v>2.347</v>
      </c>
      <c r="F12" s="3">
        <v>41</v>
      </c>
      <c r="H12" t="s">
        <v>0</v>
      </c>
      <c r="I12">
        <v>50</v>
      </c>
      <c r="J12">
        <v>1</v>
      </c>
      <c r="L12" s="3">
        <f t="shared" ca="1" si="2"/>
        <v>1555.7670000000001</v>
      </c>
      <c r="M12" s="3">
        <f t="shared" ca="1" si="0"/>
        <v>1556.614</v>
      </c>
      <c r="N12" s="3">
        <f t="shared" ca="1" si="0"/>
        <v>1556.221</v>
      </c>
      <c r="O12" s="3">
        <f t="shared" ca="1" si="0"/>
        <v>1556.759</v>
      </c>
      <c r="P12" s="3">
        <f t="shared" ca="1" si="0"/>
        <v>1556.242</v>
      </c>
      <c r="Q12" s="3">
        <f t="shared" ca="1" si="0"/>
        <v>1555.8489999999999</v>
      </c>
      <c r="R12" s="3">
        <f t="shared" ca="1" si="0"/>
        <v>1556.3030000000001</v>
      </c>
      <c r="S12" s="3">
        <f t="shared" ca="1" si="0"/>
        <v>1555.7560000000001</v>
      </c>
      <c r="T12" s="3">
        <f t="shared" ca="1" si="0"/>
        <v>1556.2739999999999</v>
      </c>
      <c r="U12" s="3">
        <f t="shared" ca="1" si="0"/>
        <v>1556.4269999999999</v>
      </c>
      <c r="W12" s="3">
        <f t="shared" ca="1" si="3"/>
        <v>1556.2212</v>
      </c>
      <c r="Y12" s="3">
        <f ca="1">Total!E12</f>
        <v>1555.607</v>
      </c>
      <c r="AB12" s="3">
        <f t="shared" ca="1" si="1"/>
        <v>1.0285374133703555E-4</v>
      </c>
      <c r="AC12" s="3">
        <f t="shared" ca="1" si="1"/>
        <v>6.4733573453967601E-4</v>
      </c>
      <c r="AD12" s="3">
        <f t="shared" ca="1" si="1"/>
        <v>3.9470123238069304E-4</v>
      </c>
      <c r="AE12" s="3">
        <f t="shared" ca="1" si="1"/>
        <v>7.4054693762630518E-4</v>
      </c>
      <c r="AF12" s="3">
        <f t="shared" ca="1" si="1"/>
        <v>4.0820078593114514E-4</v>
      </c>
      <c r="AG12" s="3">
        <f t="shared" ca="1" si="1"/>
        <v>1.5556628377216212E-4</v>
      </c>
      <c r="AH12" s="3">
        <f t="shared" ca="1" si="1"/>
        <v>4.474137748159658E-4</v>
      </c>
      <c r="AI12" s="3">
        <f t="shared" ca="1" si="1"/>
        <v>9.5782546620139017E-5</v>
      </c>
      <c r="AJ12" s="3">
        <f t="shared" ca="1" si="1"/>
        <v>4.2877153419849381E-4</v>
      </c>
      <c r="AK12" s="3">
        <f t="shared" ca="1" si="1"/>
        <v>5.2712542435199661E-4</v>
      </c>
      <c r="AM12" s="3">
        <f t="shared" ca="1" si="4"/>
        <v>3.9482979955736122E-3</v>
      </c>
    </row>
    <row r="13" spans="1:39" x14ac:dyDescent="0.25">
      <c r="A13" s="3" t="s">
        <v>39</v>
      </c>
      <c r="B13" s="3">
        <v>50</v>
      </c>
      <c r="C13" s="3">
        <v>1</v>
      </c>
      <c r="D13" s="3">
        <v>5961.8370000000004</v>
      </c>
      <c r="E13" s="3">
        <v>2.3439999999999999</v>
      </c>
      <c r="F13" s="3">
        <v>40</v>
      </c>
      <c r="H13" t="s">
        <v>0</v>
      </c>
      <c r="I13">
        <v>100</v>
      </c>
      <c r="J13">
        <v>1</v>
      </c>
      <c r="L13" s="3">
        <f t="shared" ca="1" si="2"/>
        <v>3295.0439999999999</v>
      </c>
      <c r="M13" s="3">
        <f t="shared" ca="1" si="0"/>
        <v>3293.7080000000001</v>
      </c>
      <c r="N13" s="3">
        <f t="shared" ca="1" si="0"/>
        <v>3294.1669999999999</v>
      </c>
      <c r="O13" s="3">
        <f t="shared" ca="1" si="0"/>
        <v>3292.8870000000002</v>
      </c>
      <c r="P13" s="3">
        <f t="shared" ca="1" si="0"/>
        <v>3294.4160000000002</v>
      </c>
      <c r="Q13" s="3">
        <f t="shared" ca="1" si="0"/>
        <v>3293.8310000000001</v>
      </c>
      <c r="R13" s="3">
        <f t="shared" ca="1" si="0"/>
        <v>3293.6190000000001</v>
      </c>
      <c r="S13" s="3">
        <f t="shared" ca="1" si="0"/>
        <v>3294.154</v>
      </c>
      <c r="T13" s="3">
        <f t="shared" ca="1" si="0"/>
        <v>3293.0970000000002</v>
      </c>
      <c r="U13" s="3">
        <f t="shared" ca="1" si="0"/>
        <v>3293.8609999999999</v>
      </c>
      <c r="W13" s="3">
        <f t="shared" ca="1" si="3"/>
        <v>3293.8784000000001</v>
      </c>
      <c r="Y13" s="3">
        <f ca="1">Total!E13</f>
        <v>3292.8870000000002</v>
      </c>
      <c r="AB13" s="3">
        <f t="shared" ca="1" si="1"/>
        <v>6.5504829045141789E-4</v>
      </c>
      <c r="AC13" s="3">
        <f t="shared" ca="1" si="1"/>
        <v>2.4932528811341312E-4</v>
      </c>
      <c r="AD13" s="3">
        <f t="shared" ca="1" si="1"/>
        <v>3.8871664894657643E-4</v>
      </c>
      <c r="AE13" s="3">
        <f t="shared" ca="1" si="1"/>
        <v>0</v>
      </c>
      <c r="AF13" s="3">
        <f t="shared" ca="1" si="1"/>
        <v>4.643341845620564E-4</v>
      </c>
      <c r="AG13" s="3">
        <f t="shared" ca="1" si="1"/>
        <v>2.8667852859814503E-4</v>
      </c>
      <c r="AH13" s="3">
        <f t="shared" ca="1" si="1"/>
        <v>2.2229733361635878E-4</v>
      </c>
      <c r="AI13" s="3">
        <f t="shared" ca="1" si="1"/>
        <v>3.8476874548073629E-4</v>
      </c>
      <c r="AJ13" s="3">
        <f t="shared" ca="1" si="1"/>
        <v>6.3773825217821432E-5</v>
      </c>
      <c r="AK13" s="3">
        <f t="shared" ca="1" si="1"/>
        <v>2.9578907505775485E-4</v>
      </c>
      <c r="AM13" s="3">
        <f t="shared" ca="1" si="4"/>
        <v>3.0107319200442808E-3</v>
      </c>
    </row>
    <row r="14" spans="1:39" x14ac:dyDescent="0.25">
      <c r="A14" s="3" t="s">
        <v>39</v>
      </c>
      <c r="B14" s="3">
        <v>50</v>
      </c>
      <c r="C14" s="3">
        <v>1</v>
      </c>
      <c r="D14" s="3">
        <v>5961.8119999999999</v>
      </c>
      <c r="E14" s="3">
        <v>2.3380000000000001</v>
      </c>
      <c r="F14" s="3">
        <v>41</v>
      </c>
      <c r="H14" t="s">
        <v>32</v>
      </c>
      <c r="I14">
        <v>29</v>
      </c>
      <c r="J14">
        <v>1</v>
      </c>
      <c r="L14" s="3">
        <f t="shared" ca="1" si="2"/>
        <v>18152.432000000001</v>
      </c>
      <c r="M14" s="3">
        <f t="shared" ca="1" si="0"/>
        <v>18152.432000000001</v>
      </c>
      <c r="N14" s="3">
        <f t="shared" ca="1" si="0"/>
        <v>18152.432000000001</v>
      </c>
      <c r="O14" s="3">
        <f t="shared" ca="1" si="0"/>
        <v>18152.432000000001</v>
      </c>
      <c r="P14" s="3">
        <f t="shared" ca="1" si="0"/>
        <v>18152.432000000001</v>
      </c>
      <c r="Q14" s="3">
        <f t="shared" ca="1" si="0"/>
        <v>18152.432000000001</v>
      </c>
      <c r="R14" s="3">
        <f t="shared" ca="1" si="0"/>
        <v>18152.432000000001</v>
      </c>
      <c r="S14" s="3">
        <f t="shared" ca="1" si="0"/>
        <v>18152.432000000001</v>
      </c>
      <c r="T14" s="3">
        <f t="shared" ca="1" si="0"/>
        <v>18152.432000000001</v>
      </c>
      <c r="U14" s="3">
        <f t="shared" ca="1" si="0"/>
        <v>18152.432000000001</v>
      </c>
      <c r="W14" s="3">
        <f t="shared" ca="1" si="3"/>
        <v>18152.432000000001</v>
      </c>
      <c r="Y14" s="3">
        <f ca="1">Total!E14</f>
        <v>18152.432000000001</v>
      </c>
      <c r="AB14" s="3">
        <f t="shared" ca="1" si="1"/>
        <v>0</v>
      </c>
      <c r="AC14" s="3">
        <f t="shared" ca="1" si="1"/>
        <v>0</v>
      </c>
      <c r="AD14" s="3">
        <f t="shared" ca="1" si="1"/>
        <v>0</v>
      </c>
      <c r="AE14" s="3">
        <f t="shared" ca="1" si="1"/>
        <v>0</v>
      </c>
      <c r="AF14" s="3">
        <f t="shared" ca="1" si="1"/>
        <v>0</v>
      </c>
      <c r="AG14" s="3">
        <f t="shared" ca="1" si="1"/>
        <v>0</v>
      </c>
      <c r="AH14" s="3">
        <f t="shared" ca="1" si="1"/>
        <v>0</v>
      </c>
      <c r="AI14" s="3">
        <f t="shared" ca="1" si="1"/>
        <v>0</v>
      </c>
      <c r="AJ14" s="3">
        <f t="shared" ca="1" si="1"/>
        <v>0</v>
      </c>
      <c r="AK14" s="3">
        <f t="shared" ca="1" si="1"/>
        <v>0</v>
      </c>
      <c r="AM14" s="3">
        <f t="shared" ca="1" si="4"/>
        <v>0</v>
      </c>
    </row>
    <row r="15" spans="1:39" x14ac:dyDescent="0.25">
      <c r="A15" s="3" t="s">
        <v>39</v>
      </c>
      <c r="B15" s="3">
        <v>50</v>
      </c>
      <c r="C15" s="3">
        <v>1</v>
      </c>
      <c r="D15" s="3">
        <v>5961.7820000000002</v>
      </c>
      <c r="E15" s="3">
        <v>2.34</v>
      </c>
      <c r="F15" s="3">
        <v>40</v>
      </c>
      <c r="H15" t="s">
        <v>32</v>
      </c>
      <c r="I15">
        <v>58</v>
      </c>
      <c r="J15">
        <v>1</v>
      </c>
      <c r="L15" s="3">
        <f t="shared" ca="1" si="2"/>
        <v>35271.311000000002</v>
      </c>
      <c r="M15" s="3">
        <f t="shared" ca="1" si="0"/>
        <v>35271.311000000002</v>
      </c>
      <c r="N15" s="3">
        <f t="shared" ca="1" si="0"/>
        <v>35269.438999999998</v>
      </c>
      <c r="O15" s="3">
        <f t="shared" ca="1" si="0"/>
        <v>35263.186999999998</v>
      </c>
      <c r="P15" s="3">
        <f t="shared" ca="1" si="0"/>
        <v>35264.129999999997</v>
      </c>
      <c r="Q15" s="3">
        <f t="shared" ca="1" si="0"/>
        <v>35266.324000000001</v>
      </c>
      <c r="R15" s="3">
        <f t="shared" ca="1" si="0"/>
        <v>35271.311000000002</v>
      </c>
      <c r="S15" s="3">
        <f t="shared" ca="1" si="0"/>
        <v>35271.311000000002</v>
      </c>
      <c r="T15" s="3">
        <f t="shared" ca="1" si="0"/>
        <v>35264.129999999997</v>
      </c>
      <c r="U15" s="3">
        <f t="shared" ca="1" si="0"/>
        <v>35271.311000000002</v>
      </c>
      <c r="W15" s="3">
        <f t="shared" ca="1" si="3"/>
        <v>35268.376499999998</v>
      </c>
      <c r="Y15" s="3">
        <f ca="1">Total!E15</f>
        <v>35259.963000000003</v>
      </c>
      <c r="AB15" s="3">
        <f t="shared" ca="1" si="1"/>
        <v>3.2183811423733304E-4</v>
      </c>
      <c r="AC15" s="3">
        <f t="shared" ca="1" si="1"/>
        <v>3.2183811423733304E-4</v>
      </c>
      <c r="AD15" s="3">
        <f t="shared" ca="1" si="1"/>
        <v>2.6874673691504184E-4</v>
      </c>
      <c r="AE15" s="3">
        <f t="shared" ca="1" si="1"/>
        <v>9.1435149832536767E-5</v>
      </c>
      <c r="AF15" s="3">
        <f t="shared" ca="1" si="1"/>
        <v>1.1817936394300823E-4</v>
      </c>
      <c r="AG15" s="3">
        <f t="shared" ca="1" si="1"/>
        <v>1.8040291193717779E-4</v>
      </c>
      <c r="AH15" s="3">
        <f t="shared" ca="1" si="1"/>
        <v>3.2183811423733304E-4</v>
      </c>
      <c r="AI15" s="3">
        <f t="shared" ca="1" si="1"/>
        <v>3.2183811423733304E-4</v>
      </c>
      <c r="AJ15" s="3">
        <f t="shared" ca="1" si="1"/>
        <v>1.1817936394300823E-4</v>
      </c>
      <c r="AK15" s="3">
        <f t="shared" ca="1" si="1"/>
        <v>3.2183811423733304E-4</v>
      </c>
      <c r="AM15" s="3">
        <f t="shared" ca="1" si="4"/>
        <v>2.3861340977574383E-3</v>
      </c>
    </row>
    <row r="16" spans="1:39" x14ac:dyDescent="0.25">
      <c r="A16" s="3" t="s">
        <v>39</v>
      </c>
      <c r="B16" s="3">
        <v>50</v>
      </c>
      <c r="C16" s="3">
        <v>1</v>
      </c>
      <c r="D16" s="3">
        <v>5962.8710000000001</v>
      </c>
      <c r="E16" s="3">
        <v>2.3530000000000002</v>
      </c>
      <c r="F16" s="3">
        <v>40</v>
      </c>
      <c r="H16" t="s">
        <v>32</v>
      </c>
      <c r="I16">
        <v>97</v>
      </c>
      <c r="J16">
        <v>1</v>
      </c>
      <c r="L16" s="3">
        <f t="shared" ca="1" si="2"/>
        <v>52439.237999999998</v>
      </c>
      <c r="M16" s="3">
        <f t="shared" ca="1" si="0"/>
        <v>52440.83</v>
      </c>
      <c r="N16" s="3">
        <f t="shared" ca="1" si="0"/>
        <v>52439.466999999997</v>
      </c>
      <c r="O16" s="3">
        <f t="shared" ca="1" si="0"/>
        <v>52439.436999999998</v>
      </c>
      <c r="P16" s="3">
        <f t="shared" ca="1" si="0"/>
        <v>52439.196000000004</v>
      </c>
      <c r="Q16" s="3">
        <f t="shared" ca="1" si="0"/>
        <v>52439.847000000002</v>
      </c>
      <c r="R16" s="3">
        <f t="shared" ca="1" si="0"/>
        <v>52439.430999999997</v>
      </c>
      <c r="S16" s="3">
        <f t="shared" ca="1" si="0"/>
        <v>52439.434999999998</v>
      </c>
      <c r="T16" s="3">
        <f t="shared" ca="1" si="0"/>
        <v>52439.921999999999</v>
      </c>
      <c r="U16" s="3">
        <f t="shared" ca="1" si="0"/>
        <v>52439.197999999997</v>
      </c>
      <c r="W16" s="3">
        <f t="shared" ca="1" si="3"/>
        <v>52439.600100000003</v>
      </c>
      <c r="Y16" s="3">
        <f ca="1">Total!E16</f>
        <v>52439.15</v>
      </c>
      <c r="AB16" s="3">
        <f t="shared" ca="1" si="1"/>
        <v>1.6781355150893957E-6</v>
      </c>
      <c r="AC16" s="3">
        <f t="shared" ca="1" si="1"/>
        <v>3.2037132562222902E-5</v>
      </c>
      <c r="AD16" s="3">
        <f t="shared" ca="1" si="1"/>
        <v>6.0451017988556218E-6</v>
      </c>
      <c r="AE16" s="3">
        <f t="shared" ca="1" si="1"/>
        <v>5.4730101459810833E-6</v>
      </c>
      <c r="AF16" s="3">
        <f t="shared" ca="1" si="1"/>
        <v>8.772072011482923E-7</v>
      </c>
      <c r="AG16" s="3">
        <f t="shared" ca="1" si="1"/>
        <v>1.3291596068969775E-5</v>
      </c>
      <c r="AH16" s="3">
        <f t="shared" ca="1" si="1"/>
        <v>5.3585918153784258E-6</v>
      </c>
      <c r="AI16" s="3">
        <f t="shared" ca="1" si="1"/>
        <v>5.4348707024468642E-6</v>
      </c>
      <c r="AJ16" s="3">
        <f t="shared" ca="1" si="1"/>
        <v>1.4721825201156121E-5</v>
      </c>
      <c r="AK16" s="3">
        <f t="shared" ca="1" si="1"/>
        <v>9.1534664454376112E-7</v>
      </c>
      <c r="AM16" s="3">
        <f t="shared" ca="1" si="4"/>
        <v>8.5832817655792223E-5</v>
      </c>
    </row>
    <row r="17" spans="1:6" x14ac:dyDescent="0.25">
      <c r="A17" s="3" t="s">
        <v>39</v>
      </c>
      <c r="B17" s="3">
        <v>50</v>
      </c>
      <c r="C17" s="3">
        <v>1</v>
      </c>
      <c r="D17" s="3">
        <v>5961.7330000000002</v>
      </c>
      <c r="E17" s="3">
        <v>2.3359999999999999</v>
      </c>
      <c r="F17" s="3">
        <v>41</v>
      </c>
    </row>
    <row r="18" spans="1:6" x14ac:dyDescent="0.25">
      <c r="A18" s="3" t="s">
        <v>39</v>
      </c>
      <c r="B18" s="3">
        <v>50</v>
      </c>
      <c r="C18" s="3">
        <v>1</v>
      </c>
      <c r="D18" s="3">
        <v>5967.8590000000004</v>
      </c>
      <c r="E18" s="3">
        <v>2.351</v>
      </c>
      <c r="F18" s="3">
        <v>41</v>
      </c>
    </row>
    <row r="19" spans="1:6" x14ac:dyDescent="0.25">
      <c r="A19" s="3" t="s">
        <v>39</v>
      </c>
      <c r="B19" s="3">
        <v>50</v>
      </c>
      <c r="C19" s="3">
        <v>1</v>
      </c>
      <c r="D19" s="3">
        <v>5961.8419999999996</v>
      </c>
      <c r="E19" s="3">
        <v>2.3420000000000001</v>
      </c>
      <c r="F19" s="3">
        <v>40</v>
      </c>
    </row>
    <row r="20" spans="1:6" x14ac:dyDescent="0.25">
      <c r="A20" s="3" t="s">
        <v>39</v>
      </c>
      <c r="B20" s="3">
        <v>50</v>
      </c>
      <c r="C20" s="3">
        <v>1</v>
      </c>
      <c r="D20" s="3">
        <v>5961.7870000000003</v>
      </c>
      <c r="E20" s="3">
        <v>2.335</v>
      </c>
      <c r="F20" s="3">
        <v>40</v>
      </c>
    </row>
    <row r="21" spans="1:6" x14ac:dyDescent="0.25">
      <c r="A21" s="3" t="s">
        <v>39</v>
      </c>
      <c r="B21" s="3">
        <v>100</v>
      </c>
      <c r="C21" s="3">
        <v>1</v>
      </c>
      <c r="D21" s="3">
        <v>8757.625</v>
      </c>
      <c r="E21" s="3">
        <v>8.0239999999999991</v>
      </c>
      <c r="F21" s="3">
        <v>28</v>
      </c>
    </row>
    <row r="22" spans="1:6" x14ac:dyDescent="0.25">
      <c r="A22" s="3" t="s">
        <v>39</v>
      </c>
      <c r="B22" s="3">
        <v>100</v>
      </c>
      <c r="C22" s="3">
        <v>1</v>
      </c>
      <c r="D22" s="3">
        <v>8761.3009999999995</v>
      </c>
      <c r="E22" s="3">
        <v>8.0269999999999992</v>
      </c>
      <c r="F22" s="3">
        <v>29</v>
      </c>
    </row>
    <row r="23" spans="1:6" x14ac:dyDescent="0.25">
      <c r="A23" s="3" t="s">
        <v>39</v>
      </c>
      <c r="B23" s="3">
        <v>100</v>
      </c>
      <c r="C23" s="3">
        <v>1</v>
      </c>
      <c r="D23" s="3">
        <v>8782.3950000000004</v>
      </c>
      <c r="E23" s="3">
        <v>7.9889999999999999</v>
      </c>
      <c r="F23" s="3">
        <v>28</v>
      </c>
    </row>
    <row r="24" spans="1:6" x14ac:dyDescent="0.25">
      <c r="A24" s="3" t="s">
        <v>39</v>
      </c>
      <c r="B24" s="3">
        <v>100</v>
      </c>
      <c r="C24" s="3">
        <v>1</v>
      </c>
      <c r="D24" s="3">
        <v>8784.0529999999999</v>
      </c>
      <c r="E24" s="3">
        <v>8.0259999999999998</v>
      </c>
      <c r="F24" s="3">
        <v>28</v>
      </c>
    </row>
    <row r="25" spans="1:6" x14ac:dyDescent="0.25">
      <c r="A25" s="3" t="s">
        <v>39</v>
      </c>
      <c r="B25" s="3">
        <v>100</v>
      </c>
      <c r="C25" s="3">
        <v>1</v>
      </c>
      <c r="D25" s="3">
        <v>8765.4179999999997</v>
      </c>
      <c r="E25" s="3">
        <v>7.9870000000000001</v>
      </c>
      <c r="F25" s="3">
        <v>28</v>
      </c>
    </row>
    <row r="26" spans="1:6" x14ac:dyDescent="0.25">
      <c r="A26" s="3" t="s">
        <v>39</v>
      </c>
      <c r="B26" s="3">
        <v>100</v>
      </c>
      <c r="C26" s="3">
        <v>1</v>
      </c>
      <c r="D26" s="3">
        <v>8780.1679999999997</v>
      </c>
      <c r="E26" s="3">
        <v>8.0670000000000002</v>
      </c>
      <c r="F26" s="3">
        <v>28</v>
      </c>
    </row>
    <row r="27" spans="1:6" x14ac:dyDescent="0.25">
      <c r="A27" s="3" t="s">
        <v>39</v>
      </c>
      <c r="B27" s="3">
        <v>100</v>
      </c>
      <c r="C27" s="3">
        <v>1</v>
      </c>
      <c r="D27" s="3">
        <v>8752.0149999999994</v>
      </c>
      <c r="E27" s="3">
        <v>8.0429999999999993</v>
      </c>
      <c r="F27" s="3">
        <v>28</v>
      </c>
    </row>
    <row r="28" spans="1:6" x14ac:dyDescent="0.25">
      <c r="A28" s="3" t="s">
        <v>39</v>
      </c>
      <c r="B28" s="3">
        <v>100</v>
      </c>
      <c r="C28" s="3">
        <v>1</v>
      </c>
      <c r="D28" s="3">
        <v>8786.1299999999992</v>
      </c>
      <c r="E28" s="3">
        <v>7.9889999999999999</v>
      </c>
      <c r="F28" s="3">
        <v>28</v>
      </c>
    </row>
    <row r="29" spans="1:6" x14ac:dyDescent="0.25">
      <c r="A29" s="3" t="s">
        <v>39</v>
      </c>
      <c r="B29" s="3">
        <v>100</v>
      </c>
      <c r="C29" s="3">
        <v>1</v>
      </c>
      <c r="D29" s="3">
        <v>8771.7070000000003</v>
      </c>
      <c r="E29" s="3">
        <v>8.0050000000000008</v>
      </c>
      <c r="F29" s="3">
        <v>28</v>
      </c>
    </row>
    <row r="30" spans="1:6" x14ac:dyDescent="0.25">
      <c r="A30" s="3" t="s">
        <v>39</v>
      </c>
      <c r="B30" s="3">
        <v>100</v>
      </c>
      <c r="C30" s="3">
        <v>1</v>
      </c>
      <c r="D30" s="3">
        <v>8781.34</v>
      </c>
      <c r="E30" s="3">
        <v>7.9720000000000004</v>
      </c>
      <c r="F30" s="3">
        <v>28</v>
      </c>
    </row>
    <row r="31" spans="1:6" x14ac:dyDescent="0.25">
      <c r="A31" s="3" t="s">
        <v>2</v>
      </c>
      <c r="B31" s="3">
        <v>24</v>
      </c>
      <c r="C31" s="3">
        <v>1</v>
      </c>
      <c r="D31" s="3">
        <v>54822.608999999997</v>
      </c>
      <c r="E31" s="3">
        <v>0.82899999999999996</v>
      </c>
      <c r="F31" s="3">
        <v>65</v>
      </c>
    </row>
    <row r="32" spans="1:6" x14ac:dyDescent="0.25">
      <c r="A32" s="3" t="s">
        <v>2</v>
      </c>
      <c r="B32" s="3">
        <v>24</v>
      </c>
      <c r="C32" s="3">
        <v>1</v>
      </c>
      <c r="D32" s="3">
        <v>54810.963000000003</v>
      </c>
      <c r="E32" s="3">
        <v>0.82399999999999995</v>
      </c>
      <c r="F32" s="3">
        <v>68</v>
      </c>
    </row>
    <row r="33" spans="1:6" x14ac:dyDescent="0.25">
      <c r="A33" s="3" t="s">
        <v>2</v>
      </c>
      <c r="B33" s="3">
        <v>24</v>
      </c>
      <c r="C33" s="3">
        <v>1</v>
      </c>
      <c r="D33" s="3">
        <v>54811.790999999997</v>
      </c>
      <c r="E33" s="3">
        <v>0.82399999999999995</v>
      </c>
      <c r="F33" s="3">
        <v>68</v>
      </c>
    </row>
    <row r="34" spans="1:6" x14ac:dyDescent="0.25">
      <c r="A34" s="3" t="s">
        <v>2</v>
      </c>
      <c r="B34" s="3">
        <v>24</v>
      </c>
      <c r="C34" s="3">
        <v>1</v>
      </c>
      <c r="D34" s="3">
        <v>54811.152999999998</v>
      </c>
      <c r="E34" s="3">
        <v>0.82199999999999995</v>
      </c>
      <c r="F34" s="3">
        <v>68</v>
      </c>
    </row>
    <row r="35" spans="1:6" x14ac:dyDescent="0.25">
      <c r="A35" s="3" t="s">
        <v>2</v>
      </c>
      <c r="B35" s="3">
        <v>24</v>
      </c>
      <c r="C35" s="3">
        <v>1</v>
      </c>
      <c r="D35" s="3">
        <v>54803.508000000002</v>
      </c>
      <c r="E35" s="3">
        <v>0.81899999999999995</v>
      </c>
      <c r="F35" s="3">
        <v>69</v>
      </c>
    </row>
    <row r="36" spans="1:6" x14ac:dyDescent="0.25">
      <c r="A36" s="3" t="s">
        <v>2</v>
      </c>
      <c r="B36" s="3">
        <v>24</v>
      </c>
      <c r="C36" s="3">
        <v>1</v>
      </c>
      <c r="D36" s="3">
        <v>54836.159</v>
      </c>
      <c r="E36" s="3">
        <v>0.82099999999999995</v>
      </c>
      <c r="F36" s="3">
        <v>68</v>
      </c>
    </row>
    <row r="37" spans="1:6" x14ac:dyDescent="0.25">
      <c r="A37" s="3" t="s">
        <v>2</v>
      </c>
      <c r="B37" s="3">
        <v>24</v>
      </c>
      <c r="C37" s="3">
        <v>1</v>
      </c>
      <c r="D37" s="3">
        <v>54823.275000000001</v>
      </c>
      <c r="E37" s="3">
        <v>0.82399999999999995</v>
      </c>
      <c r="F37" s="3">
        <v>69</v>
      </c>
    </row>
    <row r="38" spans="1:6" x14ac:dyDescent="0.25">
      <c r="A38" s="3" t="s">
        <v>2</v>
      </c>
      <c r="B38" s="3">
        <v>24</v>
      </c>
      <c r="C38" s="3">
        <v>1</v>
      </c>
      <c r="D38" s="3">
        <v>54819.836000000003</v>
      </c>
      <c r="E38" s="3">
        <v>0.82199999999999995</v>
      </c>
      <c r="F38" s="3">
        <v>68</v>
      </c>
    </row>
    <row r="39" spans="1:6" x14ac:dyDescent="0.25">
      <c r="A39" s="3" t="s">
        <v>2</v>
      </c>
      <c r="B39" s="3">
        <v>24</v>
      </c>
      <c r="C39" s="3">
        <v>1</v>
      </c>
      <c r="D39" s="3">
        <v>54808.597000000002</v>
      </c>
      <c r="E39" s="3">
        <v>0.81799999999999995</v>
      </c>
      <c r="F39" s="3">
        <v>67</v>
      </c>
    </row>
    <row r="40" spans="1:6" x14ac:dyDescent="0.25">
      <c r="A40" s="3" t="s">
        <v>2</v>
      </c>
      <c r="B40" s="3">
        <v>24</v>
      </c>
      <c r="C40" s="3">
        <v>1</v>
      </c>
      <c r="D40" s="3">
        <v>54814.122000000003</v>
      </c>
      <c r="E40" s="3">
        <v>0.82199999999999995</v>
      </c>
      <c r="F40" s="3">
        <v>68</v>
      </c>
    </row>
    <row r="41" spans="1:6" x14ac:dyDescent="0.25">
      <c r="A41" s="3" t="s">
        <v>2</v>
      </c>
      <c r="B41" s="3">
        <v>47</v>
      </c>
      <c r="C41" s="3">
        <v>1</v>
      </c>
      <c r="D41" s="3">
        <v>126078.35</v>
      </c>
      <c r="E41" s="3">
        <v>2.6150000000000002</v>
      </c>
      <c r="F41" s="3">
        <v>53</v>
      </c>
    </row>
    <row r="42" spans="1:6" x14ac:dyDescent="0.25">
      <c r="A42" s="3" t="s">
        <v>2</v>
      </c>
      <c r="B42" s="3">
        <v>47</v>
      </c>
      <c r="C42" s="3">
        <v>1</v>
      </c>
      <c r="D42" s="3">
        <v>126082.217</v>
      </c>
      <c r="E42" s="3">
        <v>2.62</v>
      </c>
      <c r="F42" s="3">
        <v>51</v>
      </c>
    </row>
    <row r="43" spans="1:6" x14ac:dyDescent="0.25">
      <c r="A43" s="3" t="s">
        <v>2</v>
      </c>
      <c r="B43" s="3">
        <v>47</v>
      </c>
      <c r="C43" s="3">
        <v>1</v>
      </c>
      <c r="D43" s="3">
        <v>126094.213</v>
      </c>
      <c r="E43" s="3">
        <v>2.6160000000000001</v>
      </c>
      <c r="F43" s="3">
        <v>53</v>
      </c>
    </row>
    <row r="44" spans="1:6" x14ac:dyDescent="0.25">
      <c r="A44" s="3" t="s">
        <v>2</v>
      </c>
      <c r="B44" s="3">
        <v>47</v>
      </c>
      <c r="C44" s="3">
        <v>1</v>
      </c>
      <c r="D44" s="3">
        <v>126080.16099999999</v>
      </c>
      <c r="E44" s="3">
        <v>2.6190000000000002</v>
      </c>
      <c r="F44" s="3">
        <v>54</v>
      </c>
    </row>
    <row r="45" spans="1:6" x14ac:dyDescent="0.25">
      <c r="A45" s="3" t="s">
        <v>2</v>
      </c>
      <c r="B45" s="3">
        <v>47</v>
      </c>
      <c r="C45" s="3">
        <v>1</v>
      </c>
      <c r="D45" s="3">
        <v>126077.121</v>
      </c>
      <c r="E45" s="3">
        <v>2.6110000000000002</v>
      </c>
      <c r="F45" s="3">
        <v>53</v>
      </c>
    </row>
    <row r="46" spans="1:6" x14ac:dyDescent="0.25">
      <c r="A46" s="3" t="s">
        <v>2</v>
      </c>
      <c r="B46" s="3">
        <v>47</v>
      </c>
      <c r="C46" s="3">
        <v>1</v>
      </c>
      <c r="D46" s="3">
        <v>126076.405</v>
      </c>
      <c r="E46" s="3">
        <v>2.6160000000000001</v>
      </c>
      <c r="F46" s="3">
        <v>52</v>
      </c>
    </row>
    <row r="47" spans="1:6" x14ac:dyDescent="0.25">
      <c r="A47" s="3" t="s">
        <v>2</v>
      </c>
      <c r="B47" s="3">
        <v>47</v>
      </c>
      <c r="C47" s="3">
        <v>1</v>
      </c>
      <c r="D47" s="3">
        <v>126148.71400000001</v>
      </c>
      <c r="E47" s="3">
        <v>2.6040000000000001</v>
      </c>
      <c r="F47" s="3">
        <v>53</v>
      </c>
    </row>
    <row r="48" spans="1:6" x14ac:dyDescent="0.25">
      <c r="A48" s="3" t="s">
        <v>2</v>
      </c>
      <c r="B48" s="3">
        <v>47</v>
      </c>
      <c r="C48" s="3">
        <v>1</v>
      </c>
      <c r="D48" s="3">
        <v>126081.587</v>
      </c>
      <c r="E48" s="3">
        <v>2.6139999999999999</v>
      </c>
      <c r="F48" s="3">
        <v>51</v>
      </c>
    </row>
    <row r="49" spans="1:6" x14ac:dyDescent="0.25">
      <c r="A49" s="3" t="s">
        <v>2</v>
      </c>
      <c r="B49" s="3">
        <v>47</v>
      </c>
      <c r="C49" s="3">
        <v>1</v>
      </c>
      <c r="D49" s="3">
        <v>126084.719</v>
      </c>
      <c r="E49" s="3">
        <v>2.6030000000000002</v>
      </c>
      <c r="F49" s="3">
        <v>54</v>
      </c>
    </row>
    <row r="50" spans="1:6" x14ac:dyDescent="0.25">
      <c r="A50" s="3" t="s">
        <v>2</v>
      </c>
      <c r="B50" s="3">
        <v>47</v>
      </c>
      <c r="C50" s="3">
        <v>1</v>
      </c>
      <c r="D50" s="3">
        <v>126082.932</v>
      </c>
      <c r="E50" s="3">
        <v>2.6150000000000002</v>
      </c>
      <c r="F50" s="3">
        <v>54</v>
      </c>
    </row>
    <row r="51" spans="1:6" x14ac:dyDescent="0.25">
      <c r="A51" s="3" t="s">
        <v>2</v>
      </c>
      <c r="B51" s="3">
        <v>100</v>
      </c>
      <c r="C51" s="3">
        <v>1</v>
      </c>
      <c r="D51" s="3">
        <v>1222510.4180000001</v>
      </c>
      <c r="E51" s="3">
        <v>8.1910000000000007</v>
      </c>
      <c r="F51" s="3">
        <v>28</v>
      </c>
    </row>
    <row r="52" spans="1:6" x14ac:dyDescent="0.25">
      <c r="A52" s="3" t="s">
        <v>2</v>
      </c>
      <c r="B52" s="3">
        <v>100</v>
      </c>
      <c r="C52" s="3">
        <v>1</v>
      </c>
      <c r="D52" s="3">
        <v>1222521.5460000001</v>
      </c>
      <c r="E52" s="3">
        <v>8.2140000000000004</v>
      </c>
      <c r="F52" s="3">
        <v>25</v>
      </c>
    </row>
    <row r="53" spans="1:6" x14ac:dyDescent="0.25">
      <c r="A53" s="3" t="s">
        <v>2</v>
      </c>
      <c r="B53" s="3">
        <v>100</v>
      </c>
      <c r="C53" s="3">
        <v>1</v>
      </c>
      <c r="D53" s="3">
        <v>1222512.926</v>
      </c>
      <c r="E53" s="3">
        <v>8.2149999999999999</v>
      </c>
      <c r="F53" s="3">
        <v>28</v>
      </c>
    </row>
    <row r="54" spans="1:6" x14ac:dyDescent="0.25">
      <c r="A54" s="3" t="s">
        <v>2</v>
      </c>
      <c r="B54" s="3">
        <v>100</v>
      </c>
      <c r="C54" s="3">
        <v>1</v>
      </c>
      <c r="D54" s="3">
        <v>1222513.8060000001</v>
      </c>
      <c r="E54" s="3">
        <v>8.1649999999999991</v>
      </c>
      <c r="F54" s="3">
        <v>27</v>
      </c>
    </row>
    <row r="55" spans="1:6" x14ac:dyDescent="0.25">
      <c r="A55" s="3" t="s">
        <v>2</v>
      </c>
      <c r="B55" s="3">
        <v>100</v>
      </c>
      <c r="C55" s="3">
        <v>1</v>
      </c>
      <c r="D55" s="3">
        <v>1222514.665</v>
      </c>
      <c r="E55" s="3">
        <v>8.1150000000000002</v>
      </c>
      <c r="F55" s="3">
        <v>28</v>
      </c>
    </row>
    <row r="56" spans="1:6" x14ac:dyDescent="0.25">
      <c r="A56" s="3" t="s">
        <v>2</v>
      </c>
      <c r="B56" s="3">
        <v>100</v>
      </c>
      <c r="C56" s="3">
        <v>1</v>
      </c>
      <c r="D56" s="3">
        <v>1222512.649</v>
      </c>
      <c r="E56" s="3">
        <v>8.1329999999999991</v>
      </c>
      <c r="F56" s="3">
        <v>26</v>
      </c>
    </row>
    <row r="57" spans="1:6" x14ac:dyDescent="0.25">
      <c r="A57" s="3" t="s">
        <v>2</v>
      </c>
      <c r="B57" s="3">
        <v>100</v>
      </c>
      <c r="C57" s="3">
        <v>1</v>
      </c>
      <c r="D57" s="3">
        <v>1222511.308</v>
      </c>
      <c r="E57" s="3">
        <v>8.1769999999999996</v>
      </c>
      <c r="F57" s="3">
        <v>27</v>
      </c>
    </row>
    <row r="58" spans="1:6" x14ac:dyDescent="0.25">
      <c r="A58" s="3" t="s">
        <v>2</v>
      </c>
      <c r="B58" s="3">
        <v>100</v>
      </c>
      <c r="C58" s="3">
        <v>1</v>
      </c>
      <c r="D58" s="3">
        <v>1222512.6310000001</v>
      </c>
      <c r="E58" s="3">
        <v>8.2349999999999994</v>
      </c>
      <c r="F58" s="3">
        <v>27</v>
      </c>
    </row>
    <row r="59" spans="1:6" x14ac:dyDescent="0.25">
      <c r="A59" s="3" t="s">
        <v>2</v>
      </c>
      <c r="B59" s="3">
        <v>100</v>
      </c>
      <c r="C59" s="3">
        <v>1</v>
      </c>
      <c r="D59" s="3">
        <v>1222514.362</v>
      </c>
      <c r="E59" s="3">
        <v>8.1690000000000005</v>
      </c>
      <c r="F59" s="3">
        <v>26</v>
      </c>
    </row>
    <row r="60" spans="1:6" x14ac:dyDescent="0.25">
      <c r="A60" s="3" t="s">
        <v>2</v>
      </c>
      <c r="B60" s="3">
        <v>100</v>
      </c>
      <c r="C60" s="3">
        <v>1</v>
      </c>
      <c r="D60" s="3">
        <v>1222515.4909999999</v>
      </c>
      <c r="E60" s="3">
        <v>8.19</v>
      </c>
      <c r="F60" s="3">
        <v>28</v>
      </c>
    </row>
    <row r="61" spans="1:6" x14ac:dyDescent="0.25">
      <c r="A61" s="3" t="s">
        <v>1</v>
      </c>
      <c r="B61" s="3">
        <v>30</v>
      </c>
      <c r="C61" s="3">
        <v>1</v>
      </c>
      <c r="D61" s="3">
        <v>19975.516</v>
      </c>
      <c r="E61" s="3">
        <v>1.077</v>
      </c>
      <c r="F61" s="3">
        <v>53</v>
      </c>
    </row>
    <row r="62" spans="1:6" x14ac:dyDescent="0.25">
      <c r="A62" s="3" t="s">
        <v>1</v>
      </c>
      <c r="B62" s="3">
        <v>30</v>
      </c>
      <c r="C62" s="3">
        <v>1</v>
      </c>
      <c r="D62" s="3">
        <v>19974.530999999999</v>
      </c>
      <c r="E62" s="3">
        <v>1.0720000000000001</v>
      </c>
      <c r="F62" s="3">
        <v>56</v>
      </c>
    </row>
    <row r="63" spans="1:6" x14ac:dyDescent="0.25">
      <c r="A63" s="3" t="s">
        <v>1</v>
      </c>
      <c r="B63" s="3">
        <v>30</v>
      </c>
      <c r="C63" s="3">
        <v>1</v>
      </c>
      <c r="D63" s="3">
        <v>19973.12</v>
      </c>
      <c r="E63" s="3">
        <v>1.075</v>
      </c>
      <c r="F63" s="3">
        <v>56</v>
      </c>
    </row>
    <row r="64" spans="1:6" x14ac:dyDescent="0.25">
      <c r="A64" s="3" t="s">
        <v>1</v>
      </c>
      <c r="B64" s="3">
        <v>30</v>
      </c>
      <c r="C64" s="3">
        <v>1</v>
      </c>
      <c r="D64" s="3">
        <v>19982.921999999999</v>
      </c>
      <c r="E64" s="3">
        <v>1.07</v>
      </c>
      <c r="F64" s="3">
        <v>54</v>
      </c>
    </row>
    <row r="65" spans="1:6" x14ac:dyDescent="0.25">
      <c r="A65" s="3" t="s">
        <v>1</v>
      </c>
      <c r="B65" s="3">
        <v>30</v>
      </c>
      <c r="C65" s="3">
        <v>1</v>
      </c>
      <c r="D65" s="3">
        <v>19981.154999999999</v>
      </c>
      <c r="E65" s="3">
        <v>1.0720000000000001</v>
      </c>
      <c r="F65" s="3">
        <v>55</v>
      </c>
    </row>
    <row r="66" spans="1:6" x14ac:dyDescent="0.25">
      <c r="A66" s="3" t="s">
        <v>1</v>
      </c>
      <c r="B66" s="3">
        <v>30</v>
      </c>
      <c r="C66" s="3">
        <v>1</v>
      </c>
      <c r="D66" s="3">
        <v>19981.567999999999</v>
      </c>
      <c r="E66" s="3">
        <v>1.071</v>
      </c>
      <c r="F66" s="3">
        <v>56</v>
      </c>
    </row>
    <row r="67" spans="1:6" x14ac:dyDescent="0.25">
      <c r="A67" s="3" t="s">
        <v>1</v>
      </c>
      <c r="B67" s="3">
        <v>30</v>
      </c>
      <c r="C67" s="3">
        <v>1</v>
      </c>
      <c r="D67" s="3">
        <v>19990.826000000001</v>
      </c>
      <c r="E67" s="3">
        <v>1.0720000000000001</v>
      </c>
      <c r="F67" s="3">
        <v>55</v>
      </c>
    </row>
    <row r="68" spans="1:6" x14ac:dyDescent="0.25">
      <c r="A68" s="3" t="s">
        <v>1</v>
      </c>
      <c r="B68" s="3">
        <v>30</v>
      </c>
      <c r="C68" s="3">
        <v>1</v>
      </c>
      <c r="D68" s="3">
        <v>19973.276999999998</v>
      </c>
      <c r="E68" s="3">
        <v>1.07</v>
      </c>
      <c r="F68" s="3">
        <v>56</v>
      </c>
    </row>
    <row r="69" spans="1:6" x14ac:dyDescent="0.25">
      <c r="A69" s="3" t="s">
        <v>1</v>
      </c>
      <c r="B69" s="3">
        <v>30</v>
      </c>
      <c r="C69" s="3">
        <v>1</v>
      </c>
      <c r="D69" s="3">
        <v>19981.205000000002</v>
      </c>
      <c r="E69" s="3">
        <v>1.0760000000000001</v>
      </c>
      <c r="F69" s="3">
        <v>56</v>
      </c>
    </row>
    <row r="70" spans="1:6" x14ac:dyDescent="0.25">
      <c r="A70" s="3" t="s">
        <v>1</v>
      </c>
      <c r="B70" s="3">
        <v>30</v>
      </c>
      <c r="C70" s="3">
        <v>1</v>
      </c>
      <c r="D70" s="3">
        <v>19975.811000000002</v>
      </c>
      <c r="E70" s="3">
        <v>1.071</v>
      </c>
      <c r="F70" s="3">
        <v>53</v>
      </c>
    </row>
    <row r="71" spans="1:6" x14ac:dyDescent="0.25">
      <c r="A71" s="3" t="s">
        <v>1</v>
      </c>
      <c r="B71" s="3">
        <v>50</v>
      </c>
      <c r="C71" s="3">
        <v>1</v>
      </c>
      <c r="D71" s="3">
        <v>35501.661</v>
      </c>
      <c r="E71" s="3">
        <v>1.9390000000000001</v>
      </c>
      <c r="F71" s="3">
        <v>32</v>
      </c>
    </row>
    <row r="72" spans="1:6" x14ac:dyDescent="0.25">
      <c r="A72" s="3" t="s">
        <v>1</v>
      </c>
      <c r="B72" s="3">
        <v>50</v>
      </c>
      <c r="C72" s="3">
        <v>1</v>
      </c>
      <c r="D72" s="3">
        <v>35498.260999999999</v>
      </c>
      <c r="E72" s="3">
        <v>1.9550000000000001</v>
      </c>
      <c r="F72" s="3">
        <v>32</v>
      </c>
    </row>
    <row r="73" spans="1:6" x14ac:dyDescent="0.25">
      <c r="A73" s="3" t="s">
        <v>1</v>
      </c>
      <c r="B73" s="3">
        <v>50</v>
      </c>
      <c r="C73" s="3">
        <v>1</v>
      </c>
      <c r="D73" s="3">
        <v>35496.620000000003</v>
      </c>
      <c r="E73" s="3">
        <v>1.954</v>
      </c>
      <c r="F73" s="3">
        <v>33</v>
      </c>
    </row>
    <row r="74" spans="1:6" x14ac:dyDescent="0.25">
      <c r="A74" s="3" t="s">
        <v>1</v>
      </c>
      <c r="B74" s="3">
        <v>50</v>
      </c>
      <c r="C74" s="3">
        <v>1</v>
      </c>
      <c r="D74" s="3">
        <v>35496.589999999997</v>
      </c>
      <c r="E74" s="3">
        <v>1.9379999999999999</v>
      </c>
      <c r="F74" s="3">
        <v>30</v>
      </c>
    </row>
    <row r="75" spans="1:6" x14ac:dyDescent="0.25">
      <c r="A75" s="3" t="s">
        <v>1</v>
      </c>
      <c r="B75" s="3">
        <v>50</v>
      </c>
      <c r="C75" s="3">
        <v>1</v>
      </c>
      <c r="D75" s="3">
        <v>35496.131999999998</v>
      </c>
      <c r="E75" s="3">
        <v>1.94</v>
      </c>
      <c r="F75" s="3">
        <v>30</v>
      </c>
    </row>
    <row r="76" spans="1:6" x14ac:dyDescent="0.25">
      <c r="A76" s="3" t="s">
        <v>1</v>
      </c>
      <c r="B76" s="3">
        <v>50</v>
      </c>
      <c r="C76" s="3">
        <v>1</v>
      </c>
      <c r="D76" s="3">
        <v>35497.707000000002</v>
      </c>
      <c r="E76" s="3">
        <v>1.9410000000000001</v>
      </c>
      <c r="F76" s="3">
        <v>32</v>
      </c>
    </row>
    <row r="77" spans="1:6" x14ac:dyDescent="0.25">
      <c r="A77" s="3" t="s">
        <v>1</v>
      </c>
      <c r="B77" s="3">
        <v>50</v>
      </c>
      <c r="C77" s="3">
        <v>1</v>
      </c>
      <c r="D77" s="3">
        <v>35497.466999999997</v>
      </c>
      <c r="E77" s="3">
        <v>1.9379999999999999</v>
      </c>
      <c r="F77" s="3">
        <v>31</v>
      </c>
    </row>
    <row r="78" spans="1:6" x14ac:dyDescent="0.25">
      <c r="A78" s="3" t="s">
        <v>1</v>
      </c>
      <c r="B78" s="3">
        <v>50</v>
      </c>
      <c r="C78" s="3">
        <v>1</v>
      </c>
      <c r="D78" s="3">
        <v>35495.785000000003</v>
      </c>
      <c r="E78" s="3">
        <v>1.956</v>
      </c>
      <c r="F78" s="3">
        <v>33</v>
      </c>
    </row>
    <row r="79" spans="1:6" x14ac:dyDescent="0.25">
      <c r="A79" s="3" t="s">
        <v>1</v>
      </c>
      <c r="B79" s="3">
        <v>50</v>
      </c>
      <c r="C79" s="3">
        <v>1</v>
      </c>
      <c r="D79" s="3">
        <v>35497.470999999998</v>
      </c>
      <c r="E79" s="3">
        <v>1.9590000000000001</v>
      </c>
      <c r="F79" s="3">
        <v>33</v>
      </c>
    </row>
    <row r="80" spans="1:6" x14ac:dyDescent="0.25">
      <c r="A80" s="3" t="s">
        <v>1</v>
      </c>
      <c r="B80" s="3">
        <v>50</v>
      </c>
      <c r="C80" s="3">
        <v>1</v>
      </c>
      <c r="D80" s="3">
        <v>35497.184000000001</v>
      </c>
      <c r="E80" s="3">
        <v>1.9490000000000001</v>
      </c>
      <c r="F80" s="3">
        <v>32</v>
      </c>
    </row>
    <row r="81" spans="1:6" x14ac:dyDescent="0.25">
      <c r="A81" s="3" t="s">
        <v>1</v>
      </c>
      <c r="B81" s="3">
        <v>100</v>
      </c>
      <c r="C81" s="3">
        <v>1</v>
      </c>
      <c r="D81" s="3">
        <v>63442.68</v>
      </c>
      <c r="E81" s="3">
        <v>6.2439999999999998</v>
      </c>
      <c r="F81" s="3">
        <v>22</v>
      </c>
    </row>
    <row r="82" spans="1:6" x14ac:dyDescent="0.25">
      <c r="A82" s="3" t="s">
        <v>1</v>
      </c>
      <c r="B82" s="3">
        <v>100</v>
      </c>
      <c r="C82" s="3">
        <v>1</v>
      </c>
      <c r="D82" s="3">
        <v>63442.909</v>
      </c>
      <c r="E82" s="3">
        <v>6.218</v>
      </c>
      <c r="F82" s="3">
        <v>22</v>
      </c>
    </row>
    <row r="83" spans="1:6" x14ac:dyDescent="0.25">
      <c r="A83" s="3" t="s">
        <v>1</v>
      </c>
      <c r="B83" s="3">
        <v>100</v>
      </c>
      <c r="C83" s="3">
        <v>1</v>
      </c>
      <c r="D83" s="3">
        <v>63442.678999999996</v>
      </c>
      <c r="E83" s="3">
        <v>6.1669999999999998</v>
      </c>
      <c r="F83" s="3">
        <v>22</v>
      </c>
    </row>
    <row r="84" spans="1:6" x14ac:dyDescent="0.25">
      <c r="A84" s="3" t="s">
        <v>1</v>
      </c>
      <c r="B84" s="3">
        <v>100</v>
      </c>
      <c r="C84" s="3">
        <v>1</v>
      </c>
      <c r="D84" s="3">
        <v>63442.688999999998</v>
      </c>
      <c r="E84" s="3">
        <v>6.1669999999999998</v>
      </c>
      <c r="F84" s="3">
        <v>21</v>
      </c>
    </row>
    <row r="85" spans="1:6" x14ac:dyDescent="0.25">
      <c r="A85" s="3" t="s">
        <v>1</v>
      </c>
      <c r="B85" s="3">
        <v>100</v>
      </c>
      <c r="C85" s="3">
        <v>1</v>
      </c>
      <c r="D85" s="3">
        <v>63442.766000000003</v>
      </c>
      <c r="E85" s="3">
        <v>6.2169999999999996</v>
      </c>
      <c r="F85" s="3">
        <v>21</v>
      </c>
    </row>
    <row r="86" spans="1:6" x14ac:dyDescent="0.25">
      <c r="A86" s="3" t="s">
        <v>1</v>
      </c>
      <c r="B86" s="3">
        <v>100</v>
      </c>
      <c r="C86" s="3">
        <v>1</v>
      </c>
      <c r="D86" s="3">
        <v>63442.71</v>
      </c>
      <c r="E86" s="3">
        <v>6.258</v>
      </c>
      <c r="F86" s="3">
        <v>22</v>
      </c>
    </row>
    <row r="87" spans="1:6" x14ac:dyDescent="0.25">
      <c r="A87" s="3" t="s">
        <v>1</v>
      </c>
      <c r="B87" s="3">
        <v>100</v>
      </c>
      <c r="C87" s="3">
        <v>1</v>
      </c>
      <c r="D87" s="3">
        <v>63444.182999999997</v>
      </c>
      <c r="E87" s="3">
        <v>6.2290000000000001</v>
      </c>
      <c r="F87" s="3">
        <v>21</v>
      </c>
    </row>
    <row r="88" spans="1:6" x14ac:dyDescent="0.25">
      <c r="A88" s="3" t="s">
        <v>1</v>
      </c>
      <c r="B88" s="3">
        <v>100</v>
      </c>
      <c r="C88" s="3">
        <v>1</v>
      </c>
      <c r="D88" s="3">
        <v>63445.071000000004</v>
      </c>
      <c r="E88" s="3">
        <v>6.1820000000000004</v>
      </c>
      <c r="F88" s="3">
        <v>21</v>
      </c>
    </row>
    <row r="89" spans="1:6" x14ac:dyDescent="0.25">
      <c r="A89" s="3" t="s">
        <v>1</v>
      </c>
      <c r="B89" s="3">
        <v>100</v>
      </c>
      <c r="C89" s="3">
        <v>1</v>
      </c>
      <c r="D89" s="3">
        <v>63443.654999999999</v>
      </c>
      <c r="E89" s="3">
        <v>6.2249999999999996</v>
      </c>
      <c r="F89" s="3">
        <v>22</v>
      </c>
    </row>
    <row r="90" spans="1:6" x14ac:dyDescent="0.25">
      <c r="A90" s="3" t="s">
        <v>1</v>
      </c>
      <c r="B90" s="3">
        <v>100</v>
      </c>
      <c r="C90" s="3">
        <v>1</v>
      </c>
      <c r="D90" s="3">
        <v>63443.076000000001</v>
      </c>
      <c r="E90" s="3">
        <v>6.2439999999999998</v>
      </c>
      <c r="F90" s="3">
        <v>22</v>
      </c>
    </row>
    <row r="91" spans="1:6" x14ac:dyDescent="0.25">
      <c r="A91" s="3" t="s">
        <v>0</v>
      </c>
      <c r="B91" s="3">
        <v>25</v>
      </c>
      <c r="C91" s="3">
        <v>1</v>
      </c>
      <c r="D91" s="3">
        <v>705.65499999999997</v>
      </c>
      <c r="E91" s="3">
        <v>0.79900000000000004</v>
      </c>
      <c r="F91" s="3">
        <v>59</v>
      </c>
    </row>
    <row r="92" spans="1:6" x14ac:dyDescent="0.25">
      <c r="A92" s="3" t="s">
        <v>0</v>
      </c>
      <c r="B92" s="3">
        <v>25</v>
      </c>
      <c r="C92" s="3">
        <v>1</v>
      </c>
      <c r="D92" s="3">
        <v>705.72799999999995</v>
      </c>
      <c r="E92" s="3">
        <v>0.79900000000000004</v>
      </c>
      <c r="F92" s="3">
        <v>63</v>
      </c>
    </row>
    <row r="93" spans="1:6" x14ac:dyDescent="0.25">
      <c r="A93" s="3" t="s">
        <v>0</v>
      </c>
      <c r="B93" s="3">
        <v>25</v>
      </c>
      <c r="C93" s="3">
        <v>1</v>
      </c>
      <c r="D93" s="3">
        <v>705.65700000000004</v>
      </c>
      <c r="E93" s="3">
        <v>0.79900000000000004</v>
      </c>
      <c r="F93" s="3">
        <v>62</v>
      </c>
    </row>
    <row r="94" spans="1:6" x14ac:dyDescent="0.25">
      <c r="A94" s="3" t="s">
        <v>0</v>
      </c>
      <c r="B94" s="3">
        <v>25</v>
      </c>
      <c r="C94" s="3">
        <v>1</v>
      </c>
      <c r="D94" s="3">
        <v>705.71699999999998</v>
      </c>
      <c r="E94" s="3">
        <v>0.79500000000000004</v>
      </c>
      <c r="F94" s="3">
        <v>61</v>
      </c>
    </row>
    <row r="95" spans="1:6" x14ac:dyDescent="0.25">
      <c r="A95" s="3" t="s">
        <v>0</v>
      </c>
      <c r="B95" s="3">
        <v>25</v>
      </c>
      <c r="C95" s="3">
        <v>1</v>
      </c>
      <c r="D95" s="3">
        <v>705.65499999999997</v>
      </c>
      <c r="E95" s="3">
        <v>0.79700000000000004</v>
      </c>
      <c r="F95" s="3">
        <v>60</v>
      </c>
    </row>
    <row r="96" spans="1:6" x14ac:dyDescent="0.25">
      <c r="A96" s="3" t="s">
        <v>0</v>
      </c>
      <c r="B96" s="3">
        <v>25</v>
      </c>
      <c r="C96" s="3">
        <v>1</v>
      </c>
      <c r="D96" s="3">
        <v>705.65700000000004</v>
      </c>
      <c r="E96" s="3">
        <v>0.79600000000000004</v>
      </c>
      <c r="F96" s="3">
        <v>63</v>
      </c>
    </row>
    <row r="97" spans="1:6" x14ac:dyDescent="0.25">
      <c r="A97" s="3" t="s">
        <v>0</v>
      </c>
      <c r="B97" s="3">
        <v>25</v>
      </c>
      <c r="C97" s="3">
        <v>1</v>
      </c>
      <c r="D97" s="3">
        <v>705.71699999999998</v>
      </c>
      <c r="E97" s="3">
        <v>0.79400000000000004</v>
      </c>
      <c r="F97" s="3">
        <v>61</v>
      </c>
    </row>
    <row r="98" spans="1:6" x14ac:dyDescent="0.25">
      <c r="A98" s="3" t="s">
        <v>0</v>
      </c>
      <c r="B98" s="3">
        <v>25</v>
      </c>
      <c r="C98" s="3">
        <v>1</v>
      </c>
      <c r="D98" s="3">
        <v>705.65700000000004</v>
      </c>
      <c r="E98" s="3">
        <v>0.8</v>
      </c>
      <c r="F98" s="3">
        <v>62</v>
      </c>
    </row>
    <row r="99" spans="1:6" x14ac:dyDescent="0.25">
      <c r="A99" s="3" t="s">
        <v>0</v>
      </c>
      <c r="B99" s="3">
        <v>25</v>
      </c>
      <c r="C99" s="3">
        <v>1</v>
      </c>
      <c r="D99" s="3">
        <v>705.65700000000004</v>
      </c>
      <c r="E99" s="3">
        <v>0.79700000000000004</v>
      </c>
      <c r="F99" s="3">
        <v>63</v>
      </c>
    </row>
    <row r="100" spans="1:6" x14ac:dyDescent="0.25">
      <c r="A100" s="3" t="s">
        <v>0</v>
      </c>
      <c r="B100" s="3">
        <v>25</v>
      </c>
      <c r="C100" s="3">
        <v>1</v>
      </c>
      <c r="D100" s="3">
        <v>705.71699999999998</v>
      </c>
      <c r="E100" s="3">
        <v>0.79600000000000004</v>
      </c>
      <c r="F100" s="3">
        <v>61</v>
      </c>
    </row>
    <row r="101" spans="1:6" x14ac:dyDescent="0.25">
      <c r="A101" s="3" t="s">
        <v>0</v>
      </c>
      <c r="B101" s="3">
        <v>50</v>
      </c>
      <c r="C101" s="3">
        <v>1</v>
      </c>
      <c r="D101" s="3">
        <v>1555.7670000000001</v>
      </c>
      <c r="E101" s="3">
        <v>1.829</v>
      </c>
      <c r="F101" s="3">
        <v>31</v>
      </c>
    </row>
    <row r="102" spans="1:6" x14ac:dyDescent="0.25">
      <c r="A102" s="3" t="s">
        <v>0</v>
      </c>
      <c r="B102" s="3">
        <v>50</v>
      </c>
      <c r="C102" s="3">
        <v>1</v>
      </c>
      <c r="D102" s="3">
        <v>1556.614</v>
      </c>
      <c r="E102" s="3">
        <v>1.8089999999999999</v>
      </c>
      <c r="F102" s="3">
        <v>29</v>
      </c>
    </row>
    <row r="103" spans="1:6" x14ac:dyDescent="0.25">
      <c r="A103" s="3" t="s">
        <v>0</v>
      </c>
      <c r="B103" s="3">
        <v>50</v>
      </c>
      <c r="C103" s="3">
        <v>1</v>
      </c>
      <c r="D103" s="3">
        <v>1556.221</v>
      </c>
      <c r="E103" s="3">
        <v>1.806</v>
      </c>
      <c r="F103" s="3">
        <v>31</v>
      </c>
    </row>
    <row r="104" spans="1:6" x14ac:dyDescent="0.25">
      <c r="A104" s="3" t="s">
        <v>0</v>
      </c>
      <c r="B104" s="3">
        <v>50</v>
      </c>
      <c r="C104" s="3">
        <v>1</v>
      </c>
      <c r="D104" s="3">
        <v>1556.759</v>
      </c>
      <c r="E104" s="3">
        <v>1.823</v>
      </c>
      <c r="F104" s="3">
        <v>30</v>
      </c>
    </row>
    <row r="105" spans="1:6" x14ac:dyDescent="0.25">
      <c r="A105" s="3" t="s">
        <v>0</v>
      </c>
      <c r="B105" s="3">
        <v>50</v>
      </c>
      <c r="C105" s="3">
        <v>1</v>
      </c>
      <c r="D105" s="3">
        <v>1556.242</v>
      </c>
      <c r="E105" s="3">
        <v>1.825</v>
      </c>
      <c r="F105" s="3">
        <v>32</v>
      </c>
    </row>
    <row r="106" spans="1:6" x14ac:dyDescent="0.25">
      <c r="A106" s="3" t="s">
        <v>0</v>
      </c>
      <c r="B106" s="3">
        <v>50</v>
      </c>
      <c r="C106" s="3">
        <v>1</v>
      </c>
      <c r="D106" s="3">
        <v>1555.8489999999999</v>
      </c>
      <c r="E106" s="3">
        <v>1.82</v>
      </c>
      <c r="F106" s="3">
        <v>32</v>
      </c>
    </row>
    <row r="107" spans="1:6" x14ac:dyDescent="0.25">
      <c r="A107" s="3" t="s">
        <v>0</v>
      </c>
      <c r="B107" s="3">
        <v>50</v>
      </c>
      <c r="C107" s="3">
        <v>1</v>
      </c>
      <c r="D107" s="3">
        <v>1556.3030000000001</v>
      </c>
      <c r="E107" s="3">
        <v>1.81</v>
      </c>
      <c r="F107" s="3">
        <v>31</v>
      </c>
    </row>
    <row r="108" spans="1:6" x14ac:dyDescent="0.25">
      <c r="A108" s="3" t="s">
        <v>0</v>
      </c>
      <c r="B108" s="3">
        <v>50</v>
      </c>
      <c r="C108" s="3">
        <v>1</v>
      </c>
      <c r="D108" s="3">
        <v>1555.7560000000001</v>
      </c>
      <c r="E108" s="3">
        <v>1.806</v>
      </c>
      <c r="F108" s="3">
        <v>29</v>
      </c>
    </row>
    <row r="109" spans="1:6" x14ac:dyDescent="0.25">
      <c r="A109" s="3" t="s">
        <v>0</v>
      </c>
      <c r="B109" s="3">
        <v>50</v>
      </c>
      <c r="C109" s="3">
        <v>1</v>
      </c>
      <c r="D109" s="3">
        <v>1556.2739999999999</v>
      </c>
      <c r="E109" s="3">
        <v>1.8080000000000001</v>
      </c>
      <c r="F109" s="3">
        <v>31</v>
      </c>
    </row>
    <row r="110" spans="1:6" x14ac:dyDescent="0.25">
      <c r="A110" s="3" t="s">
        <v>0</v>
      </c>
      <c r="B110" s="3">
        <v>50</v>
      </c>
      <c r="C110" s="3">
        <v>1</v>
      </c>
      <c r="D110" s="3">
        <v>1556.4269999999999</v>
      </c>
      <c r="E110" s="3">
        <v>1.8240000000000001</v>
      </c>
      <c r="F110" s="3">
        <v>32</v>
      </c>
    </row>
    <row r="111" spans="1:6" x14ac:dyDescent="0.25">
      <c r="A111" s="3" t="s">
        <v>0</v>
      </c>
      <c r="B111" s="3">
        <v>100</v>
      </c>
      <c r="C111" s="3">
        <v>1</v>
      </c>
      <c r="D111" s="3">
        <v>3295.0439999999999</v>
      </c>
      <c r="E111" s="3">
        <v>5.3490000000000002</v>
      </c>
      <c r="F111" s="3">
        <v>19</v>
      </c>
    </row>
    <row r="112" spans="1:6" x14ac:dyDescent="0.25">
      <c r="A112" s="3" t="s">
        <v>0</v>
      </c>
      <c r="B112" s="3">
        <v>100</v>
      </c>
      <c r="C112" s="3">
        <v>1</v>
      </c>
      <c r="D112" s="3">
        <v>3293.7080000000001</v>
      </c>
      <c r="E112" s="3">
        <v>5.3730000000000002</v>
      </c>
      <c r="F112" s="3">
        <v>19</v>
      </c>
    </row>
    <row r="113" spans="1:6" x14ac:dyDescent="0.25">
      <c r="A113" s="3" t="s">
        <v>0</v>
      </c>
      <c r="B113" s="3">
        <v>100</v>
      </c>
      <c r="C113" s="3">
        <v>1</v>
      </c>
      <c r="D113" s="3">
        <v>3294.1669999999999</v>
      </c>
      <c r="E113" s="3">
        <v>5.3639999999999999</v>
      </c>
      <c r="F113" s="3">
        <v>19</v>
      </c>
    </row>
    <row r="114" spans="1:6" x14ac:dyDescent="0.25">
      <c r="A114" s="3" t="s">
        <v>0</v>
      </c>
      <c r="B114" s="3">
        <v>100</v>
      </c>
      <c r="C114" s="3">
        <v>1</v>
      </c>
      <c r="D114" s="3">
        <v>3292.8870000000002</v>
      </c>
      <c r="E114" s="3">
        <v>5.38</v>
      </c>
      <c r="F114" s="3">
        <v>19</v>
      </c>
    </row>
    <row r="115" spans="1:6" x14ac:dyDescent="0.25">
      <c r="A115" s="3" t="s">
        <v>0</v>
      </c>
      <c r="B115" s="3">
        <v>100</v>
      </c>
      <c r="C115" s="3">
        <v>1</v>
      </c>
      <c r="D115" s="3">
        <v>3294.4160000000002</v>
      </c>
      <c r="E115" s="3">
        <v>5.3609999999999998</v>
      </c>
      <c r="F115" s="3">
        <v>19</v>
      </c>
    </row>
    <row r="116" spans="1:6" x14ac:dyDescent="0.25">
      <c r="A116" s="3" t="s">
        <v>0</v>
      </c>
      <c r="B116" s="3">
        <v>100</v>
      </c>
      <c r="C116" s="3">
        <v>1</v>
      </c>
      <c r="D116" s="3">
        <v>3293.8310000000001</v>
      </c>
      <c r="E116" s="3">
        <v>5.36</v>
      </c>
      <c r="F116" s="3">
        <v>19</v>
      </c>
    </row>
    <row r="117" spans="1:6" x14ac:dyDescent="0.25">
      <c r="A117" s="3" t="s">
        <v>0</v>
      </c>
      <c r="B117" s="3">
        <v>100</v>
      </c>
      <c r="C117" s="3">
        <v>1</v>
      </c>
      <c r="D117" s="3">
        <v>3293.6190000000001</v>
      </c>
      <c r="E117" s="3">
        <v>5.2629999999999999</v>
      </c>
      <c r="F117" s="3">
        <v>18</v>
      </c>
    </row>
    <row r="118" spans="1:6" x14ac:dyDescent="0.25">
      <c r="A118" s="3" t="s">
        <v>0</v>
      </c>
      <c r="B118" s="3">
        <v>100</v>
      </c>
      <c r="C118" s="3">
        <v>1</v>
      </c>
      <c r="D118" s="3">
        <v>3294.154</v>
      </c>
      <c r="E118" s="3">
        <v>5.2640000000000002</v>
      </c>
      <c r="F118" s="3">
        <v>18</v>
      </c>
    </row>
    <row r="119" spans="1:6" x14ac:dyDescent="0.25">
      <c r="A119" s="3" t="s">
        <v>0</v>
      </c>
      <c r="B119" s="3">
        <v>100</v>
      </c>
      <c r="C119" s="3">
        <v>1</v>
      </c>
      <c r="D119" s="3">
        <v>3293.0970000000002</v>
      </c>
      <c r="E119" s="3">
        <v>5.3630000000000004</v>
      </c>
      <c r="F119" s="3">
        <v>19</v>
      </c>
    </row>
    <row r="120" spans="1:6" x14ac:dyDescent="0.25">
      <c r="A120" s="3" t="s">
        <v>0</v>
      </c>
      <c r="B120" s="3">
        <v>100</v>
      </c>
      <c r="C120" s="3">
        <v>1</v>
      </c>
      <c r="D120" s="3">
        <v>3293.8609999999999</v>
      </c>
      <c r="E120" s="3">
        <v>5.3710000000000004</v>
      </c>
      <c r="F120" s="3">
        <v>19</v>
      </c>
    </row>
    <row r="121" spans="1:6" x14ac:dyDescent="0.25">
      <c r="A121" s="3" t="s">
        <v>40</v>
      </c>
      <c r="B121" s="3">
        <v>29</v>
      </c>
      <c r="C121" s="3">
        <v>1</v>
      </c>
      <c r="D121" s="3">
        <v>18152.432000000001</v>
      </c>
      <c r="E121" s="3">
        <v>1.446</v>
      </c>
      <c r="F121" s="3">
        <v>91</v>
      </c>
    </row>
    <row r="122" spans="1:6" x14ac:dyDescent="0.25">
      <c r="A122" s="3" t="s">
        <v>40</v>
      </c>
      <c r="B122" s="3">
        <v>29</v>
      </c>
      <c r="C122" s="3">
        <v>1</v>
      </c>
      <c r="D122" s="3">
        <v>18152.432000000001</v>
      </c>
      <c r="E122" s="3">
        <v>1.4390000000000001</v>
      </c>
      <c r="F122" s="3">
        <v>91</v>
      </c>
    </row>
    <row r="123" spans="1:6" x14ac:dyDescent="0.25">
      <c r="A123" s="3" t="s">
        <v>40</v>
      </c>
      <c r="B123" s="3">
        <v>29</v>
      </c>
      <c r="C123" s="3">
        <v>1</v>
      </c>
      <c r="D123" s="3">
        <v>18152.432000000001</v>
      </c>
      <c r="E123" s="3">
        <v>1.4410000000000001</v>
      </c>
      <c r="F123" s="3">
        <v>92</v>
      </c>
    </row>
    <row r="124" spans="1:6" x14ac:dyDescent="0.25">
      <c r="A124" s="3" t="s">
        <v>40</v>
      </c>
      <c r="B124" s="3">
        <v>29</v>
      </c>
      <c r="C124" s="3">
        <v>1</v>
      </c>
      <c r="D124" s="3">
        <v>18152.432000000001</v>
      </c>
      <c r="E124" s="3">
        <v>1.4450000000000001</v>
      </c>
      <c r="F124" s="3">
        <v>92</v>
      </c>
    </row>
    <row r="125" spans="1:6" x14ac:dyDescent="0.25">
      <c r="A125" s="3" t="s">
        <v>40</v>
      </c>
      <c r="B125" s="3">
        <v>29</v>
      </c>
      <c r="C125" s="3">
        <v>1</v>
      </c>
      <c r="D125" s="3">
        <v>18152.432000000001</v>
      </c>
      <c r="E125" s="3">
        <v>1.4379999999999999</v>
      </c>
      <c r="F125" s="3">
        <v>92</v>
      </c>
    </row>
    <row r="126" spans="1:6" x14ac:dyDescent="0.25">
      <c r="A126" s="3" t="s">
        <v>40</v>
      </c>
      <c r="B126" s="3">
        <v>29</v>
      </c>
      <c r="C126" s="3">
        <v>1</v>
      </c>
      <c r="D126" s="3">
        <v>18152.432000000001</v>
      </c>
      <c r="E126" s="3">
        <v>1.446</v>
      </c>
      <c r="F126" s="3">
        <v>93</v>
      </c>
    </row>
    <row r="127" spans="1:6" x14ac:dyDescent="0.25">
      <c r="A127" s="3" t="s">
        <v>40</v>
      </c>
      <c r="B127" s="3">
        <v>29</v>
      </c>
      <c r="C127" s="3">
        <v>1</v>
      </c>
      <c r="D127" s="3">
        <v>18152.432000000001</v>
      </c>
      <c r="E127" s="3">
        <v>1.4379999999999999</v>
      </c>
      <c r="F127" s="3">
        <v>91</v>
      </c>
    </row>
    <row r="128" spans="1:6" x14ac:dyDescent="0.25">
      <c r="A128" s="3" t="s">
        <v>40</v>
      </c>
      <c r="B128" s="3">
        <v>29</v>
      </c>
      <c r="C128" s="3">
        <v>1</v>
      </c>
      <c r="D128" s="3">
        <v>18152.432000000001</v>
      </c>
      <c r="E128" s="3">
        <v>1.4390000000000001</v>
      </c>
      <c r="F128" s="3">
        <v>90</v>
      </c>
    </row>
    <row r="129" spans="1:6" x14ac:dyDescent="0.25">
      <c r="A129" s="3" t="s">
        <v>40</v>
      </c>
      <c r="B129" s="3">
        <v>29</v>
      </c>
      <c r="C129" s="3">
        <v>1</v>
      </c>
      <c r="D129" s="3">
        <v>18152.432000000001</v>
      </c>
      <c r="E129" s="3">
        <v>1.4379999999999999</v>
      </c>
      <c r="F129" s="3">
        <v>92</v>
      </c>
    </row>
    <row r="130" spans="1:6" x14ac:dyDescent="0.25">
      <c r="A130" s="3" t="s">
        <v>40</v>
      </c>
      <c r="B130" s="3">
        <v>29</v>
      </c>
      <c r="C130" s="3">
        <v>1</v>
      </c>
      <c r="D130" s="3">
        <v>18152.432000000001</v>
      </c>
      <c r="E130" s="3">
        <v>1.4430000000000001</v>
      </c>
      <c r="F130" s="3">
        <v>92</v>
      </c>
    </row>
    <row r="131" spans="1:6" x14ac:dyDescent="0.25">
      <c r="A131" s="3" t="s">
        <v>40</v>
      </c>
      <c r="B131" s="3">
        <v>58</v>
      </c>
      <c r="C131" s="3">
        <v>1</v>
      </c>
      <c r="D131" s="3">
        <v>35271.311000000002</v>
      </c>
      <c r="E131" s="3">
        <v>4.9619999999999997</v>
      </c>
      <c r="F131" s="3">
        <v>64</v>
      </c>
    </row>
    <row r="132" spans="1:6" x14ac:dyDescent="0.25">
      <c r="A132" s="3" t="s">
        <v>40</v>
      </c>
      <c r="B132" s="3">
        <v>58</v>
      </c>
      <c r="C132" s="3">
        <v>1</v>
      </c>
      <c r="D132" s="3">
        <v>35271.311000000002</v>
      </c>
      <c r="E132" s="3">
        <v>4.9669999999999996</v>
      </c>
      <c r="F132" s="3">
        <v>61</v>
      </c>
    </row>
    <row r="133" spans="1:6" x14ac:dyDescent="0.25">
      <c r="A133" s="3" t="s">
        <v>40</v>
      </c>
      <c r="B133" s="3">
        <v>58</v>
      </c>
      <c r="C133" s="3">
        <v>1</v>
      </c>
      <c r="D133" s="3">
        <v>35269.438999999998</v>
      </c>
      <c r="E133" s="3">
        <v>4.9509999999999996</v>
      </c>
      <c r="F133" s="3">
        <v>64</v>
      </c>
    </row>
    <row r="134" spans="1:6" x14ac:dyDescent="0.25">
      <c r="A134" s="3" t="s">
        <v>40</v>
      </c>
      <c r="B134" s="3">
        <v>58</v>
      </c>
      <c r="C134" s="3">
        <v>1</v>
      </c>
      <c r="D134" s="3">
        <v>35263.186999999998</v>
      </c>
      <c r="E134" s="3">
        <v>4.9640000000000004</v>
      </c>
      <c r="F134" s="3">
        <v>64</v>
      </c>
    </row>
    <row r="135" spans="1:6" x14ac:dyDescent="0.25">
      <c r="A135" s="3" t="s">
        <v>40</v>
      </c>
      <c r="B135" s="3">
        <v>58</v>
      </c>
      <c r="C135" s="3">
        <v>1</v>
      </c>
      <c r="D135" s="3">
        <v>35264.129999999997</v>
      </c>
      <c r="E135" s="3">
        <v>4.9420000000000002</v>
      </c>
      <c r="F135" s="3">
        <v>65</v>
      </c>
    </row>
    <row r="136" spans="1:6" x14ac:dyDescent="0.25">
      <c r="A136" s="3" t="s">
        <v>40</v>
      </c>
      <c r="B136" s="3">
        <v>58</v>
      </c>
      <c r="C136" s="3">
        <v>1</v>
      </c>
      <c r="D136" s="3">
        <v>35266.324000000001</v>
      </c>
      <c r="E136" s="3">
        <v>4.9580000000000002</v>
      </c>
      <c r="F136" s="3">
        <v>63</v>
      </c>
    </row>
    <row r="137" spans="1:6" x14ac:dyDescent="0.25">
      <c r="A137" s="3" t="s">
        <v>40</v>
      </c>
      <c r="B137" s="3">
        <v>58</v>
      </c>
      <c r="C137" s="3">
        <v>1</v>
      </c>
      <c r="D137" s="3">
        <v>35271.311000000002</v>
      </c>
      <c r="E137" s="3">
        <v>4.9450000000000003</v>
      </c>
      <c r="F137" s="3">
        <v>64</v>
      </c>
    </row>
    <row r="138" spans="1:6" x14ac:dyDescent="0.25">
      <c r="A138" s="3" t="s">
        <v>40</v>
      </c>
      <c r="B138" s="3">
        <v>58</v>
      </c>
      <c r="C138" s="3">
        <v>1</v>
      </c>
      <c r="D138" s="3">
        <v>35271.311000000002</v>
      </c>
      <c r="E138" s="3">
        <v>4.976</v>
      </c>
      <c r="F138" s="3">
        <v>64</v>
      </c>
    </row>
    <row r="139" spans="1:6" x14ac:dyDescent="0.25">
      <c r="A139" s="3" t="s">
        <v>40</v>
      </c>
      <c r="B139" s="3">
        <v>58</v>
      </c>
      <c r="C139" s="3">
        <v>1</v>
      </c>
      <c r="D139" s="3">
        <v>35264.129999999997</v>
      </c>
      <c r="E139" s="3">
        <v>4.9589999999999996</v>
      </c>
      <c r="F139" s="3">
        <v>64</v>
      </c>
    </row>
    <row r="140" spans="1:6" x14ac:dyDescent="0.25">
      <c r="A140" s="3" t="s">
        <v>40</v>
      </c>
      <c r="B140" s="3">
        <v>58</v>
      </c>
      <c r="C140" s="3">
        <v>1</v>
      </c>
      <c r="D140" s="3">
        <v>35271.311000000002</v>
      </c>
      <c r="E140" s="3">
        <v>4.9589999999999996</v>
      </c>
      <c r="F140" s="3">
        <v>65</v>
      </c>
    </row>
    <row r="141" spans="1:6" x14ac:dyDescent="0.25">
      <c r="A141" s="3" t="s">
        <v>40</v>
      </c>
      <c r="B141" s="3">
        <v>97</v>
      </c>
      <c r="C141" s="3">
        <v>1</v>
      </c>
      <c r="D141" s="3">
        <v>52439.237999999998</v>
      </c>
      <c r="E141" s="3">
        <v>15.195</v>
      </c>
      <c r="F141" s="3">
        <v>58</v>
      </c>
    </row>
    <row r="142" spans="1:6" x14ac:dyDescent="0.25">
      <c r="A142" s="3" t="s">
        <v>40</v>
      </c>
      <c r="B142" s="3">
        <v>97</v>
      </c>
      <c r="C142" s="3">
        <v>1</v>
      </c>
      <c r="D142" s="3">
        <v>52440.83</v>
      </c>
      <c r="E142" s="3">
        <v>15.188000000000001</v>
      </c>
      <c r="F142" s="3">
        <v>59</v>
      </c>
    </row>
    <row r="143" spans="1:6" x14ac:dyDescent="0.25">
      <c r="A143" s="3" t="s">
        <v>40</v>
      </c>
      <c r="B143" s="3">
        <v>97</v>
      </c>
      <c r="C143" s="3">
        <v>1</v>
      </c>
      <c r="D143" s="3">
        <v>52439.466999999997</v>
      </c>
      <c r="E143" s="3">
        <v>15.295999999999999</v>
      </c>
      <c r="F143" s="3">
        <v>59</v>
      </c>
    </row>
    <row r="144" spans="1:6" x14ac:dyDescent="0.25">
      <c r="A144" s="3" t="s">
        <v>40</v>
      </c>
      <c r="B144" s="3">
        <v>97</v>
      </c>
      <c r="C144" s="3">
        <v>1</v>
      </c>
      <c r="D144" s="3">
        <v>52439.436999999998</v>
      </c>
      <c r="E144" s="3">
        <v>15.244</v>
      </c>
      <c r="F144" s="3">
        <v>58</v>
      </c>
    </row>
    <row r="145" spans="1:6" x14ac:dyDescent="0.25">
      <c r="A145" s="3" t="s">
        <v>40</v>
      </c>
      <c r="B145" s="3">
        <v>97</v>
      </c>
      <c r="C145" s="3">
        <v>1</v>
      </c>
      <c r="D145" s="3">
        <v>52439.196000000004</v>
      </c>
      <c r="E145" s="3">
        <v>15.218</v>
      </c>
      <c r="F145" s="3">
        <v>59</v>
      </c>
    </row>
    <row r="146" spans="1:6" x14ac:dyDescent="0.25">
      <c r="A146" s="3" t="s">
        <v>40</v>
      </c>
      <c r="B146" s="3">
        <v>97</v>
      </c>
      <c r="C146" s="3">
        <v>1</v>
      </c>
      <c r="D146" s="3">
        <v>52439.847000000002</v>
      </c>
      <c r="E146" s="3">
        <v>15.292999999999999</v>
      </c>
      <c r="F146" s="3">
        <v>59</v>
      </c>
    </row>
    <row r="147" spans="1:6" x14ac:dyDescent="0.25">
      <c r="A147" s="3" t="s">
        <v>40</v>
      </c>
      <c r="B147" s="3">
        <v>97</v>
      </c>
      <c r="C147" s="3">
        <v>1</v>
      </c>
      <c r="D147" s="3">
        <v>52439.430999999997</v>
      </c>
      <c r="E147" s="3">
        <v>15.304</v>
      </c>
      <c r="F147" s="3">
        <v>59</v>
      </c>
    </row>
    <row r="148" spans="1:6" x14ac:dyDescent="0.25">
      <c r="A148" s="3" t="s">
        <v>40</v>
      </c>
      <c r="B148" s="3">
        <v>97</v>
      </c>
      <c r="C148" s="3">
        <v>1</v>
      </c>
      <c r="D148" s="3">
        <v>52439.434999999998</v>
      </c>
      <c r="E148" s="3">
        <v>15.191000000000001</v>
      </c>
      <c r="F148" s="3">
        <v>56</v>
      </c>
    </row>
    <row r="149" spans="1:6" x14ac:dyDescent="0.25">
      <c r="A149" s="3" t="s">
        <v>40</v>
      </c>
      <c r="B149" s="3">
        <v>97</v>
      </c>
      <c r="C149" s="3">
        <v>1</v>
      </c>
      <c r="D149" s="3">
        <v>52439.921999999999</v>
      </c>
      <c r="E149" s="3">
        <v>15.275</v>
      </c>
      <c r="F149" s="3">
        <v>58</v>
      </c>
    </row>
    <row r="150" spans="1:6" x14ac:dyDescent="0.25">
      <c r="A150" s="3" t="s">
        <v>40</v>
      </c>
      <c r="B150" s="3">
        <v>97</v>
      </c>
      <c r="C150" s="3">
        <v>1</v>
      </c>
      <c r="D150" s="3">
        <v>52439.197999999997</v>
      </c>
      <c r="E150" s="3">
        <v>15.295</v>
      </c>
      <c r="F150" s="3">
        <v>60</v>
      </c>
    </row>
  </sheetData>
  <phoneticPr fontId="1" type="noConversion"/>
  <pageMargins left="0.7" right="0.7" top="0.75" bottom="0.75" header="0.3" footer="0.3"/>
  <pageSetup paperSize="152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50"/>
  <sheetViews>
    <sheetView zoomScale="85" zoomScaleNormal="85" workbookViewId="0">
      <selection sqref="A1:F151"/>
    </sheetView>
  </sheetViews>
  <sheetFormatPr defaultColWidth="9" defaultRowHeight="15" x14ac:dyDescent="0.25"/>
  <cols>
    <col min="1" max="1" width="7.5" style="3" customWidth="1"/>
    <col min="2" max="2" width="4.375" style="3" bestFit="1" customWidth="1"/>
    <col min="3" max="3" width="2.625" style="3" bestFit="1" customWidth="1"/>
    <col min="4" max="4" width="9" style="3"/>
    <col min="5" max="5" width="7" style="3" bestFit="1" customWidth="1"/>
    <col min="6" max="6" width="4.375" style="3" bestFit="1" customWidth="1"/>
    <col min="7" max="7" width="2.5" style="3" customWidth="1"/>
    <col min="8" max="8" width="8.625" style="3" customWidth="1"/>
    <col min="9" max="9" width="3.5" style="3" customWidth="1"/>
    <col min="10" max="10" width="3.125" style="3" bestFit="1" customWidth="1"/>
    <col min="11" max="11" width="2.375" style="3" customWidth="1"/>
    <col min="12" max="21" width="9" style="3"/>
    <col min="22" max="22" width="3.25" style="3" customWidth="1"/>
    <col min="23" max="23" width="9" style="3"/>
    <col min="24" max="24" width="2.5" style="3" customWidth="1"/>
    <col min="25" max="25" width="9" style="3"/>
    <col min="26" max="26" width="2.625" style="3" customWidth="1"/>
    <col min="27" max="27" width="2.5" style="3" customWidth="1"/>
    <col min="28" max="37" width="9" style="3"/>
    <col min="38" max="38" width="5.625" style="3" customWidth="1"/>
    <col min="39" max="16384" width="9" style="3"/>
  </cols>
  <sheetData>
    <row r="1" spans="1:39" x14ac:dyDescent="0.25">
      <c r="A1" s="3" t="s">
        <v>39</v>
      </c>
      <c r="B1" s="3">
        <v>30</v>
      </c>
      <c r="C1" s="3">
        <v>1</v>
      </c>
      <c r="D1" s="3">
        <v>4446.4809999999998</v>
      </c>
      <c r="E1" s="3">
        <v>1.39</v>
      </c>
      <c r="F1" s="3">
        <v>66</v>
      </c>
      <c r="H1" s="4" t="s">
        <v>13</v>
      </c>
      <c r="I1" s="4" t="s">
        <v>14</v>
      </c>
      <c r="J1" s="4" t="s">
        <v>10</v>
      </c>
      <c r="K1" s="2"/>
      <c r="L1" s="2">
        <v>1</v>
      </c>
      <c r="M1" s="2">
        <v>2</v>
      </c>
      <c r="N1" s="2">
        <v>3</v>
      </c>
      <c r="O1" s="2">
        <v>4</v>
      </c>
      <c r="P1" s="2">
        <v>5</v>
      </c>
      <c r="Q1" s="2">
        <v>6</v>
      </c>
      <c r="R1" s="2">
        <v>7</v>
      </c>
      <c r="S1" s="2">
        <v>8</v>
      </c>
      <c r="T1" s="2">
        <v>9</v>
      </c>
      <c r="U1" s="2">
        <v>10</v>
      </c>
      <c r="W1" s="2" t="s">
        <v>11</v>
      </c>
      <c r="X1" s="2"/>
      <c r="Y1" s="2" t="s">
        <v>9</v>
      </c>
      <c r="Z1" s="2"/>
      <c r="AM1" s="4" t="s">
        <v>12</v>
      </c>
    </row>
    <row r="2" spans="1:39" x14ac:dyDescent="0.25">
      <c r="A2" s="3" t="s">
        <v>39</v>
      </c>
      <c r="B2" s="3">
        <v>30</v>
      </c>
      <c r="C2" s="3">
        <v>1</v>
      </c>
      <c r="D2" s="3">
        <v>4441.107</v>
      </c>
      <c r="E2" s="3">
        <v>1.3919999999999999</v>
      </c>
      <c r="F2" s="3">
        <v>69</v>
      </c>
      <c r="H2" t="s">
        <v>31</v>
      </c>
      <c r="I2">
        <v>30</v>
      </c>
      <c r="J2">
        <v>1</v>
      </c>
      <c r="L2" s="3">
        <f ca="1">INDIRECT("D"&amp;1+(ROW(D1)-1)*10+COLUMN(A1)-1)</f>
        <v>4446.4809999999998</v>
      </c>
      <c r="M2" s="3">
        <f t="shared" ref="M2:U16" ca="1" si="0">INDIRECT("D"&amp;1+(ROW(E1)-1)*10+COLUMN(B1)-1)</f>
        <v>4441.107</v>
      </c>
      <c r="N2" s="3">
        <f t="shared" ca="1" si="0"/>
        <v>4441.0959999999995</v>
      </c>
      <c r="O2" s="3">
        <f t="shared" ca="1" si="0"/>
        <v>4441.0969999999998</v>
      </c>
      <c r="P2" s="3">
        <f t="shared" ca="1" si="0"/>
        <v>4441.1080000000002</v>
      </c>
      <c r="Q2" s="3">
        <f t="shared" ca="1" si="0"/>
        <v>4442.2150000000001</v>
      </c>
      <c r="R2" s="3">
        <f t="shared" ca="1" si="0"/>
        <v>4442.2209999999995</v>
      </c>
      <c r="S2" s="3">
        <f t="shared" ca="1" si="0"/>
        <v>4442.24</v>
      </c>
      <c r="T2" s="3">
        <f t="shared" ca="1" si="0"/>
        <v>4442.2169999999996</v>
      </c>
      <c r="U2" s="3">
        <f t="shared" ca="1" si="0"/>
        <v>4441.0969999999998</v>
      </c>
      <c r="W2" s="3">
        <f ca="1">AVERAGE(L2:U2)</f>
        <v>4442.0878999999995</v>
      </c>
      <c r="Y2" s="3">
        <f ca="1">Total!E2</f>
        <v>4441.0959999999995</v>
      </c>
      <c r="AB2" s="3">
        <f ca="1">(L2-$Y2)/$Y2</f>
        <v>1.2125385265259339E-3</v>
      </c>
      <c r="AC2" s="3">
        <f t="shared" ref="AB2:AK16" ca="1" si="1">(M2-$Y2)/$Y2</f>
        <v>2.4768660709928377E-6</v>
      </c>
      <c r="AD2" s="3">
        <f t="shared" ca="1" si="1"/>
        <v>0</v>
      </c>
      <c r="AE2" s="3">
        <f t="shared" ca="1" si="1"/>
        <v>2.2516964285476535E-7</v>
      </c>
      <c r="AF2" s="3">
        <f t="shared" ca="1" si="1"/>
        <v>2.702035713847603E-6</v>
      </c>
      <c r="AG2" s="3">
        <f t="shared" ca="1" si="1"/>
        <v>2.5196483030328476E-4</v>
      </c>
      <c r="AH2" s="3">
        <f t="shared" ca="1" si="1"/>
        <v>2.5331584816000376E-4</v>
      </c>
      <c r="AI2" s="3">
        <f t="shared" ca="1" si="1"/>
        <v>2.5759407137342517E-4</v>
      </c>
      <c r="AJ2" s="3">
        <f t="shared" ca="1" si="1"/>
        <v>2.5241516958878949E-4</v>
      </c>
      <c r="AK2" s="3">
        <f t="shared" ca="1" si="1"/>
        <v>2.2516964285476535E-7</v>
      </c>
      <c r="AM2" s="3">
        <f ca="1">SUM(AB2:AK2)</f>
        <v>2.2334576870219874E-3</v>
      </c>
    </row>
    <row r="3" spans="1:39" x14ac:dyDescent="0.25">
      <c r="A3" s="3" t="s">
        <v>39</v>
      </c>
      <c r="B3" s="3">
        <v>30</v>
      </c>
      <c r="C3" s="3">
        <v>1</v>
      </c>
      <c r="D3" s="3">
        <v>4441.0959999999995</v>
      </c>
      <c r="E3" s="3">
        <v>1.3919999999999999</v>
      </c>
      <c r="F3" s="3">
        <v>68</v>
      </c>
      <c r="H3" t="s">
        <v>30</v>
      </c>
      <c r="I3">
        <v>50</v>
      </c>
      <c r="J3">
        <v>1</v>
      </c>
      <c r="L3" s="3">
        <f t="shared" ref="L3:L16" ca="1" si="2">INDIRECT("D"&amp;1+(ROW(D2)-1)*10+COLUMN(A2)-1)</f>
        <v>5961.7849999999999</v>
      </c>
      <c r="M3" s="3">
        <f t="shared" ca="1" si="0"/>
        <v>5961.8220000000001</v>
      </c>
      <c r="N3" s="3">
        <f t="shared" ca="1" si="0"/>
        <v>5962.8530000000001</v>
      </c>
      <c r="O3" s="3">
        <f t="shared" ca="1" si="0"/>
        <v>5962.7969999999996</v>
      </c>
      <c r="P3" s="3">
        <f t="shared" ca="1" si="0"/>
        <v>5962.808</v>
      </c>
      <c r="Q3" s="3">
        <f t="shared" ca="1" si="0"/>
        <v>5975.7150000000001</v>
      </c>
      <c r="R3" s="3">
        <f t="shared" ca="1" si="0"/>
        <v>5975.52</v>
      </c>
      <c r="S3" s="3">
        <f t="shared" ca="1" si="0"/>
        <v>5961.7870000000003</v>
      </c>
      <c r="T3" s="3">
        <f t="shared" ca="1" si="0"/>
        <v>5966.6949999999997</v>
      </c>
      <c r="U3" s="3">
        <f t="shared" ca="1" si="0"/>
        <v>5961.7420000000002</v>
      </c>
      <c r="W3" s="3">
        <f t="shared" ref="W3:W16" ca="1" si="3">AVERAGE(L3:U3)</f>
        <v>5965.3523999999998</v>
      </c>
      <c r="Y3" s="3">
        <f ca="1">Total!E3</f>
        <v>5961.732</v>
      </c>
      <c r="AB3" s="3">
        <f t="shared" ca="1" si="1"/>
        <v>8.8900339699744279E-6</v>
      </c>
      <c r="AC3" s="3">
        <f t="shared" ca="1" si="1"/>
        <v>1.5096284100014143E-5</v>
      </c>
      <c r="AD3" s="3">
        <f t="shared" ca="1" si="1"/>
        <v>1.8803260528988801E-4</v>
      </c>
      <c r="AE3" s="3">
        <f t="shared" ca="1" si="1"/>
        <v>1.7863936184981139E-4</v>
      </c>
      <c r="AF3" s="3">
        <f t="shared" ca="1" si="1"/>
        <v>1.8048446323988093E-4</v>
      </c>
      <c r="AG3" s="3">
        <f t="shared" ca="1" si="1"/>
        <v>2.3454593396684343E-3</v>
      </c>
      <c r="AH3" s="3">
        <f t="shared" ca="1" si="1"/>
        <v>2.3127507241185053E-3</v>
      </c>
      <c r="AI3" s="3">
        <f t="shared" ca="1" si="1"/>
        <v>9.2255069500425448E-6</v>
      </c>
      <c r="AJ3" s="3">
        <f t="shared" ca="1" si="1"/>
        <v>8.3247619986938999E-4</v>
      </c>
      <c r="AK3" s="3">
        <f t="shared" ca="1" si="1"/>
        <v>1.6773649000354726E-6</v>
      </c>
      <c r="AM3" s="3">
        <f t="shared" ref="AM3:AM16" ca="1" si="4">SUM(AB3:AK3)</f>
        <v>6.0727318839559766E-3</v>
      </c>
    </row>
    <row r="4" spans="1:39" x14ac:dyDescent="0.25">
      <c r="A4" s="3" t="s">
        <v>39</v>
      </c>
      <c r="B4" s="3">
        <v>30</v>
      </c>
      <c r="C4" s="3">
        <v>1</v>
      </c>
      <c r="D4" s="3">
        <v>4441.0969999999998</v>
      </c>
      <c r="E4" s="3">
        <v>1.395</v>
      </c>
      <c r="F4" s="3">
        <v>69</v>
      </c>
      <c r="H4" t="s">
        <v>30</v>
      </c>
      <c r="I4">
        <v>100</v>
      </c>
      <c r="J4">
        <v>1</v>
      </c>
      <c r="L4" s="3">
        <f t="shared" ca="1" si="2"/>
        <v>8765.2369999999992</v>
      </c>
      <c r="M4" s="3">
        <f t="shared" ca="1" si="0"/>
        <v>8798.1929999999993</v>
      </c>
      <c r="N4" s="3">
        <f t="shared" ca="1" si="0"/>
        <v>8773.8580000000002</v>
      </c>
      <c r="O4" s="3">
        <f t="shared" ca="1" si="0"/>
        <v>8785.52</v>
      </c>
      <c r="P4" s="3">
        <f t="shared" ca="1" si="0"/>
        <v>8759.2160000000003</v>
      </c>
      <c r="Q4" s="3">
        <f t="shared" ca="1" si="0"/>
        <v>8747.3580000000002</v>
      </c>
      <c r="R4" s="3">
        <f t="shared" ca="1" si="0"/>
        <v>8764.3950000000004</v>
      </c>
      <c r="S4" s="3">
        <f t="shared" ca="1" si="0"/>
        <v>8761.8629999999994</v>
      </c>
      <c r="T4" s="3">
        <f t="shared" ca="1" si="0"/>
        <v>8755.0010000000002</v>
      </c>
      <c r="U4" s="3">
        <f t="shared" ca="1" si="0"/>
        <v>8801.7610000000004</v>
      </c>
      <c r="W4" s="3">
        <f t="shared" ca="1" si="3"/>
        <v>8771.2402000000002</v>
      </c>
      <c r="Y4" s="3">
        <f ca="1">Total!E4</f>
        <v>8745.8989999999994</v>
      </c>
      <c r="AB4" s="3">
        <f t="shared" ca="1" si="1"/>
        <v>2.21109345077044E-3</v>
      </c>
      <c r="AC4" s="3">
        <f t="shared" ca="1" si="1"/>
        <v>5.9792595363838382E-3</v>
      </c>
      <c r="AD4" s="3">
        <f t="shared" ca="1" si="1"/>
        <v>3.1968125861047266E-3</v>
      </c>
      <c r="AE4" s="3">
        <f t="shared" ca="1" si="1"/>
        <v>4.5302375433332815E-3</v>
      </c>
      <c r="AF4" s="3">
        <f t="shared" ca="1" si="1"/>
        <v>1.5226565044943827E-3</v>
      </c>
      <c r="AG4" s="3">
        <f t="shared" ca="1" si="1"/>
        <v>1.6682104378300529E-4</v>
      </c>
      <c r="AH4" s="3">
        <f t="shared" ca="1" si="1"/>
        <v>2.1148197572371926E-3</v>
      </c>
      <c r="AI4" s="3">
        <f t="shared" ca="1" si="1"/>
        <v>1.825312640815992E-3</v>
      </c>
      <c r="AJ4" s="3">
        <f t="shared" ca="1" si="1"/>
        <v>1.0407163403099867E-3</v>
      </c>
      <c r="AK4" s="3">
        <f t="shared" ca="1" si="1"/>
        <v>6.387222171214302E-3</v>
      </c>
      <c r="AM4" s="3">
        <f t="shared" ca="1" si="4"/>
        <v>2.8974951574447148E-2</v>
      </c>
    </row>
    <row r="5" spans="1:39" x14ac:dyDescent="0.25">
      <c r="A5" s="3" t="s">
        <v>39</v>
      </c>
      <c r="B5" s="3">
        <v>30</v>
      </c>
      <c r="C5" s="3">
        <v>1</v>
      </c>
      <c r="D5" s="3">
        <v>4441.1080000000002</v>
      </c>
      <c r="E5" s="3">
        <v>1.3919999999999999</v>
      </c>
      <c r="F5" s="3">
        <v>68</v>
      </c>
      <c r="H5" t="s">
        <v>2</v>
      </c>
      <c r="I5">
        <v>24</v>
      </c>
      <c r="J5">
        <v>1</v>
      </c>
      <c r="L5" s="3">
        <f t="shared" ca="1" si="2"/>
        <v>54804.607000000004</v>
      </c>
      <c r="M5" s="3">
        <f t="shared" ca="1" si="0"/>
        <v>54817.580999999998</v>
      </c>
      <c r="N5" s="3">
        <f t="shared" ca="1" si="0"/>
        <v>54810.103999999999</v>
      </c>
      <c r="O5" s="3">
        <f t="shared" ca="1" si="0"/>
        <v>54798.095000000001</v>
      </c>
      <c r="P5" s="3">
        <f t="shared" ca="1" si="0"/>
        <v>54806.506999999998</v>
      </c>
      <c r="Q5" s="3">
        <f t="shared" ca="1" si="0"/>
        <v>54818.025999999998</v>
      </c>
      <c r="R5" s="3">
        <f t="shared" ca="1" si="0"/>
        <v>54805.436000000002</v>
      </c>
      <c r="S5" s="3">
        <f t="shared" ca="1" si="0"/>
        <v>54805.101000000002</v>
      </c>
      <c r="T5" s="3">
        <f t="shared" ca="1" si="0"/>
        <v>54822.097999999998</v>
      </c>
      <c r="U5" s="3">
        <f t="shared" ca="1" si="0"/>
        <v>54797.271999999997</v>
      </c>
      <c r="W5" s="3">
        <f t="shared" ca="1" si="3"/>
        <v>54808.482700000008</v>
      </c>
      <c r="Y5" s="3">
        <f ca="1">Total!E5</f>
        <v>54789.983</v>
      </c>
      <c r="AB5" s="3">
        <f t="shared" ca="1" si="1"/>
        <v>2.6691010289241071E-4</v>
      </c>
      <c r="AC5" s="3">
        <f t="shared" ca="1" si="1"/>
        <v>5.0370521195449423E-4</v>
      </c>
      <c r="AD5" s="3">
        <f t="shared" ca="1" si="1"/>
        <v>3.672386611253226E-4</v>
      </c>
      <c r="AE5" s="3">
        <f t="shared" ca="1" si="1"/>
        <v>1.4805626057597042E-4</v>
      </c>
      <c r="AF5" s="3">
        <f t="shared" ca="1" si="1"/>
        <v>3.0158797457552805E-4</v>
      </c>
      <c r="AG5" s="3">
        <f t="shared" ca="1" si="1"/>
        <v>5.1182713453292816E-4</v>
      </c>
      <c r="AH5" s="3">
        <f t="shared" ca="1" si="1"/>
        <v>2.8204060585310526E-4</v>
      </c>
      <c r="AI5" s="3">
        <f t="shared" ca="1" si="1"/>
        <v>2.7592634953002652E-4</v>
      </c>
      <c r="AJ5" s="3">
        <f t="shared" ca="1" si="1"/>
        <v>5.8614728900350198E-4</v>
      </c>
      <c r="AK5" s="3">
        <f t="shared" ca="1" si="1"/>
        <v>1.330352666836387E-4</v>
      </c>
      <c r="AM5" s="3">
        <f t="shared" ca="1" si="4"/>
        <v>3.3764748567269272E-3</v>
      </c>
    </row>
    <row r="6" spans="1:39" x14ac:dyDescent="0.25">
      <c r="A6" s="3" t="s">
        <v>39</v>
      </c>
      <c r="B6" s="3">
        <v>30</v>
      </c>
      <c r="C6" s="3">
        <v>1</v>
      </c>
      <c r="D6" s="3">
        <v>4442.2150000000001</v>
      </c>
      <c r="E6" s="3">
        <v>1.393</v>
      </c>
      <c r="F6" s="3">
        <v>68</v>
      </c>
      <c r="H6" t="s">
        <v>2</v>
      </c>
      <c r="I6">
        <v>47</v>
      </c>
      <c r="J6">
        <v>1</v>
      </c>
      <c r="L6" s="3">
        <f t="shared" ca="1" si="2"/>
        <v>126093.913</v>
      </c>
      <c r="M6" s="3">
        <f t="shared" ca="1" si="0"/>
        <v>126086.515</v>
      </c>
      <c r="N6" s="3">
        <f t="shared" ca="1" si="0"/>
        <v>126081.674</v>
      </c>
      <c r="O6" s="3">
        <f t="shared" ca="1" si="0"/>
        <v>126087.85400000001</v>
      </c>
      <c r="P6" s="3">
        <f t="shared" ca="1" si="0"/>
        <v>126087.80899999999</v>
      </c>
      <c r="Q6" s="3">
        <f t="shared" ca="1" si="0"/>
        <v>126082.33900000001</v>
      </c>
      <c r="R6" s="3">
        <f t="shared" ca="1" si="0"/>
        <v>126079.728</v>
      </c>
      <c r="S6" s="3">
        <f t="shared" ca="1" si="0"/>
        <v>126080.79300000001</v>
      </c>
      <c r="T6" s="3">
        <f t="shared" ca="1" si="0"/>
        <v>126084.637</v>
      </c>
      <c r="U6" s="3">
        <f t="shared" ca="1" si="0"/>
        <v>126080.298</v>
      </c>
      <c r="W6" s="3">
        <f t="shared" ca="1" si="3"/>
        <v>126084.55600000001</v>
      </c>
      <c r="Y6" s="3">
        <f ca="1">Total!E6</f>
        <v>126074.20299999999</v>
      </c>
      <c r="AB6" s="3">
        <f t="shared" ca="1" si="1"/>
        <v>1.5633650287685263E-4</v>
      </c>
      <c r="AC6" s="3">
        <f t="shared" ca="1" si="1"/>
        <v>9.7656774399798154E-5</v>
      </c>
      <c r="AD6" s="3">
        <f t="shared" ca="1" si="1"/>
        <v>5.925875256181478E-5</v>
      </c>
      <c r="AE6" s="3">
        <f t="shared" ca="1" si="1"/>
        <v>1.0827750384440323E-4</v>
      </c>
      <c r="AF6" s="3">
        <f t="shared" ca="1" si="1"/>
        <v>1.0792057118933179E-4</v>
      </c>
      <c r="AG6" s="3">
        <f t="shared" ca="1" si="1"/>
        <v>6.4533424018656341E-5</v>
      </c>
      <c r="AH6" s="3">
        <f t="shared" ca="1" si="1"/>
        <v>4.3823398193591846E-5</v>
      </c>
      <c r="AI6" s="3">
        <f t="shared" ca="1" si="1"/>
        <v>5.2270804361230501E-5</v>
      </c>
      <c r="AJ6" s="3">
        <f t="shared" ca="1" si="1"/>
        <v>8.276078493241304E-5</v>
      </c>
      <c r="AK6" s="3">
        <f t="shared" ca="1" si="1"/>
        <v>4.8344545156483476E-5</v>
      </c>
      <c r="AM6" s="3">
        <f t="shared" ca="1" si="4"/>
        <v>8.2118306153457579E-4</v>
      </c>
    </row>
    <row r="7" spans="1:39" x14ac:dyDescent="0.25">
      <c r="A7" s="3" t="s">
        <v>39</v>
      </c>
      <c r="B7" s="3">
        <v>30</v>
      </c>
      <c r="C7" s="3">
        <v>1</v>
      </c>
      <c r="D7" s="3">
        <v>4442.2209999999995</v>
      </c>
      <c r="E7" s="3">
        <v>1.389</v>
      </c>
      <c r="F7" s="3">
        <v>68</v>
      </c>
      <c r="H7" t="s">
        <v>2</v>
      </c>
      <c r="I7">
        <v>100</v>
      </c>
      <c r="J7">
        <v>1</v>
      </c>
      <c r="L7" s="3">
        <f t="shared" ca="1" si="2"/>
        <v>1222530.9839999999</v>
      </c>
      <c r="M7" s="3">
        <f t="shared" ca="1" si="0"/>
        <v>1222509.9950000001</v>
      </c>
      <c r="N7" s="3">
        <f t="shared" ca="1" si="0"/>
        <v>1222515.2709999999</v>
      </c>
      <c r="O7" s="3">
        <f t="shared" ca="1" si="0"/>
        <v>1222513.5260000001</v>
      </c>
      <c r="P7" s="3">
        <f t="shared" ca="1" si="0"/>
        <v>1222527.9080000001</v>
      </c>
      <c r="Q7" s="3">
        <f t="shared" ca="1" si="0"/>
        <v>1222528.01</v>
      </c>
      <c r="R7" s="3">
        <f t="shared" ca="1" si="0"/>
        <v>1222516.0390000001</v>
      </c>
      <c r="S7" s="3">
        <f t="shared" ca="1" si="0"/>
        <v>1222518.5560000001</v>
      </c>
      <c r="T7" s="3">
        <f t="shared" ca="1" si="0"/>
        <v>1222517.0919999999</v>
      </c>
      <c r="U7" s="3">
        <f t="shared" ca="1" si="0"/>
        <v>1222511.3759999999</v>
      </c>
      <c r="W7" s="3">
        <f t="shared" ca="1" si="3"/>
        <v>1222518.8757000002</v>
      </c>
      <c r="Y7" s="3">
        <f ca="1">Total!E7</f>
        <v>1222509.9950000001</v>
      </c>
      <c r="AB7" s="3">
        <f t="shared" ca="1" si="1"/>
        <v>1.7168775785613737E-5</v>
      </c>
      <c r="AC7" s="3">
        <f t="shared" ca="1" si="1"/>
        <v>0</v>
      </c>
      <c r="AD7" s="3">
        <f t="shared" ca="1" si="1"/>
        <v>4.3157111364459228E-6</v>
      </c>
      <c r="AE7" s="3">
        <f t="shared" ca="1" si="1"/>
        <v>2.8883199437228498E-6</v>
      </c>
      <c r="AF7" s="3">
        <f t="shared" ca="1" si="1"/>
        <v>1.4652640938074503E-5</v>
      </c>
      <c r="AG7" s="3">
        <f t="shared" ca="1" si="1"/>
        <v>1.4736075838707194E-5</v>
      </c>
      <c r="AH7" s="3">
        <f t="shared" ca="1" si="1"/>
        <v>4.9439268592600844E-6</v>
      </c>
      <c r="AI7" s="3">
        <f t="shared" ca="1" si="1"/>
        <v>7.0028057316512665E-6</v>
      </c>
      <c r="AJ7" s="3">
        <f t="shared" ca="1" si="1"/>
        <v>5.8052695101558039E-6</v>
      </c>
      <c r="AK7" s="3">
        <f t="shared" ca="1" si="1"/>
        <v>1.1296431157761809E-6</v>
      </c>
      <c r="AM7" s="3">
        <f t="shared" ca="1" si="4"/>
        <v>7.2643168859407538E-5</v>
      </c>
    </row>
    <row r="8" spans="1:39" x14ac:dyDescent="0.25">
      <c r="A8" s="3" t="s">
        <v>39</v>
      </c>
      <c r="B8" s="3">
        <v>30</v>
      </c>
      <c r="C8" s="3">
        <v>1</v>
      </c>
      <c r="D8" s="3">
        <v>4442.24</v>
      </c>
      <c r="E8" s="3">
        <v>1.3919999999999999</v>
      </c>
      <c r="F8" s="3">
        <v>68</v>
      </c>
      <c r="H8" t="s">
        <v>1</v>
      </c>
      <c r="I8">
        <v>30</v>
      </c>
      <c r="J8">
        <v>1</v>
      </c>
      <c r="L8" s="3">
        <f t="shared" ca="1" si="2"/>
        <v>19981.600999999999</v>
      </c>
      <c r="M8" s="3">
        <f t="shared" ca="1" si="0"/>
        <v>19975.365000000002</v>
      </c>
      <c r="N8" s="3">
        <f t="shared" ca="1" si="0"/>
        <v>19973.523000000001</v>
      </c>
      <c r="O8" s="3">
        <f t="shared" ca="1" si="0"/>
        <v>19973.004000000001</v>
      </c>
      <c r="P8" s="3">
        <f t="shared" ca="1" si="0"/>
        <v>19973.228999999999</v>
      </c>
      <c r="Q8" s="3">
        <f t="shared" ca="1" si="0"/>
        <v>19981.718000000001</v>
      </c>
      <c r="R8" s="3">
        <f t="shared" ca="1" si="0"/>
        <v>19972.98</v>
      </c>
      <c r="S8" s="3">
        <f t="shared" ca="1" si="0"/>
        <v>19973.351999999999</v>
      </c>
      <c r="T8" s="3">
        <f t="shared" ca="1" si="0"/>
        <v>19972.925999999999</v>
      </c>
      <c r="U8" s="3">
        <f t="shared" ca="1" si="0"/>
        <v>19973.125</v>
      </c>
      <c r="W8" s="3">
        <f t="shared" ca="1" si="3"/>
        <v>19975.082300000002</v>
      </c>
      <c r="Y8" s="3">
        <f ca="1">Total!E8</f>
        <v>19972.925999999999</v>
      </c>
      <c r="AB8" s="3">
        <f t="shared" ca="1" si="1"/>
        <v>4.3433796330088402E-4</v>
      </c>
      <c r="AC8" s="3">
        <f t="shared" ca="1" si="1"/>
        <v>1.2211530749185796E-4</v>
      </c>
      <c r="AD8" s="3">
        <f t="shared" ca="1" si="1"/>
        <v>2.9890462719461915E-5</v>
      </c>
      <c r="AE8" s="3">
        <f t="shared" ca="1" si="1"/>
        <v>3.90528658651911E-6</v>
      </c>
      <c r="AF8" s="3">
        <f t="shared" ca="1" si="1"/>
        <v>1.5170536355058022E-5</v>
      </c>
      <c r="AG8" s="3">
        <f t="shared" ca="1" si="1"/>
        <v>4.4019589318066273E-4</v>
      </c>
      <c r="AH8" s="3">
        <f t="shared" ca="1" si="1"/>
        <v>2.7036599444711964E-6</v>
      </c>
      <c r="AI8" s="3">
        <f t="shared" ca="1" si="1"/>
        <v>2.1328872895212054E-5</v>
      </c>
      <c r="AJ8" s="3">
        <f t="shared" ca="1" si="1"/>
        <v>0</v>
      </c>
      <c r="AK8" s="3">
        <f t="shared" ca="1" si="1"/>
        <v>9.9634875731539729E-6</v>
      </c>
      <c r="AM8" s="3">
        <f t="shared" ca="1" si="4"/>
        <v>1.0796114700472809E-3</v>
      </c>
    </row>
    <row r="9" spans="1:39" x14ac:dyDescent="0.25">
      <c r="A9" s="3" t="s">
        <v>39</v>
      </c>
      <c r="B9" s="3">
        <v>30</v>
      </c>
      <c r="C9" s="3">
        <v>1</v>
      </c>
      <c r="D9" s="3">
        <v>4442.2169999999996</v>
      </c>
      <c r="E9" s="3">
        <v>1.395</v>
      </c>
      <c r="F9" s="3">
        <v>68</v>
      </c>
      <c r="H9" t="s">
        <v>1</v>
      </c>
      <c r="I9">
        <v>50</v>
      </c>
      <c r="J9">
        <v>1</v>
      </c>
      <c r="L9" s="3">
        <f t="shared" ca="1" si="2"/>
        <v>35497.843000000001</v>
      </c>
      <c r="M9" s="3">
        <f t="shared" ca="1" si="0"/>
        <v>35496.639000000003</v>
      </c>
      <c r="N9" s="3">
        <f t="shared" ca="1" si="0"/>
        <v>35496.767999999996</v>
      </c>
      <c r="O9" s="3">
        <f t="shared" ca="1" si="0"/>
        <v>35499.911999999997</v>
      </c>
      <c r="P9" s="3">
        <f t="shared" ca="1" si="0"/>
        <v>35498.413999999997</v>
      </c>
      <c r="Q9" s="3">
        <f t="shared" ca="1" si="0"/>
        <v>35500.343000000001</v>
      </c>
      <c r="R9" s="3">
        <f t="shared" ca="1" si="0"/>
        <v>35498.06</v>
      </c>
      <c r="S9" s="3">
        <f t="shared" ca="1" si="0"/>
        <v>35495.79</v>
      </c>
      <c r="T9" s="3">
        <f t="shared" ca="1" si="0"/>
        <v>35507.123</v>
      </c>
      <c r="U9" s="3">
        <f t="shared" ca="1" si="0"/>
        <v>35497.983</v>
      </c>
      <c r="W9" s="3">
        <f t="shared" ca="1" si="3"/>
        <v>35498.887499999997</v>
      </c>
      <c r="Y9" s="3">
        <f ca="1">Total!E9</f>
        <v>35495.587</v>
      </c>
      <c r="AB9" s="3">
        <f t="shared" ca="1" si="1"/>
        <v>6.3557196560835074E-5</v>
      </c>
      <c r="AC9" s="3">
        <f t="shared" ca="1" si="1"/>
        <v>2.9637487048835617E-5</v>
      </c>
      <c r="AD9" s="3">
        <f t="shared" ca="1" si="1"/>
        <v>3.327174163923129E-5</v>
      </c>
      <c r="AE9" s="3">
        <f t="shared" ca="1" si="1"/>
        <v>1.2184613259099194E-4</v>
      </c>
      <c r="AF9" s="3">
        <f t="shared" ca="1" si="1"/>
        <v>7.964370331437249E-5</v>
      </c>
      <c r="AG9" s="3">
        <f t="shared" ca="1" si="1"/>
        <v>1.3398848707590671E-4</v>
      </c>
      <c r="AH9" s="3">
        <f t="shared" ca="1" si="1"/>
        <v>6.9670632577456388E-5</v>
      </c>
      <c r="AI9" s="3">
        <f t="shared" ca="1" si="1"/>
        <v>5.7190207898615339E-6</v>
      </c>
      <c r="AJ9" s="3">
        <f t="shared" ca="1" si="1"/>
        <v>3.2499814695274821E-4</v>
      </c>
      <c r="AK9" s="3">
        <f t="shared" ca="1" si="1"/>
        <v>6.7501348829662695E-5</v>
      </c>
      <c r="AM9" s="3">
        <f t="shared" ca="1" si="4"/>
        <v>9.2983389737990197E-4</v>
      </c>
    </row>
    <row r="10" spans="1:39" x14ac:dyDescent="0.25">
      <c r="A10" s="3" t="s">
        <v>39</v>
      </c>
      <c r="B10" s="3">
        <v>30</v>
      </c>
      <c r="C10" s="3">
        <v>1</v>
      </c>
      <c r="D10" s="3">
        <v>4441.0969999999998</v>
      </c>
      <c r="E10" s="3">
        <v>1.391</v>
      </c>
      <c r="F10" s="3">
        <v>67</v>
      </c>
      <c r="H10" t="s">
        <v>1</v>
      </c>
      <c r="I10">
        <v>100</v>
      </c>
      <c r="J10">
        <v>1</v>
      </c>
      <c r="L10" s="3">
        <f t="shared" ca="1" si="2"/>
        <v>63443.752</v>
      </c>
      <c r="M10" s="3">
        <f t="shared" ca="1" si="0"/>
        <v>63449.525000000001</v>
      </c>
      <c r="N10" s="3">
        <f t="shared" ca="1" si="0"/>
        <v>63443.222999999998</v>
      </c>
      <c r="O10" s="3">
        <f t="shared" ca="1" si="0"/>
        <v>63449.587</v>
      </c>
      <c r="P10" s="3">
        <f t="shared" ca="1" si="0"/>
        <v>63443.286</v>
      </c>
      <c r="Q10" s="3">
        <f t="shared" ca="1" si="0"/>
        <v>63443.235999999997</v>
      </c>
      <c r="R10" s="3">
        <f t="shared" ca="1" si="0"/>
        <v>63443.06</v>
      </c>
      <c r="S10" s="3">
        <f t="shared" ca="1" si="0"/>
        <v>63444.296999999999</v>
      </c>
      <c r="T10" s="3">
        <f t="shared" ca="1" si="0"/>
        <v>63445.684999999998</v>
      </c>
      <c r="U10" s="3">
        <f t="shared" ca="1" si="0"/>
        <v>63444.377999999997</v>
      </c>
      <c r="W10" s="3">
        <f t="shared" ca="1" si="3"/>
        <v>63445.002900000007</v>
      </c>
      <c r="Y10" s="3">
        <f ca="1">Total!E10</f>
        <v>63442.616000000002</v>
      </c>
      <c r="AB10" s="3">
        <f t="shared" ca="1" si="1"/>
        <v>1.7905945114221062E-5</v>
      </c>
      <c r="AC10" s="3">
        <f t="shared" ca="1" si="1"/>
        <v>1.0890156231892536E-4</v>
      </c>
      <c r="AD10" s="3">
        <f t="shared" ca="1" si="1"/>
        <v>9.567701306584408E-6</v>
      </c>
      <c r="AE10" s="3">
        <f t="shared" ca="1" si="1"/>
        <v>1.0987882340787665E-4</v>
      </c>
      <c r="AF10" s="3">
        <f t="shared" ca="1" si="1"/>
        <v>1.0560724671224997E-5</v>
      </c>
      <c r="AG10" s="3">
        <f t="shared" ca="1" si="1"/>
        <v>9.772610889742367E-6</v>
      </c>
      <c r="AH10" s="3">
        <f t="shared" ca="1" si="1"/>
        <v>6.9984503790932461E-6</v>
      </c>
      <c r="AI10" s="3">
        <f t="shared" ca="1" si="1"/>
        <v>2.6496385331854171E-5</v>
      </c>
      <c r="AJ10" s="3">
        <f t="shared" ca="1" si="1"/>
        <v>4.8374423904522901E-5</v>
      </c>
      <c r="AK10" s="3">
        <f t="shared" ca="1" si="1"/>
        <v>2.7773129657755107E-5</v>
      </c>
      <c r="AM10" s="3">
        <f t="shared" ca="1" si="4"/>
        <v>3.7622975698180027E-4</v>
      </c>
    </row>
    <row r="11" spans="1:39" x14ac:dyDescent="0.25">
      <c r="A11" s="3" t="s">
        <v>39</v>
      </c>
      <c r="B11" s="3">
        <v>50</v>
      </c>
      <c r="C11" s="3">
        <v>1</v>
      </c>
      <c r="D11" s="3">
        <v>5961.7849999999999</v>
      </c>
      <c r="E11" s="3">
        <v>2.3570000000000002</v>
      </c>
      <c r="F11" s="3">
        <v>38</v>
      </c>
      <c r="H11" t="s">
        <v>0</v>
      </c>
      <c r="I11">
        <v>25</v>
      </c>
      <c r="J11">
        <v>1</v>
      </c>
      <c r="L11" s="3">
        <f t="shared" ca="1" si="2"/>
        <v>705.50300000000004</v>
      </c>
      <c r="M11" s="3">
        <f t="shared" ca="1" si="0"/>
        <v>705.50300000000004</v>
      </c>
      <c r="N11" s="3">
        <f t="shared" ca="1" si="0"/>
        <v>705.71699999999998</v>
      </c>
      <c r="O11" s="3">
        <f t="shared" ca="1" si="0"/>
        <v>705.65700000000004</v>
      </c>
      <c r="P11" s="3">
        <f t="shared" ca="1" si="0"/>
        <v>705.50300000000004</v>
      </c>
      <c r="Q11" s="3">
        <f t="shared" ca="1" si="0"/>
        <v>705.50300000000004</v>
      </c>
      <c r="R11" s="3">
        <f t="shared" ca="1" si="0"/>
        <v>705.65700000000004</v>
      </c>
      <c r="S11" s="3">
        <f t="shared" ca="1" si="0"/>
        <v>705.50300000000004</v>
      </c>
      <c r="T11" s="3">
        <f t="shared" ca="1" si="0"/>
        <v>705.71699999999998</v>
      </c>
      <c r="U11" s="3">
        <f t="shared" ca="1" si="0"/>
        <v>705.50300000000004</v>
      </c>
      <c r="W11" s="3">
        <f t="shared" ca="1" si="3"/>
        <v>705.57659999999998</v>
      </c>
      <c r="Y11" s="3">
        <f ca="1">Total!E11</f>
        <v>705.50300000000004</v>
      </c>
      <c r="AB11" s="3">
        <f t="shared" ca="1" si="1"/>
        <v>0</v>
      </c>
      <c r="AC11" s="3">
        <f t="shared" ca="1" si="1"/>
        <v>0</v>
      </c>
      <c r="AD11" s="3">
        <f t="shared" ca="1" si="1"/>
        <v>3.0332968109269811E-4</v>
      </c>
      <c r="AE11" s="3">
        <f t="shared" ca="1" si="1"/>
        <v>2.1828397611349117E-4</v>
      </c>
      <c r="AF11" s="3">
        <f t="shared" ca="1" si="1"/>
        <v>0</v>
      </c>
      <c r="AG11" s="3">
        <f t="shared" ca="1" si="1"/>
        <v>0</v>
      </c>
      <c r="AH11" s="3">
        <f t="shared" ca="1" si="1"/>
        <v>2.1828397611349117E-4</v>
      </c>
      <c r="AI11" s="3">
        <f t="shared" ca="1" si="1"/>
        <v>0</v>
      </c>
      <c r="AJ11" s="3">
        <f t="shared" ca="1" si="1"/>
        <v>3.0332968109269811E-4</v>
      </c>
      <c r="AK11" s="3">
        <f t="shared" ca="1" si="1"/>
        <v>0</v>
      </c>
      <c r="AM11" s="3">
        <f t="shared" ca="1" si="4"/>
        <v>1.0432273144123786E-3</v>
      </c>
    </row>
    <row r="12" spans="1:39" x14ac:dyDescent="0.25">
      <c r="A12" s="3" t="s">
        <v>39</v>
      </c>
      <c r="B12" s="3">
        <v>50</v>
      </c>
      <c r="C12" s="3">
        <v>1</v>
      </c>
      <c r="D12" s="3">
        <v>5961.8220000000001</v>
      </c>
      <c r="E12" s="3">
        <v>2.3439999999999999</v>
      </c>
      <c r="F12" s="3">
        <v>37</v>
      </c>
      <c r="H12" t="s">
        <v>0</v>
      </c>
      <c r="I12">
        <v>50</v>
      </c>
      <c r="J12">
        <v>1</v>
      </c>
      <c r="L12" s="3">
        <f t="shared" ca="1" si="2"/>
        <v>1556.2090000000001</v>
      </c>
      <c r="M12" s="3">
        <f t="shared" ca="1" si="0"/>
        <v>1556.08</v>
      </c>
      <c r="N12" s="3">
        <f t="shared" ca="1" si="0"/>
        <v>1555.7560000000001</v>
      </c>
      <c r="O12" s="3">
        <f t="shared" ca="1" si="0"/>
        <v>1556.021</v>
      </c>
      <c r="P12" s="3">
        <f t="shared" ca="1" si="0"/>
        <v>1556.3789999999999</v>
      </c>
      <c r="Q12" s="3">
        <f t="shared" ca="1" si="0"/>
        <v>1556.6320000000001</v>
      </c>
      <c r="R12" s="3">
        <f t="shared" ca="1" si="0"/>
        <v>1556.1510000000001</v>
      </c>
      <c r="S12" s="3">
        <f t="shared" ca="1" si="0"/>
        <v>1556.2670000000001</v>
      </c>
      <c r="T12" s="3">
        <f t="shared" ca="1" si="0"/>
        <v>1555.954</v>
      </c>
      <c r="U12" s="3">
        <f t="shared" ca="1" si="0"/>
        <v>1556.3689999999999</v>
      </c>
      <c r="W12" s="3">
        <f t="shared" ca="1" si="3"/>
        <v>1556.1817999999998</v>
      </c>
      <c r="Y12" s="3">
        <f ca="1">Total!E12</f>
        <v>1555.607</v>
      </c>
      <c r="AB12" s="3">
        <f t="shared" ca="1" si="1"/>
        <v>3.8698720178045556E-4</v>
      </c>
      <c r="AC12" s="3">
        <f t="shared" ca="1" si="1"/>
        <v>3.0406137282742773E-4</v>
      </c>
      <c r="AD12" s="3">
        <f t="shared" ca="1" si="1"/>
        <v>9.5782546620139017E-5</v>
      </c>
      <c r="AE12" s="3">
        <f t="shared" ca="1" si="1"/>
        <v>2.6613405570943512E-4</v>
      </c>
      <c r="AF12" s="3">
        <f t="shared" ca="1" si="1"/>
        <v>4.9626930195090051E-4</v>
      </c>
      <c r="AG12" s="3">
        <f t="shared" ca="1" si="1"/>
        <v>6.5890678044010535E-4</v>
      </c>
      <c r="AH12" s="3">
        <f t="shared" ca="1" si="1"/>
        <v>3.4970272054580392E-4</v>
      </c>
      <c r="AI12" s="3">
        <f t="shared" ca="1" si="1"/>
        <v>4.2427168301510719E-4</v>
      </c>
      <c r="AJ12" s="3">
        <f t="shared" ca="1" si="1"/>
        <v>2.2306405152456888E-4</v>
      </c>
      <c r="AK12" s="3">
        <f t="shared" ca="1" si="1"/>
        <v>4.8984094311734492E-4</v>
      </c>
      <c r="AM12" s="3">
        <f t="shared" ca="1" si="4"/>
        <v>3.6950206575312875E-3</v>
      </c>
    </row>
    <row r="13" spans="1:39" x14ac:dyDescent="0.25">
      <c r="A13" s="3" t="s">
        <v>39</v>
      </c>
      <c r="B13" s="3">
        <v>50</v>
      </c>
      <c r="C13" s="3">
        <v>1</v>
      </c>
      <c r="D13" s="3">
        <v>5962.8530000000001</v>
      </c>
      <c r="E13" s="3">
        <v>2.3439999999999999</v>
      </c>
      <c r="F13" s="3">
        <v>37</v>
      </c>
      <c r="H13" t="s">
        <v>0</v>
      </c>
      <c r="I13">
        <v>100</v>
      </c>
      <c r="J13">
        <v>1</v>
      </c>
      <c r="L13" s="3">
        <f t="shared" ca="1" si="2"/>
        <v>3294.4830000000002</v>
      </c>
      <c r="M13" s="3">
        <f t="shared" ca="1" si="0"/>
        <v>3295.74</v>
      </c>
      <c r="N13" s="3">
        <f t="shared" ca="1" si="0"/>
        <v>3295.7890000000002</v>
      </c>
      <c r="O13" s="3">
        <f t="shared" ca="1" si="0"/>
        <v>3294.009</v>
      </c>
      <c r="P13" s="3">
        <f t="shared" ca="1" si="0"/>
        <v>3294.306</v>
      </c>
      <c r="Q13" s="3">
        <f t="shared" ca="1" si="0"/>
        <v>3294.596</v>
      </c>
      <c r="R13" s="3">
        <f t="shared" ca="1" si="0"/>
        <v>3295.0590000000002</v>
      </c>
      <c r="S13" s="3">
        <f t="shared" ca="1" si="0"/>
        <v>3295.3780000000002</v>
      </c>
      <c r="T13" s="3">
        <f t="shared" ca="1" si="0"/>
        <v>3295.2939999999999</v>
      </c>
      <c r="U13" s="3">
        <f t="shared" ca="1" si="0"/>
        <v>3295.335</v>
      </c>
      <c r="W13" s="3">
        <f t="shared" ca="1" si="3"/>
        <v>3294.9989</v>
      </c>
      <c r="Y13" s="3">
        <f ca="1">Total!E13</f>
        <v>3292.8870000000002</v>
      </c>
      <c r="AB13" s="3">
        <f t="shared" ca="1" si="1"/>
        <v>4.8468107165536002E-4</v>
      </c>
      <c r="AC13" s="3">
        <f t="shared" ca="1" si="1"/>
        <v>8.664129683161343E-4</v>
      </c>
      <c r="AD13" s="3">
        <f t="shared" ca="1" si="1"/>
        <v>8.8129352753375486E-4</v>
      </c>
      <c r="AE13" s="3">
        <f t="shared" ca="1" si="1"/>
        <v>3.407344375922537E-4</v>
      </c>
      <c r="AF13" s="3">
        <f t="shared" ca="1" si="1"/>
        <v>4.3092884754316468E-4</v>
      </c>
      <c r="AG13" s="3">
        <f t="shared" ca="1" si="1"/>
        <v>5.1899746332012987E-4</v>
      </c>
      <c r="AH13" s="3">
        <f t="shared" ca="1" si="1"/>
        <v>6.5960356368136084E-4</v>
      </c>
      <c r="AI13" s="3">
        <f t="shared" ca="1" si="1"/>
        <v>7.5647904103602257E-4</v>
      </c>
      <c r="AJ13" s="3">
        <f t="shared" ca="1" si="1"/>
        <v>7.3096951094881119E-4</v>
      </c>
      <c r="AK13" s="3">
        <f t="shared" ca="1" si="1"/>
        <v>7.4342059111043453E-4</v>
      </c>
      <c r="AM13" s="3">
        <f t="shared" ca="1" si="4"/>
        <v>6.4135210227374267E-3</v>
      </c>
    </row>
    <row r="14" spans="1:39" x14ac:dyDescent="0.25">
      <c r="A14" s="3" t="s">
        <v>39</v>
      </c>
      <c r="B14" s="3">
        <v>50</v>
      </c>
      <c r="C14" s="3">
        <v>1</v>
      </c>
      <c r="D14" s="3">
        <v>5962.7969999999996</v>
      </c>
      <c r="E14" s="3">
        <v>2.3479999999999999</v>
      </c>
      <c r="F14" s="3">
        <v>37</v>
      </c>
      <c r="H14" t="s">
        <v>32</v>
      </c>
      <c r="I14">
        <v>29</v>
      </c>
      <c r="J14">
        <v>1</v>
      </c>
      <c r="L14" s="3">
        <f t="shared" ca="1" si="2"/>
        <v>18152.432000000001</v>
      </c>
      <c r="M14" s="3">
        <f t="shared" ca="1" si="0"/>
        <v>18152.432000000001</v>
      </c>
      <c r="N14" s="3">
        <f t="shared" ca="1" si="0"/>
        <v>18152.432000000001</v>
      </c>
      <c r="O14" s="3">
        <f t="shared" ca="1" si="0"/>
        <v>18152.432000000001</v>
      </c>
      <c r="P14" s="3">
        <f t="shared" ca="1" si="0"/>
        <v>18152.432000000001</v>
      </c>
      <c r="Q14" s="3">
        <f t="shared" ca="1" si="0"/>
        <v>18152.432000000001</v>
      </c>
      <c r="R14" s="3">
        <f t="shared" ca="1" si="0"/>
        <v>18152.432000000001</v>
      </c>
      <c r="S14" s="3">
        <f t="shared" ca="1" si="0"/>
        <v>18152.432000000001</v>
      </c>
      <c r="T14" s="3">
        <f t="shared" ca="1" si="0"/>
        <v>18152.432000000001</v>
      </c>
      <c r="U14" s="3">
        <f t="shared" ca="1" si="0"/>
        <v>18152.432000000001</v>
      </c>
      <c r="W14" s="3">
        <f t="shared" ca="1" si="3"/>
        <v>18152.432000000001</v>
      </c>
      <c r="Y14" s="3">
        <f ca="1">Total!E14</f>
        <v>18152.432000000001</v>
      </c>
      <c r="AB14" s="3">
        <f t="shared" ca="1" si="1"/>
        <v>0</v>
      </c>
      <c r="AC14" s="3">
        <f t="shared" ca="1" si="1"/>
        <v>0</v>
      </c>
      <c r="AD14" s="3">
        <f t="shared" ca="1" si="1"/>
        <v>0</v>
      </c>
      <c r="AE14" s="3">
        <f t="shared" ca="1" si="1"/>
        <v>0</v>
      </c>
      <c r="AF14" s="3">
        <f t="shared" ca="1" si="1"/>
        <v>0</v>
      </c>
      <c r="AG14" s="3">
        <f t="shared" ca="1" si="1"/>
        <v>0</v>
      </c>
      <c r="AH14" s="3">
        <f t="shared" ca="1" si="1"/>
        <v>0</v>
      </c>
      <c r="AI14" s="3">
        <f t="shared" ca="1" si="1"/>
        <v>0</v>
      </c>
      <c r="AJ14" s="3">
        <f t="shared" ca="1" si="1"/>
        <v>0</v>
      </c>
      <c r="AK14" s="3">
        <f t="shared" ca="1" si="1"/>
        <v>0</v>
      </c>
      <c r="AM14" s="3">
        <f t="shared" ca="1" si="4"/>
        <v>0</v>
      </c>
    </row>
    <row r="15" spans="1:39" x14ac:dyDescent="0.25">
      <c r="A15" s="3" t="s">
        <v>39</v>
      </c>
      <c r="B15" s="3">
        <v>50</v>
      </c>
      <c r="C15" s="3">
        <v>1</v>
      </c>
      <c r="D15" s="3">
        <v>5962.808</v>
      </c>
      <c r="E15" s="3">
        <v>2.3410000000000002</v>
      </c>
      <c r="F15" s="3">
        <v>37</v>
      </c>
      <c r="H15" t="s">
        <v>32</v>
      </c>
      <c r="I15">
        <v>58</v>
      </c>
      <c r="J15">
        <v>1</v>
      </c>
      <c r="L15" s="3">
        <f t="shared" ca="1" si="2"/>
        <v>35269.347999999998</v>
      </c>
      <c r="M15" s="3">
        <f t="shared" ca="1" si="0"/>
        <v>35271.334999999999</v>
      </c>
      <c r="N15" s="3">
        <f t="shared" ca="1" si="0"/>
        <v>35270.053999999996</v>
      </c>
      <c r="O15" s="3">
        <f t="shared" ca="1" si="0"/>
        <v>35270.357000000004</v>
      </c>
      <c r="P15" s="3">
        <f t="shared" ca="1" si="0"/>
        <v>35269.709000000003</v>
      </c>
      <c r="Q15" s="3">
        <f t="shared" ca="1" si="0"/>
        <v>35271.311000000002</v>
      </c>
      <c r="R15" s="3">
        <f t="shared" ca="1" si="0"/>
        <v>35271.334999999999</v>
      </c>
      <c r="S15" s="3">
        <f t="shared" ca="1" si="0"/>
        <v>35271.311000000002</v>
      </c>
      <c r="T15" s="3">
        <f t="shared" ca="1" si="0"/>
        <v>35271.311000000002</v>
      </c>
      <c r="U15" s="3">
        <f t="shared" ca="1" si="0"/>
        <v>35271.311000000002</v>
      </c>
      <c r="W15" s="3">
        <f t="shared" ca="1" si="3"/>
        <v>35270.7382</v>
      </c>
      <c r="Y15" s="3">
        <f ca="1">Total!E15</f>
        <v>35259.963000000003</v>
      </c>
      <c r="AB15" s="3">
        <f t="shared" ca="1" si="1"/>
        <v>2.6616590607298027E-4</v>
      </c>
      <c r="AC15" s="3">
        <f t="shared" ca="1" si="1"/>
        <v>3.2251877292088337E-4</v>
      </c>
      <c r="AD15" s="3">
        <f t="shared" ca="1" si="1"/>
        <v>2.8618861568269574E-4</v>
      </c>
      <c r="AE15" s="3">
        <f t="shared" ca="1" si="1"/>
        <v>2.9478193156357626E-4</v>
      </c>
      <c r="AF15" s="3">
        <f t="shared" ca="1" si="1"/>
        <v>2.764041471058601E-4</v>
      </c>
      <c r="AG15" s="3">
        <f t="shared" ca="1" si="1"/>
        <v>3.2183811423733304E-4</v>
      </c>
      <c r="AH15" s="3">
        <f t="shared" ca="1" si="1"/>
        <v>3.2251877292088337E-4</v>
      </c>
      <c r="AI15" s="3">
        <f t="shared" ca="1" si="1"/>
        <v>3.2183811423733304E-4</v>
      </c>
      <c r="AJ15" s="3">
        <f t="shared" ca="1" si="1"/>
        <v>3.2183811423733304E-4</v>
      </c>
      <c r="AK15" s="3">
        <f t="shared" ca="1" si="1"/>
        <v>3.2183811423733304E-4</v>
      </c>
      <c r="AM15" s="3">
        <f t="shared" ca="1" si="4"/>
        <v>3.0559306032162119E-3</v>
      </c>
    </row>
    <row r="16" spans="1:39" x14ac:dyDescent="0.25">
      <c r="A16" s="3" t="s">
        <v>39</v>
      </c>
      <c r="B16" s="3">
        <v>50</v>
      </c>
      <c r="C16" s="3">
        <v>1</v>
      </c>
      <c r="D16" s="3">
        <v>5975.7150000000001</v>
      </c>
      <c r="E16" s="3">
        <v>2.3570000000000002</v>
      </c>
      <c r="F16" s="3">
        <v>37</v>
      </c>
      <c r="H16" t="s">
        <v>32</v>
      </c>
      <c r="I16">
        <v>97</v>
      </c>
      <c r="J16">
        <v>1</v>
      </c>
      <c r="L16" s="3">
        <f t="shared" ca="1" si="2"/>
        <v>52439.239000000001</v>
      </c>
      <c r="M16" s="3">
        <f t="shared" ca="1" si="0"/>
        <v>52439.396000000001</v>
      </c>
      <c r="N16" s="3">
        <f t="shared" ca="1" si="0"/>
        <v>52440.040999999997</v>
      </c>
      <c r="O16" s="3">
        <f t="shared" ca="1" si="0"/>
        <v>52439.487000000001</v>
      </c>
      <c r="P16" s="3">
        <f t="shared" ca="1" si="0"/>
        <v>52439.413</v>
      </c>
      <c r="Q16" s="3">
        <f t="shared" ca="1" si="0"/>
        <v>52440.197</v>
      </c>
      <c r="R16" s="3">
        <f t="shared" ca="1" si="0"/>
        <v>52439.468000000001</v>
      </c>
      <c r="S16" s="3">
        <f t="shared" ca="1" si="0"/>
        <v>52439.421000000002</v>
      </c>
      <c r="T16" s="3">
        <f t="shared" ca="1" si="0"/>
        <v>52439.203999999998</v>
      </c>
      <c r="U16" s="3">
        <f t="shared" ca="1" si="0"/>
        <v>52439.464</v>
      </c>
      <c r="W16" s="3">
        <f t="shared" ca="1" si="3"/>
        <v>52439.53300000001</v>
      </c>
      <c r="Y16" s="3">
        <f ca="1">Total!E16</f>
        <v>52439.15</v>
      </c>
      <c r="AB16" s="3">
        <f t="shared" ca="1" si="1"/>
        <v>1.6972052369258807E-6</v>
      </c>
      <c r="AC16" s="3">
        <f t="shared" ca="1" si="1"/>
        <v>4.6911515537377149E-6</v>
      </c>
      <c r="AD16" s="3">
        <f t="shared" ca="1" si="1"/>
        <v>1.699112209095654E-5</v>
      </c>
      <c r="AE16" s="3">
        <f t="shared" ca="1" si="1"/>
        <v>6.4264962341978143E-6</v>
      </c>
      <c r="AF16" s="3">
        <f t="shared" ca="1" si="1"/>
        <v>5.0153368237092032E-6</v>
      </c>
      <c r="AG16" s="3">
        <f t="shared" ca="1" si="1"/>
        <v>1.9965998686070639E-5</v>
      </c>
      <c r="AH16" s="3">
        <f t="shared" ca="1" si="1"/>
        <v>6.0641715206921067E-6</v>
      </c>
      <c r="AI16" s="3">
        <f t="shared" ca="1" si="1"/>
        <v>5.1678945978460799E-6</v>
      </c>
      <c r="AJ16" s="3">
        <f t="shared" ca="1" si="1"/>
        <v>1.0297649751464189E-6</v>
      </c>
      <c r="AK16" s="3">
        <f t="shared" ca="1" si="1"/>
        <v>5.9878926336236684E-6</v>
      </c>
      <c r="AM16" s="3">
        <f t="shared" ca="1" si="4"/>
        <v>7.3037034352906057E-5</v>
      </c>
    </row>
    <row r="17" spans="1:6" x14ac:dyDescent="0.25">
      <c r="A17" s="3" t="s">
        <v>39</v>
      </c>
      <c r="B17" s="3">
        <v>50</v>
      </c>
      <c r="C17" s="3">
        <v>1</v>
      </c>
      <c r="D17" s="3">
        <v>5975.52</v>
      </c>
      <c r="E17" s="3">
        <v>2.355</v>
      </c>
      <c r="F17" s="3">
        <v>37</v>
      </c>
    </row>
    <row r="18" spans="1:6" x14ac:dyDescent="0.25">
      <c r="A18" s="3" t="s">
        <v>39</v>
      </c>
      <c r="B18" s="3">
        <v>50</v>
      </c>
      <c r="C18" s="3">
        <v>1</v>
      </c>
      <c r="D18" s="3">
        <v>5961.7870000000003</v>
      </c>
      <c r="E18" s="3">
        <v>2.347</v>
      </c>
      <c r="F18" s="3">
        <v>37</v>
      </c>
    </row>
    <row r="19" spans="1:6" x14ac:dyDescent="0.25">
      <c r="A19" s="3" t="s">
        <v>39</v>
      </c>
      <c r="B19" s="3">
        <v>50</v>
      </c>
      <c r="C19" s="3">
        <v>1</v>
      </c>
      <c r="D19" s="3">
        <v>5966.6949999999997</v>
      </c>
      <c r="E19" s="3">
        <v>2.36</v>
      </c>
      <c r="F19" s="3">
        <v>39</v>
      </c>
    </row>
    <row r="20" spans="1:6" x14ac:dyDescent="0.25">
      <c r="A20" s="3" t="s">
        <v>39</v>
      </c>
      <c r="B20" s="3">
        <v>50</v>
      </c>
      <c r="C20" s="3">
        <v>1</v>
      </c>
      <c r="D20" s="3">
        <v>5961.7420000000002</v>
      </c>
      <c r="E20" s="3">
        <v>2.3490000000000002</v>
      </c>
      <c r="F20" s="3">
        <v>37</v>
      </c>
    </row>
    <row r="21" spans="1:6" x14ac:dyDescent="0.25">
      <c r="A21" s="3" t="s">
        <v>39</v>
      </c>
      <c r="B21" s="3">
        <v>100</v>
      </c>
      <c r="C21" s="3">
        <v>1</v>
      </c>
      <c r="D21" s="3">
        <v>8765.2369999999992</v>
      </c>
      <c r="E21" s="3">
        <v>8.01</v>
      </c>
      <c r="F21" s="3">
        <v>26</v>
      </c>
    </row>
    <row r="22" spans="1:6" x14ac:dyDescent="0.25">
      <c r="A22" s="3" t="s">
        <v>39</v>
      </c>
      <c r="B22" s="3">
        <v>100</v>
      </c>
      <c r="C22" s="3">
        <v>1</v>
      </c>
      <c r="D22" s="3">
        <v>8798.1929999999993</v>
      </c>
      <c r="E22" s="3">
        <v>7.9640000000000004</v>
      </c>
      <c r="F22" s="3">
        <v>26</v>
      </c>
    </row>
    <row r="23" spans="1:6" x14ac:dyDescent="0.25">
      <c r="A23" s="3" t="s">
        <v>39</v>
      </c>
      <c r="B23" s="3">
        <v>100</v>
      </c>
      <c r="C23" s="3">
        <v>1</v>
      </c>
      <c r="D23" s="3">
        <v>8773.8580000000002</v>
      </c>
      <c r="E23" s="3">
        <v>7.9850000000000003</v>
      </c>
      <c r="F23" s="3">
        <v>25</v>
      </c>
    </row>
    <row r="24" spans="1:6" x14ac:dyDescent="0.25">
      <c r="A24" s="3" t="s">
        <v>39</v>
      </c>
      <c r="B24" s="3">
        <v>100</v>
      </c>
      <c r="C24" s="3">
        <v>1</v>
      </c>
      <c r="D24" s="3">
        <v>8785.52</v>
      </c>
      <c r="E24" s="3">
        <v>8.0649999999999995</v>
      </c>
      <c r="F24" s="3">
        <v>26</v>
      </c>
    </row>
    <row r="25" spans="1:6" x14ac:dyDescent="0.25">
      <c r="A25" s="3" t="s">
        <v>39</v>
      </c>
      <c r="B25" s="3">
        <v>100</v>
      </c>
      <c r="C25" s="3">
        <v>1</v>
      </c>
      <c r="D25" s="3">
        <v>8759.2160000000003</v>
      </c>
      <c r="E25" s="3">
        <v>8.0730000000000004</v>
      </c>
      <c r="F25" s="3">
        <v>25</v>
      </c>
    </row>
    <row r="26" spans="1:6" x14ac:dyDescent="0.25">
      <c r="A26" s="3" t="s">
        <v>39</v>
      </c>
      <c r="B26" s="3">
        <v>100</v>
      </c>
      <c r="C26" s="3">
        <v>1</v>
      </c>
      <c r="D26" s="3">
        <v>8747.3580000000002</v>
      </c>
      <c r="E26" s="3">
        <v>8.0210000000000008</v>
      </c>
      <c r="F26" s="3">
        <v>26</v>
      </c>
    </row>
    <row r="27" spans="1:6" x14ac:dyDescent="0.25">
      <c r="A27" s="3" t="s">
        <v>39</v>
      </c>
      <c r="B27" s="3">
        <v>100</v>
      </c>
      <c r="C27" s="3">
        <v>1</v>
      </c>
      <c r="D27" s="3">
        <v>8764.3950000000004</v>
      </c>
      <c r="E27" s="3">
        <v>7.9859999999999998</v>
      </c>
      <c r="F27" s="3">
        <v>26</v>
      </c>
    </row>
    <row r="28" spans="1:6" x14ac:dyDescent="0.25">
      <c r="A28" s="3" t="s">
        <v>39</v>
      </c>
      <c r="B28" s="3">
        <v>100</v>
      </c>
      <c r="C28" s="3">
        <v>1</v>
      </c>
      <c r="D28" s="3">
        <v>8761.8629999999994</v>
      </c>
      <c r="E28" s="3">
        <v>7.9749999999999996</v>
      </c>
      <c r="F28" s="3">
        <v>25</v>
      </c>
    </row>
    <row r="29" spans="1:6" x14ac:dyDescent="0.25">
      <c r="A29" s="3" t="s">
        <v>39</v>
      </c>
      <c r="B29" s="3">
        <v>100</v>
      </c>
      <c r="C29" s="3">
        <v>1</v>
      </c>
      <c r="D29" s="3">
        <v>8755.0010000000002</v>
      </c>
      <c r="E29" s="3">
        <v>8.0660000000000007</v>
      </c>
      <c r="F29" s="3">
        <v>27</v>
      </c>
    </row>
    <row r="30" spans="1:6" x14ac:dyDescent="0.25">
      <c r="A30" s="3" t="s">
        <v>39</v>
      </c>
      <c r="B30" s="3">
        <v>100</v>
      </c>
      <c r="C30" s="3">
        <v>1</v>
      </c>
      <c r="D30" s="3">
        <v>8801.7610000000004</v>
      </c>
      <c r="E30" s="3">
        <v>7.9720000000000004</v>
      </c>
      <c r="F30" s="3">
        <v>25</v>
      </c>
    </row>
    <row r="31" spans="1:6" x14ac:dyDescent="0.25">
      <c r="A31" s="3" t="s">
        <v>2</v>
      </c>
      <c r="B31" s="3">
        <v>24</v>
      </c>
      <c r="C31" s="3">
        <v>1</v>
      </c>
      <c r="D31" s="3">
        <v>54804.607000000004</v>
      </c>
      <c r="E31" s="3">
        <v>0.82899999999999996</v>
      </c>
      <c r="F31" s="3">
        <v>62</v>
      </c>
    </row>
    <row r="32" spans="1:6" x14ac:dyDescent="0.25">
      <c r="A32" s="3" t="s">
        <v>2</v>
      </c>
      <c r="B32" s="3">
        <v>24</v>
      </c>
      <c r="C32" s="3">
        <v>1</v>
      </c>
      <c r="D32" s="3">
        <v>54817.580999999998</v>
      </c>
      <c r="E32" s="3">
        <v>0.81899999999999995</v>
      </c>
      <c r="F32" s="3">
        <v>63</v>
      </c>
    </row>
    <row r="33" spans="1:6" x14ac:dyDescent="0.25">
      <c r="A33" s="3" t="s">
        <v>2</v>
      </c>
      <c r="B33" s="3">
        <v>24</v>
      </c>
      <c r="C33" s="3">
        <v>1</v>
      </c>
      <c r="D33" s="3">
        <v>54810.103999999999</v>
      </c>
      <c r="E33" s="3">
        <v>0.82</v>
      </c>
      <c r="F33" s="3">
        <v>65</v>
      </c>
    </row>
    <row r="34" spans="1:6" x14ac:dyDescent="0.25">
      <c r="A34" s="3" t="s">
        <v>2</v>
      </c>
      <c r="B34" s="3">
        <v>24</v>
      </c>
      <c r="C34" s="3">
        <v>1</v>
      </c>
      <c r="D34" s="3">
        <v>54798.095000000001</v>
      </c>
      <c r="E34" s="3">
        <v>0.81899999999999995</v>
      </c>
      <c r="F34" s="3">
        <v>64</v>
      </c>
    </row>
    <row r="35" spans="1:6" x14ac:dyDescent="0.25">
      <c r="A35" s="3" t="s">
        <v>2</v>
      </c>
      <c r="B35" s="3">
        <v>24</v>
      </c>
      <c r="C35" s="3">
        <v>1</v>
      </c>
      <c r="D35" s="3">
        <v>54806.506999999998</v>
      </c>
      <c r="E35" s="3">
        <v>0.82099999999999995</v>
      </c>
      <c r="F35" s="3">
        <v>65</v>
      </c>
    </row>
    <row r="36" spans="1:6" x14ac:dyDescent="0.25">
      <c r="A36" s="3" t="s">
        <v>2</v>
      </c>
      <c r="B36" s="3">
        <v>24</v>
      </c>
      <c r="C36" s="3">
        <v>1</v>
      </c>
      <c r="D36" s="3">
        <v>54818.025999999998</v>
      </c>
      <c r="E36" s="3">
        <v>0.82099999999999995</v>
      </c>
      <c r="F36" s="3">
        <v>49</v>
      </c>
    </row>
    <row r="37" spans="1:6" x14ac:dyDescent="0.25">
      <c r="A37" s="3" t="s">
        <v>2</v>
      </c>
      <c r="B37" s="3">
        <v>24</v>
      </c>
      <c r="C37" s="3">
        <v>1</v>
      </c>
      <c r="D37" s="3">
        <v>54805.436000000002</v>
      </c>
      <c r="E37" s="3">
        <v>0.82</v>
      </c>
      <c r="F37" s="3">
        <v>65</v>
      </c>
    </row>
    <row r="38" spans="1:6" x14ac:dyDescent="0.25">
      <c r="A38" s="3" t="s">
        <v>2</v>
      </c>
      <c r="B38" s="3">
        <v>24</v>
      </c>
      <c r="C38" s="3">
        <v>1</v>
      </c>
      <c r="D38" s="3">
        <v>54805.101000000002</v>
      </c>
      <c r="E38" s="3">
        <v>0.81899999999999995</v>
      </c>
      <c r="F38" s="3">
        <v>64</v>
      </c>
    </row>
    <row r="39" spans="1:6" x14ac:dyDescent="0.25">
      <c r="A39" s="3" t="s">
        <v>2</v>
      </c>
      <c r="B39" s="3">
        <v>24</v>
      </c>
      <c r="C39" s="3">
        <v>1</v>
      </c>
      <c r="D39" s="3">
        <v>54822.097999999998</v>
      </c>
      <c r="E39" s="3">
        <v>0.81899999999999995</v>
      </c>
      <c r="F39" s="3">
        <v>64</v>
      </c>
    </row>
    <row r="40" spans="1:6" x14ac:dyDescent="0.25">
      <c r="A40" s="3" t="s">
        <v>2</v>
      </c>
      <c r="B40" s="3">
        <v>24</v>
      </c>
      <c r="C40" s="3">
        <v>1</v>
      </c>
      <c r="D40" s="3">
        <v>54797.271999999997</v>
      </c>
      <c r="E40" s="3">
        <v>0.82</v>
      </c>
      <c r="F40" s="3">
        <v>64</v>
      </c>
    </row>
    <row r="41" spans="1:6" x14ac:dyDescent="0.25">
      <c r="A41" s="3" t="s">
        <v>2</v>
      </c>
      <c r="B41" s="3">
        <v>47</v>
      </c>
      <c r="C41" s="3">
        <v>1</v>
      </c>
      <c r="D41" s="3">
        <v>126093.913</v>
      </c>
      <c r="E41" s="3">
        <v>2.6080000000000001</v>
      </c>
      <c r="F41" s="3">
        <v>47</v>
      </c>
    </row>
    <row r="42" spans="1:6" x14ac:dyDescent="0.25">
      <c r="A42" s="3" t="s">
        <v>2</v>
      </c>
      <c r="B42" s="3">
        <v>47</v>
      </c>
      <c r="C42" s="3">
        <v>1</v>
      </c>
      <c r="D42" s="3">
        <v>126086.515</v>
      </c>
      <c r="E42" s="3">
        <v>2.6030000000000002</v>
      </c>
      <c r="F42" s="3">
        <v>47</v>
      </c>
    </row>
    <row r="43" spans="1:6" x14ac:dyDescent="0.25">
      <c r="A43" s="3" t="s">
        <v>2</v>
      </c>
      <c r="B43" s="3">
        <v>47</v>
      </c>
      <c r="C43" s="3">
        <v>1</v>
      </c>
      <c r="D43" s="3">
        <v>126081.674</v>
      </c>
      <c r="E43" s="3">
        <v>2.617</v>
      </c>
      <c r="F43" s="3">
        <v>49</v>
      </c>
    </row>
    <row r="44" spans="1:6" x14ac:dyDescent="0.25">
      <c r="A44" s="3" t="s">
        <v>2</v>
      </c>
      <c r="B44" s="3">
        <v>47</v>
      </c>
      <c r="C44" s="3">
        <v>1</v>
      </c>
      <c r="D44" s="3">
        <v>126087.85400000001</v>
      </c>
      <c r="E44" s="3">
        <v>2.6139999999999999</v>
      </c>
      <c r="F44" s="3">
        <v>49</v>
      </c>
    </row>
    <row r="45" spans="1:6" x14ac:dyDescent="0.25">
      <c r="A45" s="3" t="s">
        <v>2</v>
      </c>
      <c r="B45" s="3">
        <v>47</v>
      </c>
      <c r="C45" s="3">
        <v>1</v>
      </c>
      <c r="D45" s="3">
        <v>126087.80899999999</v>
      </c>
      <c r="E45" s="3">
        <v>2.6</v>
      </c>
      <c r="F45" s="3">
        <v>49</v>
      </c>
    </row>
    <row r="46" spans="1:6" x14ac:dyDescent="0.25">
      <c r="A46" s="3" t="s">
        <v>2</v>
      </c>
      <c r="B46" s="3">
        <v>47</v>
      </c>
      <c r="C46" s="3">
        <v>1</v>
      </c>
      <c r="D46" s="3">
        <v>126082.33900000001</v>
      </c>
      <c r="E46" s="3">
        <v>2.5990000000000002</v>
      </c>
      <c r="F46" s="3">
        <v>47</v>
      </c>
    </row>
    <row r="47" spans="1:6" x14ac:dyDescent="0.25">
      <c r="A47" s="3" t="s">
        <v>2</v>
      </c>
      <c r="B47" s="3">
        <v>47</v>
      </c>
      <c r="C47" s="3">
        <v>1</v>
      </c>
      <c r="D47" s="3">
        <v>126079.728</v>
      </c>
      <c r="E47" s="3">
        <v>2.617</v>
      </c>
      <c r="F47" s="3">
        <v>50</v>
      </c>
    </row>
    <row r="48" spans="1:6" x14ac:dyDescent="0.25">
      <c r="A48" s="3" t="s">
        <v>2</v>
      </c>
      <c r="B48" s="3">
        <v>47</v>
      </c>
      <c r="C48" s="3">
        <v>1</v>
      </c>
      <c r="D48" s="3">
        <v>126080.79300000001</v>
      </c>
      <c r="E48" s="3">
        <v>2.613</v>
      </c>
      <c r="F48" s="3">
        <v>49</v>
      </c>
    </row>
    <row r="49" spans="1:6" x14ac:dyDescent="0.25">
      <c r="A49" s="3" t="s">
        <v>2</v>
      </c>
      <c r="B49" s="3">
        <v>47</v>
      </c>
      <c r="C49" s="3">
        <v>1</v>
      </c>
      <c r="D49" s="3">
        <v>126084.637</v>
      </c>
      <c r="E49" s="3">
        <v>2.601</v>
      </c>
      <c r="F49" s="3">
        <v>48</v>
      </c>
    </row>
    <row r="50" spans="1:6" x14ac:dyDescent="0.25">
      <c r="A50" s="3" t="s">
        <v>2</v>
      </c>
      <c r="B50" s="3">
        <v>47</v>
      </c>
      <c r="C50" s="3">
        <v>1</v>
      </c>
      <c r="D50" s="3">
        <v>126080.298</v>
      </c>
      <c r="E50" s="3">
        <v>2.609</v>
      </c>
      <c r="F50" s="3">
        <v>48</v>
      </c>
    </row>
    <row r="51" spans="1:6" x14ac:dyDescent="0.25">
      <c r="A51" s="3" t="s">
        <v>2</v>
      </c>
      <c r="B51" s="3">
        <v>100</v>
      </c>
      <c r="C51" s="3">
        <v>1</v>
      </c>
      <c r="D51" s="3">
        <v>1222530.9839999999</v>
      </c>
      <c r="E51" s="3">
        <v>8.17</v>
      </c>
      <c r="F51" s="3">
        <v>24</v>
      </c>
    </row>
    <row r="52" spans="1:6" x14ac:dyDescent="0.25">
      <c r="A52" s="3" t="s">
        <v>2</v>
      </c>
      <c r="B52" s="3">
        <v>100</v>
      </c>
      <c r="C52" s="3">
        <v>1</v>
      </c>
      <c r="D52" s="3">
        <v>1222509.9950000001</v>
      </c>
      <c r="E52" s="3">
        <v>8.2059999999999995</v>
      </c>
      <c r="F52" s="3">
        <v>26</v>
      </c>
    </row>
    <row r="53" spans="1:6" x14ac:dyDescent="0.25">
      <c r="A53" s="3" t="s">
        <v>2</v>
      </c>
      <c r="B53" s="3">
        <v>100</v>
      </c>
      <c r="C53" s="3">
        <v>1</v>
      </c>
      <c r="D53" s="3">
        <v>1222515.2709999999</v>
      </c>
      <c r="E53" s="3">
        <v>8.1890000000000001</v>
      </c>
      <c r="F53" s="3">
        <v>26</v>
      </c>
    </row>
    <row r="54" spans="1:6" x14ac:dyDescent="0.25">
      <c r="A54" s="3" t="s">
        <v>2</v>
      </c>
      <c r="B54" s="3">
        <v>100</v>
      </c>
      <c r="C54" s="3">
        <v>1</v>
      </c>
      <c r="D54" s="3">
        <v>1222513.5260000001</v>
      </c>
      <c r="E54" s="3">
        <v>8.1219999999999999</v>
      </c>
      <c r="F54" s="3">
        <v>24</v>
      </c>
    </row>
    <row r="55" spans="1:6" x14ac:dyDescent="0.25">
      <c r="A55" s="3" t="s">
        <v>2</v>
      </c>
      <c r="B55" s="3">
        <v>100</v>
      </c>
      <c r="C55" s="3">
        <v>1</v>
      </c>
      <c r="D55" s="3">
        <v>1222527.9080000001</v>
      </c>
      <c r="E55" s="3">
        <v>8.1470000000000002</v>
      </c>
      <c r="F55" s="3">
        <v>25</v>
      </c>
    </row>
    <row r="56" spans="1:6" x14ac:dyDescent="0.25">
      <c r="A56" s="3" t="s">
        <v>2</v>
      </c>
      <c r="B56" s="3">
        <v>100</v>
      </c>
      <c r="C56" s="3">
        <v>1</v>
      </c>
      <c r="D56" s="3">
        <v>1222528.01</v>
      </c>
      <c r="E56" s="3">
        <v>8.2219999999999995</v>
      </c>
      <c r="F56" s="3">
        <v>26</v>
      </c>
    </row>
    <row r="57" spans="1:6" x14ac:dyDescent="0.25">
      <c r="A57" s="3" t="s">
        <v>2</v>
      </c>
      <c r="B57" s="3">
        <v>100</v>
      </c>
      <c r="C57" s="3">
        <v>1</v>
      </c>
      <c r="D57" s="3">
        <v>1222516.0390000001</v>
      </c>
      <c r="E57" s="3">
        <v>8.2319999999999993</v>
      </c>
      <c r="F57" s="3">
        <v>26</v>
      </c>
    </row>
    <row r="58" spans="1:6" x14ac:dyDescent="0.25">
      <c r="A58" s="3" t="s">
        <v>2</v>
      </c>
      <c r="B58" s="3">
        <v>100</v>
      </c>
      <c r="C58" s="3">
        <v>1</v>
      </c>
      <c r="D58" s="3">
        <v>1222518.5560000001</v>
      </c>
      <c r="E58" s="3">
        <v>8.2309999999999999</v>
      </c>
      <c r="F58" s="3">
        <v>26</v>
      </c>
    </row>
    <row r="59" spans="1:6" x14ac:dyDescent="0.25">
      <c r="A59" s="3" t="s">
        <v>2</v>
      </c>
      <c r="B59" s="3">
        <v>100</v>
      </c>
      <c r="C59" s="3">
        <v>1</v>
      </c>
      <c r="D59" s="3">
        <v>1222517.0919999999</v>
      </c>
      <c r="E59" s="3">
        <v>8.1609999999999996</v>
      </c>
      <c r="F59" s="3">
        <v>24</v>
      </c>
    </row>
    <row r="60" spans="1:6" x14ac:dyDescent="0.25">
      <c r="A60" s="3" t="s">
        <v>2</v>
      </c>
      <c r="B60" s="3">
        <v>100</v>
      </c>
      <c r="C60" s="3">
        <v>1</v>
      </c>
      <c r="D60" s="3">
        <v>1222511.3759999999</v>
      </c>
      <c r="E60" s="3">
        <v>8.1850000000000005</v>
      </c>
      <c r="F60" s="3">
        <v>25</v>
      </c>
    </row>
    <row r="61" spans="1:6" x14ac:dyDescent="0.25">
      <c r="A61" s="3" t="s">
        <v>1</v>
      </c>
      <c r="B61" s="3">
        <v>30</v>
      </c>
      <c r="C61" s="3">
        <v>1</v>
      </c>
      <c r="D61" s="3">
        <v>19981.600999999999</v>
      </c>
      <c r="E61" s="3">
        <v>1.075</v>
      </c>
      <c r="F61" s="3">
        <v>52</v>
      </c>
    </row>
    <row r="62" spans="1:6" x14ac:dyDescent="0.25">
      <c r="A62" s="3" t="s">
        <v>1</v>
      </c>
      <c r="B62" s="3">
        <v>30</v>
      </c>
      <c r="C62" s="3">
        <v>1</v>
      </c>
      <c r="D62" s="3">
        <v>19975.365000000002</v>
      </c>
      <c r="E62" s="3">
        <v>1.075</v>
      </c>
      <c r="F62" s="3">
        <v>51</v>
      </c>
    </row>
    <row r="63" spans="1:6" x14ac:dyDescent="0.25">
      <c r="A63" s="3" t="s">
        <v>1</v>
      </c>
      <c r="B63" s="3">
        <v>30</v>
      </c>
      <c r="C63" s="3">
        <v>1</v>
      </c>
      <c r="D63" s="3">
        <v>19973.523000000001</v>
      </c>
      <c r="E63" s="3">
        <v>1.077</v>
      </c>
      <c r="F63" s="3">
        <v>51</v>
      </c>
    </row>
    <row r="64" spans="1:6" x14ac:dyDescent="0.25">
      <c r="A64" s="3" t="s">
        <v>1</v>
      </c>
      <c r="B64" s="3">
        <v>30</v>
      </c>
      <c r="C64" s="3">
        <v>1</v>
      </c>
      <c r="D64" s="3">
        <v>19973.004000000001</v>
      </c>
      <c r="E64" s="3">
        <v>1.0760000000000001</v>
      </c>
      <c r="F64" s="3">
        <v>52</v>
      </c>
    </row>
    <row r="65" spans="1:6" x14ac:dyDescent="0.25">
      <c r="A65" s="3" t="s">
        <v>1</v>
      </c>
      <c r="B65" s="3">
        <v>30</v>
      </c>
      <c r="C65" s="3">
        <v>1</v>
      </c>
      <c r="D65" s="3">
        <v>19973.228999999999</v>
      </c>
      <c r="E65" s="3">
        <v>1.069</v>
      </c>
      <c r="F65" s="3">
        <v>50</v>
      </c>
    </row>
    <row r="66" spans="1:6" x14ac:dyDescent="0.25">
      <c r="A66" s="3" t="s">
        <v>1</v>
      </c>
      <c r="B66" s="3">
        <v>30</v>
      </c>
      <c r="C66" s="3">
        <v>1</v>
      </c>
      <c r="D66" s="3">
        <v>19981.718000000001</v>
      </c>
      <c r="E66" s="3">
        <v>1.079</v>
      </c>
      <c r="F66" s="3">
        <v>52</v>
      </c>
    </row>
    <row r="67" spans="1:6" x14ac:dyDescent="0.25">
      <c r="A67" s="3" t="s">
        <v>1</v>
      </c>
      <c r="B67" s="3">
        <v>30</v>
      </c>
      <c r="C67" s="3">
        <v>1</v>
      </c>
      <c r="D67" s="3">
        <v>19972.98</v>
      </c>
      <c r="E67" s="3">
        <v>1.071</v>
      </c>
      <c r="F67" s="3">
        <v>49</v>
      </c>
    </row>
    <row r="68" spans="1:6" x14ac:dyDescent="0.25">
      <c r="A68" s="3" t="s">
        <v>1</v>
      </c>
      <c r="B68" s="3">
        <v>30</v>
      </c>
      <c r="C68" s="3">
        <v>1</v>
      </c>
      <c r="D68" s="3">
        <v>19973.351999999999</v>
      </c>
      <c r="E68" s="3">
        <v>1.077</v>
      </c>
      <c r="F68" s="3">
        <v>51</v>
      </c>
    </row>
    <row r="69" spans="1:6" x14ac:dyDescent="0.25">
      <c r="A69" s="3" t="s">
        <v>1</v>
      </c>
      <c r="B69" s="3">
        <v>30</v>
      </c>
      <c r="C69" s="3">
        <v>1</v>
      </c>
      <c r="D69" s="3">
        <v>19972.925999999999</v>
      </c>
      <c r="E69" s="3">
        <v>1.075</v>
      </c>
      <c r="F69" s="3">
        <v>52</v>
      </c>
    </row>
    <row r="70" spans="1:6" x14ac:dyDescent="0.25">
      <c r="A70" s="3" t="s">
        <v>1</v>
      </c>
      <c r="B70" s="3">
        <v>30</v>
      </c>
      <c r="C70" s="3">
        <v>1</v>
      </c>
      <c r="D70" s="3">
        <v>19973.125</v>
      </c>
      <c r="E70" s="3">
        <v>1.0740000000000001</v>
      </c>
      <c r="F70" s="3">
        <v>51</v>
      </c>
    </row>
    <row r="71" spans="1:6" x14ac:dyDescent="0.25">
      <c r="A71" s="3" t="s">
        <v>1</v>
      </c>
      <c r="B71" s="3">
        <v>50</v>
      </c>
      <c r="C71" s="3">
        <v>1</v>
      </c>
      <c r="D71" s="3">
        <v>35497.843000000001</v>
      </c>
      <c r="E71" s="3">
        <v>1.956</v>
      </c>
      <c r="F71" s="3">
        <v>30</v>
      </c>
    </row>
    <row r="72" spans="1:6" x14ac:dyDescent="0.25">
      <c r="A72" s="3" t="s">
        <v>1</v>
      </c>
      <c r="B72" s="3">
        <v>50</v>
      </c>
      <c r="C72" s="3">
        <v>1</v>
      </c>
      <c r="D72" s="3">
        <v>35496.639000000003</v>
      </c>
      <c r="E72" s="3">
        <v>1.9419999999999999</v>
      </c>
      <c r="F72" s="3">
        <v>31</v>
      </c>
    </row>
    <row r="73" spans="1:6" x14ac:dyDescent="0.25">
      <c r="A73" s="3" t="s">
        <v>1</v>
      </c>
      <c r="B73" s="3">
        <v>50</v>
      </c>
      <c r="C73" s="3">
        <v>1</v>
      </c>
      <c r="D73" s="3">
        <v>35496.767999999996</v>
      </c>
      <c r="E73" s="3">
        <v>1.95</v>
      </c>
      <c r="F73" s="3">
        <v>31</v>
      </c>
    </row>
    <row r="74" spans="1:6" x14ac:dyDescent="0.25">
      <c r="A74" s="3" t="s">
        <v>1</v>
      </c>
      <c r="B74" s="3">
        <v>50</v>
      </c>
      <c r="C74" s="3">
        <v>1</v>
      </c>
      <c r="D74" s="3">
        <v>35499.911999999997</v>
      </c>
      <c r="E74" s="3">
        <v>1.9630000000000001</v>
      </c>
      <c r="F74" s="3">
        <v>31</v>
      </c>
    </row>
    <row r="75" spans="1:6" x14ac:dyDescent="0.25">
      <c r="A75" s="3" t="s">
        <v>1</v>
      </c>
      <c r="B75" s="3">
        <v>50</v>
      </c>
      <c r="C75" s="3">
        <v>1</v>
      </c>
      <c r="D75" s="3">
        <v>35498.413999999997</v>
      </c>
      <c r="E75" s="3">
        <v>1.944</v>
      </c>
      <c r="F75" s="3">
        <v>29</v>
      </c>
    </row>
    <row r="76" spans="1:6" x14ac:dyDescent="0.25">
      <c r="A76" s="3" t="s">
        <v>1</v>
      </c>
      <c r="B76" s="3">
        <v>50</v>
      </c>
      <c r="C76" s="3">
        <v>1</v>
      </c>
      <c r="D76" s="3">
        <v>35500.343000000001</v>
      </c>
      <c r="E76" s="3">
        <v>1.9550000000000001</v>
      </c>
      <c r="F76" s="3">
        <v>30</v>
      </c>
    </row>
    <row r="77" spans="1:6" x14ac:dyDescent="0.25">
      <c r="A77" s="3" t="s">
        <v>1</v>
      </c>
      <c r="B77" s="3">
        <v>50</v>
      </c>
      <c r="C77" s="3">
        <v>1</v>
      </c>
      <c r="D77" s="3">
        <v>35498.06</v>
      </c>
      <c r="E77" s="3">
        <v>1.9610000000000001</v>
      </c>
      <c r="F77" s="3">
        <v>31</v>
      </c>
    </row>
    <row r="78" spans="1:6" x14ac:dyDescent="0.25">
      <c r="A78" s="3" t="s">
        <v>1</v>
      </c>
      <c r="B78" s="3">
        <v>50</v>
      </c>
      <c r="C78" s="3">
        <v>1</v>
      </c>
      <c r="D78" s="3">
        <v>35495.79</v>
      </c>
      <c r="E78" s="3">
        <v>1.956</v>
      </c>
      <c r="F78" s="3">
        <v>30</v>
      </c>
    </row>
    <row r="79" spans="1:6" x14ac:dyDescent="0.25">
      <c r="A79" s="3" t="s">
        <v>1</v>
      </c>
      <c r="B79" s="3">
        <v>50</v>
      </c>
      <c r="C79" s="3">
        <v>1</v>
      </c>
      <c r="D79" s="3">
        <v>35507.123</v>
      </c>
      <c r="E79" s="3">
        <v>1.9610000000000001</v>
      </c>
      <c r="F79" s="3">
        <v>31</v>
      </c>
    </row>
    <row r="80" spans="1:6" x14ac:dyDescent="0.25">
      <c r="A80" s="3" t="s">
        <v>1</v>
      </c>
      <c r="B80" s="3">
        <v>50</v>
      </c>
      <c r="C80" s="3">
        <v>1</v>
      </c>
      <c r="D80" s="3">
        <v>35497.983</v>
      </c>
      <c r="E80" s="3">
        <v>1.9390000000000001</v>
      </c>
      <c r="F80" s="3">
        <v>30</v>
      </c>
    </row>
    <row r="81" spans="1:6" x14ac:dyDescent="0.25">
      <c r="A81" s="3" t="s">
        <v>1</v>
      </c>
      <c r="B81" s="3">
        <v>100</v>
      </c>
      <c r="C81" s="3">
        <v>1</v>
      </c>
      <c r="D81" s="3">
        <v>63443.752</v>
      </c>
      <c r="E81" s="3">
        <v>6.202</v>
      </c>
      <c r="F81" s="3">
        <v>18</v>
      </c>
    </row>
    <row r="82" spans="1:6" x14ac:dyDescent="0.25">
      <c r="A82" s="3" t="s">
        <v>1</v>
      </c>
      <c r="B82" s="3">
        <v>100</v>
      </c>
      <c r="C82" s="3">
        <v>1</v>
      </c>
      <c r="D82" s="3">
        <v>63449.525000000001</v>
      </c>
      <c r="E82" s="3">
        <v>6.2750000000000004</v>
      </c>
      <c r="F82" s="3">
        <v>19</v>
      </c>
    </row>
    <row r="83" spans="1:6" x14ac:dyDescent="0.25">
      <c r="A83" s="3" t="s">
        <v>1</v>
      </c>
      <c r="B83" s="3">
        <v>100</v>
      </c>
      <c r="C83" s="3">
        <v>1</v>
      </c>
      <c r="D83" s="3">
        <v>63443.222999999998</v>
      </c>
      <c r="E83" s="3">
        <v>6.2670000000000003</v>
      </c>
      <c r="F83" s="3">
        <v>19</v>
      </c>
    </row>
    <row r="84" spans="1:6" x14ac:dyDescent="0.25">
      <c r="A84" s="3" t="s">
        <v>1</v>
      </c>
      <c r="B84" s="3">
        <v>100</v>
      </c>
      <c r="C84" s="3">
        <v>1</v>
      </c>
      <c r="D84" s="3">
        <v>63449.587</v>
      </c>
      <c r="E84" s="3">
        <v>6.2439999999999998</v>
      </c>
      <c r="F84" s="3">
        <v>19</v>
      </c>
    </row>
    <row r="85" spans="1:6" x14ac:dyDescent="0.25">
      <c r="A85" s="3" t="s">
        <v>1</v>
      </c>
      <c r="B85" s="3">
        <v>100</v>
      </c>
      <c r="C85" s="3">
        <v>1</v>
      </c>
      <c r="D85" s="3">
        <v>63443.286</v>
      </c>
      <c r="E85" s="3">
        <v>6.2750000000000004</v>
      </c>
      <c r="F85" s="3">
        <v>19</v>
      </c>
    </row>
    <row r="86" spans="1:6" x14ac:dyDescent="0.25">
      <c r="A86" s="3" t="s">
        <v>1</v>
      </c>
      <c r="B86" s="3">
        <v>100</v>
      </c>
      <c r="C86" s="3">
        <v>1</v>
      </c>
      <c r="D86" s="3">
        <v>63443.235999999997</v>
      </c>
      <c r="E86" s="3">
        <v>6.2030000000000003</v>
      </c>
      <c r="F86" s="3">
        <v>18</v>
      </c>
    </row>
    <row r="87" spans="1:6" x14ac:dyDescent="0.25">
      <c r="A87" s="3" t="s">
        <v>1</v>
      </c>
      <c r="B87" s="3">
        <v>100</v>
      </c>
      <c r="C87" s="3">
        <v>1</v>
      </c>
      <c r="D87" s="3">
        <v>63443.06</v>
      </c>
      <c r="E87" s="3">
        <v>6.2229999999999999</v>
      </c>
      <c r="F87" s="3">
        <v>18</v>
      </c>
    </row>
    <row r="88" spans="1:6" x14ac:dyDescent="0.25">
      <c r="A88" s="3" t="s">
        <v>1</v>
      </c>
      <c r="B88" s="3">
        <v>100</v>
      </c>
      <c r="C88" s="3">
        <v>1</v>
      </c>
      <c r="D88" s="3">
        <v>63444.296999999999</v>
      </c>
      <c r="E88" s="3">
        <v>6.202</v>
      </c>
      <c r="F88" s="3">
        <v>18</v>
      </c>
    </row>
    <row r="89" spans="1:6" x14ac:dyDescent="0.25">
      <c r="A89" s="3" t="s">
        <v>1</v>
      </c>
      <c r="B89" s="3">
        <v>100</v>
      </c>
      <c r="C89" s="3">
        <v>1</v>
      </c>
      <c r="D89" s="3">
        <v>63445.684999999998</v>
      </c>
      <c r="E89" s="3">
        <v>6.2629999999999999</v>
      </c>
      <c r="F89" s="3">
        <v>19</v>
      </c>
    </row>
    <row r="90" spans="1:6" x14ac:dyDescent="0.25">
      <c r="A90" s="3" t="s">
        <v>1</v>
      </c>
      <c r="B90" s="3">
        <v>100</v>
      </c>
      <c r="C90" s="3">
        <v>1</v>
      </c>
      <c r="D90" s="3">
        <v>63444.377999999997</v>
      </c>
      <c r="E90" s="3">
        <v>6.2569999999999997</v>
      </c>
      <c r="F90" s="3">
        <v>19</v>
      </c>
    </row>
    <row r="91" spans="1:6" x14ac:dyDescent="0.25">
      <c r="A91" s="3" t="s">
        <v>0</v>
      </c>
      <c r="B91" s="3">
        <v>25</v>
      </c>
      <c r="C91" s="3">
        <v>1</v>
      </c>
      <c r="D91" s="3">
        <v>705.50300000000004</v>
      </c>
      <c r="E91" s="3">
        <v>0.79800000000000004</v>
      </c>
      <c r="F91" s="3">
        <v>55</v>
      </c>
    </row>
    <row r="92" spans="1:6" x14ac:dyDescent="0.25">
      <c r="A92" s="3" t="s">
        <v>0</v>
      </c>
      <c r="B92" s="3">
        <v>25</v>
      </c>
      <c r="C92" s="3">
        <v>1</v>
      </c>
      <c r="D92" s="3">
        <v>705.50300000000004</v>
      </c>
      <c r="E92" s="3">
        <v>0.79500000000000004</v>
      </c>
      <c r="F92" s="3">
        <v>58</v>
      </c>
    </row>
    <row r="93" spans="1:6" x14ac:dyDescent="0.25">
      <c r="A93" s="3" t="s">
        <v>0</v>
      </c>
      <c r="B93" s="3">
        <v>25</v>
      </c>
      <c r="C93" s="3">
        <v>1</v>
      </c>
      <c r="D93" s="3">
        <v>705.71699999999998</v>
      </c>
      <c r="E93" s="3">
        <v>0.79500000000000004</v>
      </c>
      <c r="F93" s="3">
        <v>57</v>
      </c>
    </row>
    <row r="94" spans="1:6" x14ac:dyDescent="0.25">
      <c r="A94" s="3" t="s">
        <v>0</v>
      </c>
      <c r="B94" s="3">
        <v>25</v>
      </c>
      <c r="C94" s="3">
        <v>1</v>
      </c>
      <c r="D94" s="3">
        <v>705.65700000000004</v>
      </c>
      <c r="E94" s="3">
        <v>0.79600000000000004</v>
      </c>
      <c r="F94" s="3">
        <v>57</v>
      </c>
    </row>
    <row r="95" spans="1:6" x14ac:dyDescent="0.25">
      <c r="A95" s="3" t="s">
        <v>0</v>
      </c>
      <c r="B95" s="3">
        <v>25</v>
      </c>
      <c r="C95" s="3">
        <v>1</v>
      </c>
      <c r="D95" s="3">
        <v>705.50300000000004</v>
      </c>
      <c r="E95" s="3">
        <v>0.79900000000000004</v>
      </c>
      <c r="F95" s="3">
        <v>58</v>
      </c>
    </row>
    <row r="96" spans="1:6" x14ac:dyDescent="0.25">
      <c r="A96" s="3" t="s">
        <v>0</v>
      </c>
      <c r="B96" s="3">
        <v>25</v>
      </c>
      <c r="C96" s="3">
        <v>1</v>
      </c>
      <c r="D96" s="3">
        <v>705.50300000000004</v>
      </c>
      <c r="E96" s="3">
        <v>0.80100000000000005</v>
      </c>
      <c r="F96" s="3">
        <v>58</v>
      </c>
    </row>
    <row r="97" spans="1:6" x14ac:dyDescent="0.25">
      <c r="A97" s="3" t="s">
        <v>0</v>
      </c>
      <c r="B97" s="3">
        <v>25</v>
      </c>
      <c r="C97" s="3">
        <v>1</v>
      </c>
      <c r="D97" s="3">
        <v>705.65700000000004</v>
      </c>
      <c r="E97" s="3">
        <v>0.79800000000000004</v>
      </c>
      <c r="F97" s="3">
        <v>60</v>
      </c>
    </row>
    <row r="98" spans="1:6" x14ac:dyDescent="0.25">
      <c r="A98" s="3" t="s">
        <v>0</v>
      </c>
      <c r="B98" s="3">
        <v>25</v>
      </c>
      <c r="C98" s="3">
        <v>1</v>
      </c>
      <c r="D98" s="3">
        <v>705.50300000000004</v>
      </c>
      <c r="E98" s="3">
        <v>0.79900000000000004</v>
      </c>
      <c r="F98" s="3">
        <v>57</v>
      </c>
    </row>
    <row r="99" spans="1:6" x14ac:dyDescent="0.25">
      <c r="A99" s="3" t="s">
        <v>0</v>
      </c>
      <c r="B99" s="3">
        <v>25</v>
      </c>
      <c r="C99" s="3">
        <v>1</v>
      </c>
      <c r="D99" s="3">
        <v>705.71699999999998</v>
      </c>
      <c r="E99" s="3">
        <v>0.81299999999999994</v>
      </c>
      <c r="F99" s="3">
        <v>57</v>
      </c>
    </row>
    <row r="100" spans="1:6" x14ac:dyDescent="0.25">
      <c r="A100" s="3" t="s">
        <v>0</v>
      </c>
      <c r="B100" s="3">
        <v>25</v>
      </c>
      <c r="C100" s="3">
        <v>1</v>
      </c>
      <c r="D100" s="3">
        <v>705.50300000000004</v>
      </c>
      <c r="E100" s="3">
        <v>0.79700000000000004</v>
      </c>
      <c r="F100" s="3">
        <v>57</v>
      </c>
    </row>
    <row r="101" spans="1:6" x14ac:dyDescent="0.25">
      <c r="A101" s="3" t="s">
        <v>0</v>
      </c>
      <c r="B101" s="3">
        <v>50</v>
      </c>
      <c r="C101" s="3">
        <v>1</v>
      </c>
      <c r="D101" s="3">
        <v>1556.2090000000001</v>
      </c>
      <c r="E101" s="3">
        <v>1.81</v>
      </c>
      <c r="F101" s="3">
        <v>29</v>
      </c>
    </row>
    <row r="102" spans="1:6" x14ac:dyDescent="0.25">
      <c r="A102" s="3" t="s">
        <v>0</v>
      </c>
      <c r="B102" s="3">
        <v>50</v>
      </c>
      <c r="C102" s="3">
        <v>1</v>
      </c>
      <c r="D102" s="3">
        <v>1556.08</v>
      </c>
      <c r="E102" s="3">
        <v>1.8169999999999999</v>
      </c>
      <c r="F102" s="3">
        <v>27</v>
      </c>
    </row>
    <row r="103" spans="1:6" x14ac:dyDescent="0.25">
      <c r="A103" s="3" t="s">
        <v>0</v>
      </c>
      <c r="B103" s="3">
        <v>50</v>
      </c>
      <c r="C103" s="3">
        <v>1</v>
      </c>
      <c r="D103" s="3">
        <v>1555.7560000000001</v>
      </c>
      <c r="E103" s="3">
        <v>1.8049999999999999</v>
      </c>
      <c r="F103" s="3">
        <v>27</v>
      </c>
    </row>
    <row r="104" spans="1:6" x14ac:dyDescent="0.25">
      <c r="A104" s="3" t="s">
        <v>0</v>
      </c>
      <c r="B104" s="3">
        <v>50</v>
      </c>
      <c r="C104" s="3">
        <v>1</v>
      </c>
      <c r="D104" s="3">
        <v>1556.021</v>
      </c>
      <c r="E104" s="3">
        <v>1.821</v>
      </c>
      <c r="F104" s="3">
        <v>27</v>
      </c>
    </row>
    <row r="105" spans="1:6" x14ac:dyDescent="0.25">
      <c r="A105" s="3" t="s">
        <v>0</v>
      </c>
      <c r="B105" s="3">
        <v>50</v>
      </c>
      <c r="C105" s="3">
        <v>1</v>
      </c>
      <c r="D105" s="3">
        <v>1556.3789999999999</v>
      </c>
      <c r="E105" s="3">
        <v>1.8180000000000001</v>
      </c>
      <c r="F105" s="3">
        <v>27</v>
      </c>
    </row>
    <row r="106" spans="1:6" x14ac:dyDescent="0.25">
      <c r="A106" s="3" t="s">
        <v>0</v>
      </c>
      <c r="B106" s="3">
        <v>50</v>
      </c>
      <c r="C106" s="3">
        <v>1</v>
      </c>
      <c r="D106" s="3">
        <v>1556.6320000000001</v>
      </c>
      <c r="E106" s="3">
        <v>1.8109999999999999</v>
      </c>
      <c r="F106" s="3">
        <v>27</v>
      </c>
    </row>
    <row r="107" spans="1:6" x14ac:dyDescent="0.25">
      <c r="A107" s="3" t="s">
        <v>0</v>
      </c>
      <c r="B107" s="3">
        <v>50</v>
      </c>
      <c r="C107" s="3">
        <v>1</v>
      </c>
      <c r="D107" s="3">
        <v>1556.1510000000001</v>
      </c>
      <c r="E107" s="3">
        <v>1.806</v>
      </c>
      <c r="F107" s="3">
        <v>29</v>
      </c>
    </row>
    <row r="108" spans="1:6" x14ac:dyDescent="0.25">
      <c r="A108" s="3" t="s">
        <v>0</v>
      </c>
      <c r="B108" s="3">
        <v>50</v>
      </c>
      <c r="C108" s="3">
        <v>1</v>
      </c>
      <c r="D108" s="3">
        <v>1556.2670000000001</v>
      </c>
      <c r="E108" s="3">
        <v>1.8149999999999999</v>
      </c>
      <c r="F108" s="3">
        <v>27</v>
      </c>
    </row>
    <row r="109" spans="1:6" x14ac:dyDescent="0.25">
      <c r="A109" s="3" t="s">
        <v>0</v>
      </c>
      <c r="B109" s="3">
        <v>50</v>
      </c>
      <c r="C109" s="3">
        <v>1</v>
      </c>
      <c r="D109" s="3">
        <v>1555.954</v>
      </c>
      <c r="E109" s="3">
        <v>1.8260000000000001</v>
      </c>
      <c r="F109" s="3">
        <v>27</v>
      </c>
    </row>
    <row r="110" spans="1:6" x14ac:dyDescent="0.25">
      <c r="A110" s="3" t="s">
        <v>0</v>
      </c>
      <c r="B110" s="3">
        <v>50</v>
      </c>
      <c r="C110" s="3">
        <v>1</v>
      </c>
      <c r="D110" s="3">
        <v>1556.3689999999999</v>
      </c>
      <c r="E110" s="3">
        <v>1.8240000000000001</v>
      </c>
      <c r="F110" s="3">
        <v>27</v>
      </c>
    </row>
    <row r="111" spans="1:6" x14ac:dyDescent="0.25">
      <c r="A111" s="3" t="s">
        <v>0</v>
      </c>
      <c r="B111" s="3">
        <v>100</v>
      </c>
      <c r="C111" s="3">
        <v>1</v>
      </c>
      <c r="D111" s="3">
        <v>3294.4830000000002</v>
      </c>
      <c r="E111" s="3">
        <v>5.2789999999999999</v>
      </c>
      <c r="F111" s="3">
        <v>15</v>
      </c>
    </row>
    <row r="112" spans="1:6" x14ac:dyDescent="0.25">
      <c r="A112" s="3" t="s">
        <v>0</v>
      </c>
      <c r="B112" s="3">
        <v>100</v>
      </c>
      <c r="C112" s="3">
        <v>1</v>
      </c>
      <c r="D112" s="3">
        <v>3295.74</v>
      </c>
      <c r="E112" s="3">
        <v>5.3550000000000004</v>
      </c>
      <c r="F112" s="3">
        <v>16</v>
      </c>
    </row>
    <row r="113" spans="1:6" x14ac:dyDescent="0.25">
      <c r="A113" s="3" t="s">
        <v>0</v>
      </c>
      <c r="B113" s="3">
        <v>100</v>
      </c>
      <c r="C113" s="3">
        <v>1</v>
      </c>
      <c r="D113" s="3">
        <v>3295.7890000000002</v>
      </c>
      <c r="E113" s="3">
        <v>5.2649999999999997</v>
      </c>
      <c r="F113" s="3">
        <v>15</v>
      </c>
    </row>
    <row r="114" spans="1:6" x14ac:dyDescent="0.25">
      <c r="A114" s="3" t="s">
        <v>0</v>
      </c>
      <c r="B114" s="3">
        <v>100</v>
      </c>
      <c r="C114" s="3">
        <v>1</v>
      </c>
      <c r="D114" s="3">
        <v>3294.009</v>
      </c>
      <c r="E114" s="3">
        <v>5.3620000000000001</v>
      </c>
      <c r="F114" s="3">
        <v>16</v>
      </c>
    </row>
    <row r="115" spans="1:6" x14ac:dyDescent="0.25">
      <c r="A115" s="3" t="s">
        <v>0</v>
      </c>
      <c r="B115" s="3">
        <v>100</v>
      </c>
      <c r="C115" s="3">
        <v>1</v>
      </c>
      <c r="D115" s="3">
        <v>3294.306</v>
      </c>
      <c r="E115" s="3">
        <v>5.3739999999999997</v>
      </c>
      <c r="F115" s="3">
        <v>16</v>
      </c>
    </row>
    <row r="116" spans="1:6" x14ac:dyDescent="0.25">
      <c r="A116" s="3" t="s">
        <v>0</v>
      </c>
      <c r="B116" s="3">
        <v>100</v>
      </c>
      <c r="C116" s="3">
        <v>1</v>
      </c>
      <c r="D116" s="3">
        <v>3294.596</v>
      </c>
      <c r="E116" s="3">
        <v>5.367</v>
      </c>
      <c r="F116" s="3">
        <v>16</v>
      </c>
    </row>
    <row r="117" spans="1:6" x14ac:dyDescent="0.25">
      <c r="A117" s="3" t="s">
        <v>0</v>
      </c>
      <c r="B117" s="3">
        <v>100</v>
      </c>
      <c r="C117" s="3">
        <v>1</v>
      </c>
      <c r="D117" s="3">
        <v>3295.0590000000002</v>
      </c>
      <c r="E117" s="3">
        <v>5.3719999999999999</v>
      </c>
      <c r="F117" s="3">
        <v>16</v>
      </c>
    </row>
    <row r="118" spans="1:6" x14ac:dyDescent="0.25">
      <c r="A118" s="3" t="s">
        <v>0</v>
      </c>
      <c r="B118" s="3">
        <v>100</v>
      </c>
      <c r="C118" s="3">
        <v>1</v>
      </c>
      <c r="D118" s="3">
        <v>3295.3780000000002</v>
      </c>
      <c r="E118" s="3">
        <v>5.3639999999999999</v>
      </c>
      <c r="F118" s="3">
        <v>16</v>
      </c>
    </row>
    <row r="119" spans="1:6" x14ac:dyDescent="0.25">
      <c r="A119" s="3" t="s">
        <v>0</v>
      </c>
      <c r="B119" s="3">
        <v>100</v>
      </c>
      <c r="C119" s="3">
        <v>1</v>
      </c>
      <c r="D119" s="3">
        <v>3295.2939999999999</v>
      </c>
      <c r="E119" s="3">
        <v>5.2640000000000002</v>
      </c>
      <c r="F119" s="3">
        <v>15</v>
      </c>
    </row>
    <row r="120" spans="1:6" x14ac:dyDescent="0.25">
      <c r="A120" s="3" t="s">
        <v>0</v>
      </c>
      <c r="B120" s="3">
        <v>100</v>
      </c>
      <c r="C120" s="3">
        <v>1</v>
      </c>
      <c r="D120" s="3">
        <v>3295.335</v>
      </c>
      <c r="E120" s="3">
        <v>5.3529999999999998</v>
      </c>
      <c r="F120" s="3">
        <v>16</v>
      </c>
    </row>
    <row r="121" spans="1:6" x14ac:dyDescent="0.25">
      <c r="A121" s="3" t="s">
        <v>40</v>
      </c>
      <c r="B121" s="3">
        <v>29</v>
      </c>
      <c r="C121" s="3">
        <v>1</v>
      </c>
      <c r="D121" s="3">
        <v>18152.432000000001</v>
      </c>
      <c r="E121" s="3">
        <v>1.4379999999999999</v>
      </c>
      <c r="F121" s="3">
        <v>86</v>
      </c>
    </row>
    <row r="122" spans="1:6" x14ac:dyDescent="0.25">
      <c r="A122" s="3" t="s">
        <v>40</v>
      </c>
      <c r="B122" s="3">
        <v>29</v>
      </c>
      <c r="C122" s="3">
        <v>1</v>
      </c>
      <c r="D122" s="3">
        <v>18152.432000000001</v>
      </c>
      <c r="E122" s="3">
        <v>1.4430000000000001</v>
      </c>
      <c r="F122" s="3">
        <v>87</v>
      </c>
    </row>
    <row r="123" spans="1:6" x14ac:dyDescent="0.25">
      <c r="A123" s="3" t="s">
        <v>40</v>
      </c>
      <c r="B123" s="3">
        <v>29</v>
      </c>
      <c r="C123" s="3">
        <v>1</v>
      </c>
      <c r="D123" s="3">
        <v>18152.432000000001</v>
      </c>
      <c r="E123" s="3">
        <v>1.4450000000000001</v>
      </c>
      <c r="F123" s="3">
        <v>87</v>
      </c>
    </row>
    <row r="124" spans="1:6" x14ac:dyDescent="0.25">
      <c r="A124" s="3" t="s">
        <v>40</v>
      </c>
      <c r="B124" s="3">
        <v>29</v>
      </c>
      <c r="C124" s="3">
        <v>1</v>
      </c>
      <c r="D124" s="3">
        <v>18152.432000000001</v>
      </c>
      <c r="E124" s="3">
        <v>1.4410000000000001</v>
      </c>
      <c r="F124" s="3">
        <v>87</v>
      </c>
    </row>
    <row r="125" spans="1:6" x14ac:dyDescent="0.25">
      <c r="A125" s="3" t="s">
        <v>40</v>
      </c>
      <c r="B125" s="3">
        <v>29</v>
      </c>
      <c r="C125" s="3">
        <v>1</v>
      </c>
      <c r="D125" s="3">
        <v>18152.432000000001</v>
      </c>
      <c r="E125" s="3">
        <v>1.4390000000000001</v>
      </c>
      <c r="F125" s="3">
        <v>87</v>
      </c>
    </row>
    <row r="126" spans="1:6" x14ac:dyDescent="0.25">
      <c r="A126" s="3" t="s">
        <v>40</v>
      </c>
      <c r="B126" s="3">
        <v>29</v>
      </c>
      <c r="C126" s="3">
        <v>1</v>
      </c>
      <c r="D126" s="3">
        <v>18152.432000000001</v>
      </c>
      <c r="E126" s="3">
        <v>1.444</v>
      </c>
      <c r="F126" s="3">
        <v>87</v>
      </c>
    </row>
    <row r="127" spans="1:6" x14ac:dyDescent="0.25">
      <c r="A127" s="3" t="s">
        <v>40</v>
      </c>
      <c r="B127" s="3">
        <v>29</v>
      </c>
      <c r="C127" s="3">
        <v>1</v>
      </c>
      <c r="D127" s="3">
        <v>18152.432000000001</v>
      </c>
      <c r="E127" s="3">
        <v>1.4430000000000001</v>
      </c>
      <c r="F127" s="3">
        <v>87</v>
      </c>
    </row>
    <row r="128" spans="1:6" x14ac:dyDescent="0.25">
      <c r="A128" s="3" t="s">
        <v>40</v>
      </c>
      <c r="B128" s="3">
        <v>29</v>
      </c>
      <c r="C128" s="3">
        <v>1</v>
      </c>
      <c r="D128" s="3">
        <v>18152.432000000001</v>
      </c>
      <c r="E128" s="3">
        <v>1.4470000000000001</v>
      </c>
      <c r="F128" s="3">
        <v>88</v>
      </c>
    </row>
    <row r="129" spans="1:6" x14ac:dyDescent="0.25">
      <c r="A129" s="3" t="s">
        <v>40</v>
      </c>
      <c r="B129" s="3">
        <v>29</v>
      </c>
      <c r="C129" s="3">
        <v>1</v>
      </c>
      <c r="D129" s="3">
        <v>18152.432000000001</v>
      </c>
      <c r="E129" s="3">
        <v>1.4419999999999999</v>
      </c>
      <c r="F129" s="3">
        <v>87</v>
      </c>
    </row>
    <row r="130" spans="1:6" x14ac:dyDescent="0.25">
      <c r="A130" s="3" t="s">
        <v>40</v>
      </c>
      <c r="B130" s="3">
        <v>29</v>
      </c>
      <c r="C130" s="3">
        <v>1</v>
      </c>
      <c r="D130" s="3">
        <v>18152.432000000001</v>
      </c>
      <c r="E130" s="3">
        <v>1.444</v>
      </c>
      <c r="F130" s="3">
        <v>87</v>
      </c>
    </row>
    <row r="131" spans="1:6" x14ac:dyDescent="0.25">
      <c r="A131" s="3" t="s">
        <v>40</v>
      </c>
      <c r="B131" s="3">
        <v>58</v>
      </c>
      <c r="C131" s="3">
        <v>1</v>
      </c>
      <c r="D131" s="3">
        <v>35269.347999999998</v>
      </c>
      <c r="E131" s="3">
        <v>4.9630000000000001</v>
      </c>
      <c r="F131" s="3">
        <v>61</v>
      </c>
    </row>
    <row r="132" spans="1:6" x14ac:dyDescent="0.25">
      <c r="A132" s="3" t="s">
        <v>40</v>
      </c>
      <c r="B132" s="3">
        <v>58</v>
      </c>
      <c r="C132" s="3">
        <v>1</v>
      </c>
      <c r="D132" s="3">
        <v>35271.334999999999</v>
      </c>
      <c r="E132" s="3">
        <v>4.9720000000000004</v>
      </c>
      <c r="F132" s="3">
        <v>62</v>
      </c>
    </row>
    <row r="133" spans="1:6" x14ac:dyDescent="0.25">
      <c r="A133" s="3" t="s">
        <v>40</v>
      </c>
      <c r="B133" s="3">
        <v>58</v>
      </c>
      <c r="C133" s="3">
        <v>1</v>
      </c>
      <c r="D133" s="3">
        <v>35270.053999999996</v>
      </c>
      <c r="E133" s="3">
        <v>4.9749999999999996</v>
      </c>
      <c r="F133" s="3">
        <v>61</v>
      </c>
    </row>
    <row r="134" spans="1:6" x14ac:dyDescent="0.25">
      <c r="A134" s="3" t="s">
        <v>40</v>
      </c>
      <c r="B134" s="3">
        <v>58</v>
      </c>
      <c r="C134" s="3">
        <v>1</v>
      </c>
      <c r="D134" s="3">
        <v>35270.357000000004</v>
      </c>
      <c r="E134" s="3">
        <v>4.9420000000000002</v>
      </c>
      <c r="F134" s="3">
        <v>60</v>
      </c>
    </row>
    <row r="135" spans="1:6" x14ac:dyDescent="0.25">
      <c r="A135" s="3" t="s">
        <v>40</v>
      </c>
      <c r="B135" s="3">
        <v>58</v>
      </c>
      <c r="C135" s="3">
        <v>1</v>
      </c>
      <c r="D135" s="3">
        <v>35269.709000000003</v>
      </c>
      <c r="E135" s="3">
        <v>4.9640000000000004</v>
      </c>
      <c r="F135" s="3">
        <v>61</v>
      </c>
    </row>
    <row r="136" spans="1:6" x14ac:dyDescent="0.25">
      <c r="A136" s="3" t="s">
        <v>40</v>
      </c>
      <c r="B136" s="3">
        <v>58</v>
      </c>
      <c r="C136" s="3">
        <v>1</v>
      </c>
      <c r="D136" s="3">
        <v>35271.311000000002</v>
      </c>
      <c r="E136" s="3">
        <v>4.9589999999999996</v>
      </c>
      <c r="F136" s="3">
        <v>61</v>
      </c>
    </row>
    <row r="137" spans="1:6" x14ac:dyDescent="0.25">
      <c r="A137" s="3" t="s">
        <v>40</v>
      </c>
      <c r="B137" s="3">
        <v>58</v>
      </c>
      <c r="C137" s="3">
        <v>1</v>
      </c>
      <c r="D137" s="3">
        <v>35271.334999999999</v>
      </c>
      <c r="E137" s="3">
        <v>4.9580000000000002</v>
      </c>
      <c r="F137" s="3">
        <v>60</v>
      </c>
    </row>
    <row r="138" spans="1:6" x14ac:dyDescent="0.25">
      <c r="A138" s="3" t="s">
        <v>40</v>
      </c>
      <c r="B138" s="3">
        <v>58</v>
      </c>
      <c r="C138" s="3">
        <v>1</v>
      </c>
      <c r="D138" s="3">
        <v>35271.311000000002</v>
      </c>
      <c r="E138" s="3">
        <v>4.9569999999999999</v>
      </c>
      <c r="F138" s="3">
        <v>60</v>
      </c>
    </row>
    <row r="139" spans="1:6" x14ac:dyDescent="0.25">
      <c r="A139" s="3" t="s">
        <v>40</v>
      </c>
      <c r="B139" s="3">
        <v>58</v>
      </c>
      <c r="C139" s="3">
        <v>1</v>
      </c>
      <c r="D139" s="3">
        <v>35271.311000000002</v>
      </c>
      <c r="E139" s="3">
        <v>4.9630000000000001</v>
      </c>
      <c r="F139" s="3">
        <v>60</v>
      </c>
    </row>
    <row r="140" spans="1:6" x14ac:dyDescent="0.25">
      <c r="A140" s="3" t="s">
        <v>40</v>
      </c>
      <c r="B140" s="3">
        <v>58</v>
      </c>
      <c r="C140" s="3">
        <v>1</v>
      </c>
      <c r="D140" s="3">
        <v>35271.311000000002</v>
      </c>
      <c r="E140" s="3">
        <v>4.95</v>
      </c>
      <c r="F140" s="3">
        <v>61</v>
      </c>
    </row>
    <row r="141" spans="1:6" x14ac:dyDescent="0.25">
      <c r="A141" s="3" t="s">
        <v>40</v>
      </c>
      <c r="B141" s="3">
        <v>97</v>
      </c>
      <c r="C141" s="3">
        <v>1</v>
      </c>
      <c r="D141" s="3">
        <v>52439.239000000001</v>
      </c>
      <c r="E141" s="3">
        <v>15.204000000000001</v>
      </c>
      <c r="F141" s="3">
        <v>55</v>
      </c>
    </row>
    <row r="142" spans="1:6" x14ac:dyDescent="0.25">
      <c r="A142" s="3" t="s">
        <v>40</v>
      </c>
      <c r="B142" s="3">
        <v>97</v>
      </c>
      <c r="C142" s="3">
        <v>1</v>
      </c>
      <c r="D142" s="3">
        <v>52439.396000000001</v>
      </c>
      <c r="E142" s="3">
        <v>15.257999999999999</v>
      </c>
      <c r="F142" s="3">
        <v>55</v>
      </c>
    </row>
    <row r="143" spans="1:6" x14ac:dyDescent="0.25">
      <c r="A143" s="3" t="s">
        <v>40</v>
      </c>
      <c r="B143" s="3">
        <v>97</v>
      </c>
      <c r="C143" s="3">
        <v>1</v>
      </c>
      <c r="D143" s="3">
        <v>52440.040999999997</v>
      </c>
      <c r="E143" s="3">
        <v>15.192</v>
      </c>
      <c r="F143" s="3">
        <v>55</v>
      </c>
    </row>
    <row r="144" spans="1:6" x14ac:dyDescent="0.25">
      <c r="A144" s="3" t="s">
        <v>40</v>
      </c>
      <c r="B144" s="3">
        <v>97</v>
      </c>
      <c r="C144" s="3">
        <v>1</v>
      </c>
      <c r="D144" s="3">
        <v>52439.487000000001</v>
      </c>
      <c r="E144" s="3">
        <v>15.205</v>
      </c>
      <c r="F144" s="3">
        <v>54</v>
      </c>
    </row>
    <row r="145" spans="1:6" x14ac:dyDescent="0.25">
      <c r="A145" s="3" t="s">
        <v>40</v>
      </c>
      <c r="B145" s="3">
        <v>97</v>
      </c>
      <c r="C145" s="3">
        <v>1</v>
      </c>
      <c r="D145" s="3">
        <v>52439.413</v>
      </c>
      <c r="E145" s="3">
        <v>15.211</v>
      </c>
      <c r="F145" s="3">
        <v>55</v>
      </c>
    </row>
    <row r="146" spans="1:6" x14ac:dyDescent="0.25">
      <c r="A146" s="3" t="s">
        <v>40</v>
      </c>
      <c r="B146" s="3">
        <v>97</v>
      </c>
      <c r="C146" s="3">
        <v>1</v>
      </c>
      <c r="D146" s="3">
        <v>52440.197</v>
      </c>
      <c r="E146" s="3">
        <v>15.215999999999999</v>
      </c>
      <c r="F146" s="3">
        <v>55</v>
      </c>
    </row>
    <row r="147" spans="1:6" x14ac:dyDescent="0.25">
      <c r="A147" s="3" t="s">
        <v>40</v>
      </c>
      <c r="B147" s="3">
        <v>97</v>
      </c>
      <c r="C147" s="3">
        <v>1</v>
      </c>
      <c r="D147" s="3">
        <v>52439.468000000001</v>
      </c>
      <c r="E147" s="3">
        <v>15.268000000000001</v>
      </c>
      <c r="F147" s="3">
        <v>56</v>
      </c>
    </row>
    <row r="148" spans="1:6" x14ac:dyDescent="0.25">
      <c r="A148" s="3" t="s">
        <v>40</v>
      </c>
      <c r="B148" s="3">
        <v>97</v>
      </c>
      <c r="C148" s="3">
        <v>1</v>
      </c>
      <c r="D148" s="3">
        <v>52439.421000000002</v>
      </c>
      <c r="E148" s="3">
        <v>15.276</v>
      </c>
      <c r="F148" s="3">
        <v>56</v>
      </c>
    </row>
    <row r="149" spans="1:6" x14ac:dyDescent="0.25">
      <c r="A149" s="3" t="s">
        <v>40</v>
      </c>
      <c r="B149" s="3">
        <v>97</v>
      </c>
      <c r="C149" s="3">
        <v>1</v>
      </c>
      <c r="D149" s="3">
        <v>52439.203999999998</v>
      </c>
      <c r="E149" s="3">
        <v>15.222</v>
      </c>
      <c r="F149" s="3">
        <v>55</v>
      </c>
    </row>
    <row r="150" spans="1:6" x14ac:dyDescent="0.25">
      <c r="A150" s="3" t="s">
        <v>40</v>
      </c>
      <c r="B150" s="3">
        <v>97</v>
      </c>
      <c r="C150" s="3">
        <v>1</v>
      </c>
      <c r="D150" s="3">
        <v>52439.464</v>
      </c>
      <c r="E150" s="3">
        <v>15.268000000000001</v>
      </c>
      <c r="F150" s="3">
        <v>54</v>
      </c>
    </row>
  </sheetData>
  <phoneticPr fontId="1" type="noConversion"/>
  <pageMargins left="0.7" right="0.7" top="0.75" bottom="0.75" header="0.3" footer="0.3"/>
  <pageSetup paperSize="152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50"/>
  <sheetViews>
    <sheetView zoomScale="85" zoomScaleNormal="85" workbookViewId="0">
      <selection sqref="A1:F151"/>
    </sheetView>
  </sheetViews>
  <sheetFormatPr defaultColWidth="9" defaultRowHeight="15" x14ac:dyDescent="0.25"/>
  <cols>
    <col min="1" max="1" width="7.5" style="3" customWidth="1"/>
    <col min="2" max="2" width="4.375" style="3" bestFit="1" customWidth="1"/>
    <col min="3" max="3" width="2.625" style="3" bestFit="1" customWidth="1"/>
    <col min="4" max="4" width="9" style="3"/>
    <col min="5" max="5" width="7" style="3" bestFit="1" customWidth="1"/>
    <col min="6" max="6" width="4.375" style="3" bestFit="1" customWidth="1"/>
    <col min="7" max="7" width="2.5" style="3" customWidth="1"/>
    <col min="8" max="8" width="8.625" style="3" customWidth="1"/>
    <col min="9" max="9" width="3.5" style="3" customWidth="1"/>
    <col min="10" max="10" width="3.125" style="3" bestFit="1" customWidth="1"/>
    <col min="11" max="11" width="2.375" style="3" customWidth="1"/>
    <col min="12" max="21" width="9" style="3"/>
    <col min="22" max="22" width="3.25" style="3" customWidth="1"/>
    <col min="23" max="23" width="9" style="3"/>
    <col min="24" max="24" width="2.5" style="3" customWidth="1"/>
    <col min="25" max="25" width="9" style="3"/>
    <col min="26" max="26" width="2.625" style="3" customWidth="1"/>
    <col min="27" max="27" width="2.5" style="3" customWidth="1"/>
    <col min="28" max="37" width="9" style="3"/>
    <col min="38" max="38" width="5.625" style="3" customWidth="1"/>
    <col min="39" max="16384" width="9" style="3"/>
  </cols>
  <sheetData>
    <row r="1" spans="1:39" x14ac:dyDescent="0.25">
      <c r="A1" s="3" t="s">
        <v>39</v>
      </c>
      <c r="B1" s="3">
        <v>30</v>
      </c>
      <c r="C1" s="3">
        <v>1</v>
      </c>
      <c r="D1" s="3">
        <v>4442.2139999999999</v>
      </c>
      <c r="E1" s="3">
        <v>1.389</v>
      </c>
      <c r="F1" s="3">
        <v>61</v>
      </c>
      <c r="H1" s="4" t="s">
        <v>13</v>
      </c>
      <c r="I1" s="4" t="s">
        <v>14</v>
      </c>
      <c r="J1" s="4" t="s">
        <v>10</v>
      </c>
      <c r="K1" s="2"/>
      <c r="L1" s="2">
        <v>1</v>
      </c>
      <c r="M1" s="2">
        <v>2</v>
      </c>
      <c r="N1" s="2">
        <v>3</v>
      </c>
      <c r="O1" s="2">
        <v>4</v>
      </c>
      <c r="P1" s="2">
        <v>5</v>
      </c>
      <c r="Q1" s="2">
        <v>6</v>
      </c>
      <c r="R1" s="2">
        <v>7</v>
      </c>
      <c r="S1" s="2">
        <v>8</v>
      </c>
      <c r="T1" s="2">
        <v>9</v>
      </c>
      <c r="U1" s="2">
        <v>10</v>
      </c>
      <c r="W1" s="2" t="s">
        <v>11</v>
      </c>
      <c r="X1" s="2"/>
      <c r="Y1" s="2" t="s">
        <v>9</v>
      </c>
      <c r="Z1" s="2"/>
      <c r="AM1" s="4" t="s">
        <v>12</v>
      </c>
    </row>
    <row r="2" spans="1:39" x14ac:dyDescent="0.25">
      <c r="A2" s="3" t="s">
        <v>39</v>
      </c>
      <c r="B2" s="3">
        <v>30</v>
      </c>
      <c r="C2" s="3">
        <v>1</v>
      </c>
      <c r="D2" s="3">
        <v>4442.5619999999999</v>
      </c>
      <c r="E2" s="3">
        <v>1.3939999999999999</v>
      </c>
      <c r="F2" s="3">
        <v>64</v>
      </c>
      <c r="H2" t="s">
        <v>31</v>
      </c>
      <c r="I2">
        <v>30</v>
      </c>
      <c r="J2">
        <v>1</v>
      </c>
      <c r="L2" s="3">
        <f ca="1">INDIRECT("D"&amp;1+(ROW(D1)-1)*10+COLUMN(A1)-1)</f>
        <v>4442.2139999999999</v>
      </c>
      <c r="M2" s="3">
        <f t="shared" ref="M2:U16" ca="1" si="0">INDIRECT("D"&amp;1+(ROW(E1)-1)*10+COLUMN(B1)-1)</f>
        <v>4442.5619999999999</v>
      </c>
      <c r="N2" s="3">
        <f t="shared" ca="1" si="0"/>
        <v>4442.8969999999999</v>
      </c>
      <c r="O2" s="3">
        <f t="shared" ca="1" si="0"/>
        <v>4446.4889999999996</v>
      </c>
      <c r="P2" s="3">
        <f t="shared" ca="1" si="0"/>
        <v>4441.0959999999995</v>
      </c>
      <c r="Q2" s="3">
        <f t="shared" ca="1" si="0"/>
        <v>4442.2209999999995</v>
      </c>
      <c r="R2" s="3">
        <f t="shared" ca="1" si="0"/>
        <v>4442.8990000000003</v>
      </c>
      <c r="S2" s="3">
        <f t="shared" ca="1" si="0"/>
        <v>4441.098</v>
      </c>
      <c r="T2" s="3">
        <f t="shared" ca="1" si="0"/>
        <v>4442.2759999999998</v>
      </c>
      <c r="U2" s="3">
        <f t="shared" ca="1" si="0"/>
        <v>4442.2209999999995</v>
      </c>
      <c r="W2" s="3">
        <f ca="1">AVERAGE(L2:U2)</f>
        <v>4442.5972999999994</v>
      </c>
      <c r="Y2" s="3">
        <f ca="1">Total!E2</f>
        <v>4441.0959999999995</v>
      </c>
      <c r="AB2" s="3">
        <f ca="1">(L2-$Y2)/$Y2</f>
        <v>2.5173966066043002E-4</v>
      </c>
      <c r="AC2" s="3">
        <f t="shared" ref="AB2:AK16" ca="1" si="1">(M2-$Y2)/$Y2</f>
        <v>3.3009869635791466E-4</v>
      </c>
      <c r="AD2" s="3">
        <f t="shared" ca="1" si="1"/>
        <v>4.0553052669890175E-4</v>
      </c>
      <c r="AE2" s="3">
        <f t="shared" ca="1" si="1"/>
        <v>1.2143398836683625E-3</v>
      </c>
      <c r="AF2" s="3">
        <f t="shared" ca="1" si="1"/>
        <v>0</v>
      </c>
      <c r="AG2" s="3">
        <f t="shared" ca="1" si="1"/>
        <v>2.5331584816000376E-4</v>
      </c>
      <c r="AH2" s="3">
        <f t="shared" ca="1" si="1"/>
        <v>4.0598086598461129E-4</v>
      </c>
      <c r="AI2" s="3">
        <f t="shared" ca="1" si="1"/>
        <v>4.503392857095307E-7</v>
      </c>
      <c r="AJ2" s="3">
        <f t="shared" ca="1" si="1"/>
        <v>2.6570017851455839E-4</v>
      </c>
      <c r="AK2" s="3">
        <f t="shared" ca="1" si="1"/>
        <v>2.5331584816000376E-4</v>
      </c>
      <c r="AM2" s="3">
        <f ca="1">SUM(AB2:AK2)</f>
        <v>3.3804718474904961E-3</v>
      </c>
    </row>
    <row r="3" spans="1:39" x14ac:dyDescent="0.25">
      <c r="A3" s="3" t="s">
        <v>39</v>
      </c>
      <c r="B3" s="3">
        <v>30</v>
      </c>
      <c r="C3" s="3">
        <v>1</v>
      </c>
      <c r="D3" s="3">
        <v>4442.8969999999999</v>
      </c>
      <c r="E3" s="3">
        <v>1.3939999999999999</v>
      </c>
      <c r="F3" s="3">
        <v>64</v>
      </c>
      <c r="H3" t="s">
        <v>30</v>
      </c>
      <c r="I3">
        <v>50</v>
      </c>
      <c r="J3">
        <v>1</v>
      </c>
      <c r="L3" s="3">
        <f t="shared" ref="L3:L16" ca="1" si="2">INDIRECT("D"&amp;1+(ROW(D2)-1)*10+COLUMN(A2)-1)</f>
        <v>5966.6970000000001</v>
      </c>
      <c r="M3" s="3">
        <f t="shared" ca="1" si="0"/>
        <v>5973.2309999999998</v>
      </c>
      <c r="N3" s="3">
        <f t="shared" ca="1" si="0"/>
        <v>5962.9</v>
      </c>
      <c r="O3" s="3">
        <f t="shared" ca="1" si="0"/>
        <v>5961.7860000000001</v>
      </c>
      <c r="P3" s="3">
        <f t="shared" ca="1" si="0"/>
        <v>5961.7340000000004</v>
      </c>
      <c r="Q3" s="3">
        <f t="shared" ca="1" si="0"/>
        <v>5961.7560000000003</v>
      </c>
      <c r="R3" s="3">
        <f t="shared" ca="1" si="0"/>
        <v>5973.5159999999996</v>
      </c>
      <c r="S3" s="3">
        <f t="shared" ca="1" si="0"/>
        <v>5962.8280000000004</v>
      </c>
      <c r="T3" s="3">
        <f t="shared" ca="1" si="0"/>
        <v>5966.6779999999999</v>
      </c>
      <c r="U3" s="3">
        <f t="shared" ca="1" si="0"/>
        <v>5962.8270000000002</v>
      </c>
      <c r="W3" s="3">
        <f t="shared" ref="W3:W16" ca="1" si="3">AVERAGE(L3:U3)</f>
        <v>5965.3952999999992</v>
      </c>
      <c r="Y3" s="3">
        <f ca="1">Total!E3</f>
        <v>5961.732</v>
      </c>
      <c r="AB3" s="3">
        <f t="shared" ca="1" si="1"/>
        <v>8.3281167284945815E-4</v>
      </c>
      <c r="AC3" s="3">
        <f t="shared" ca="1" si="1"/>
        <v>1.9288018985086542E-3</v>
      </c>
      <c r="AD3" s="3">
        <f t="shared" ca="1" si="1"/>
        <v>1.9591622031981063E-4</v>
      </c>
      <c r="AE3" s="3">
        <f t="shared" ca="1" si="1"/>
        <v>9.0577704600084855E-6</v>
      </c>
      <c r="AF3" s="3">
        <f t="shared" ca="1" si="1"/>
        <v>3.3547298006811673E-7</v>
      </c>
      <c r="AG3" s="3">
        <f t="shared" ca="1" si="1"/>
        <v>4.025675760054623E-6</v>
      </c>
      <c r="AH3" s="3">
        <f t="shared" ca="1" si="1"/>
        <v>1.9766067981585975E-3</v>
      </c>
      <c r="AI3" s="3">
        <f t="shared" ca="1" si="1"/>
        <v>1.8383919303995188E-4</v>
      </c>
      <c r="AJ3" s="3">
        <f t="shared" ca="1" si="1"/>
        <v>8.296246795394212E-4</v>
      </c>
      <c r="AK3" s="3">
        <f t="shared" ca="1" si="1"/>
        <v>1.8367145654991782E-4</v>
      </c>
      <c r="AM3" s="3">
        <f t="shared" ref="AM3:AM16" ca="1" si="4">SUM(AB3:AK3)</f>
        <v>6.1446908381659424E-3</v>
      </c>
    </row>
    <row r="4" spans="1:39" x14ac:dyDescent="0.25">
      <c r="A4" s="3" t="s">
        <v>39</v>
      </c>
      <c r="B4" s="3">
        <v>30</v>
      </c>
      <c r="C4" s="3">
        <v>1</v>
      </c>
      <c r="D4" s="3">
        <v>4446.4889999999996</v>
      </c>
      <c r="E4" s="3">
        <v>1.3939999999999999</v>
      </c>
      <c r="F4" s="3">
        <v>63</v>
      </c>
      <c r="H4" t="s">
        <v>30</v>
      </c>
      <c r="I4">
        <v>100</v>
      </c>
      <c r="J4">
        <v>1</v>
      </c>
      <c r="L4" s="3">
        <f t="shared" ca="1" si="2"/>
        <v>8784.7450000000008</v>
      </c>
      <c r="M4" s="3">
        <f t="shared" ca="1" si="0"/>
        <v>8766.6620000000003</v>
      </c>
      <c r="N4" s="3">
        <f t="shared" ca="1" si="0"/>
        <v>8785.7759999999998</v>
      </c>
      <c r="O4" s="3">
        <f t="shared" ca="1" si="0"/>
        <v>8772.3089999999993</v>
      </c>
      <c r="P4" s="3">
        <f t="shared" ca="1" si="0"/>
        <v>8782.3349999999991</v>
      </c>
      <c r="Q4" s="3">
        <f t="shared" ca="1" si="0"/>
        <v>8768.7900000000009</v>
      </c>
      <c r="R4" s="3">
        <f t="shared" ca="1" si="0"/>
        <v>8789.857</v>
      </c>
      <c r="S4" s="3">
        <f t="shared" ca="1" si="0"/>
        <v>8785.6290000000008</v>
      </c>
      <c r="T4" s="3">
        <f t="shared" ca="1" si="0"/>
        <v>8766.2189999999991</v>
      </c>
      <c r="U4" s="3">
        <f t="shared" ca="1" si="0"/>
        <v>8772.6810000000005</v>
      </c>
      <c r="W4" s="3">
        <f t="shared" ca="1" si="3"/>
        <v>8777.5002999999997</v>
      </c>
      <c r="Y4" s="3">
        <f ca="1">Total!E4</f>
        <v>8745.8989999999994</v>
      </c>
      <c r="AB4" s="3">
        <f t="shared" ca="1" si="1"/>
        <v>4.4416245831333488E-3</v>
      </c>
      <c r="AC4" s="3">
        <f t="shared" ca="1" si="1"/>
        <v>2.3740269582350347E-3</v>
      </c>
      <c r="AD4" s="3">
        <f t="shared" ca="1" si="1"/>
        <v>4.5595084050250763E-3</v>
      </c>
      <c r="AE4" s="3">
        <f t="shared" ca="1" si="1"/>
        <v>3.0197010050081593E-3</v>
      </c>
      <c r="AF4" s="3">
        <f t="shared" ca="1" si="1"/>
        <v>4.1660668617371065E-3</v>
      </c>
      <c r="AG4" s="3">
        <f t="shared" ca="1" si="1"/>
        <v>2.6173409960487128E-3</v>
      </c>
      <c r="AH4" s="3">
        <f t="shared" ca="1" si="1"/>
        <v>5.0261271025426367E-3</v>
      </c>
      <c r="AI4" s="3">
        <f t="shared" ca="1" si="1"/>
        <v>4.542700527413064E-3</v>
      </c>
      <c r="AJ4" s="3">
        <f t="shared" ca="1" si="1"/>
        <v>2.3233746467915661E-3</v>
      </c>
      <c r="AK4" s="3">
        <f t="shared" ca="1" si="1"/>
        <v>3.0622352259042853E-3</v>
      </c>
      <c r="AM4" s="3">
        <f t="shared" ca="1" si="4"/>
        <v>3.6132706311838993E-2</v>
      </c>
    </row>
    <row r="5" spans="1:39" x14ac:dyDescent="0.25">
      <c r="A5" s="3" t="s">
        <v>39</v>
      </c>
      <c r="B5" s="3">
        <v>30</v>
      </c>
      <c r="C5" s="3">
        <v>1</v>
      </c>
      <c r="D5" s="3">
        <v>4441.0959999999995</v>
      </c>
      <c r="E5" s="3">
        <v>1.3939999999999999</v>
      </c>
      <c r="F5" s="3">
        <v>64</v>
      </c>
      <c r="H5" t="s">
        <v>2</v>
      </c>
      <c r="I5">
        <v>24</v>
      </c>
      <c r="J5">
        <v>1</v>
      </c>
      <c r="L5" s="3">
        <f t="shared" ca="1" si="2"/>
        <v>54805.733999999997</v>
      </c>
      <c r="M5" s="3">
        <f t="shared" ca="1" si="0"/>
        <v>54820.675000000003</v>
      </c>
      <c r="N5" s="3">
        <f t="shared" ca="1" si="0"/>
        <v>54811.591999999997</v>
      </c>
      <c r="O5" s="3">
        <f t="shared" ca="1" si="0"/>
        <v>54826.339</v>
      </c>
      <c r="P5" s="3">
        <f t="shared" ca="1" si="0"/>
        <v>54824.860999999997</v>
      </c>
      <c r="Q5" s="3">
        <f t="shared" ca="1" si="0"/>
        <v>54816.752</v>
      </c>
      <c r="R5" s="3">
        <f t="shared" ca="1" si="0"/>
        <v>54807.135999999999</v>
      </c>
      <c r="S5" s="3">
        <f t="shared" ca="1" si="0"/>
        <v>54821.934000000001</v>
      </c>
      <c r="T5" s="3">
        <f t="shared" ca="1" si="0"/>
        <v>54827.553999999996</v>
      </c>
      <c r="U5" s="3">
        <f t="shared" ca="1" si="0"/>
        <v>54821.546000000002</v>
      </c>
      <c r="W5" s="3">
        <f t="shared" ca="1" si="3"/>
        <v>54818.412300000004</v>
      </c>
      <c r="Y5" s="3">
        <f ca="1">Total!E5</f>
        <v>54789.983</v>
      </c>
      <c r="AB5" s="3">
        <f t="shared" ca="1" si="1"/>
        <v>2.8747955625386062E-4</v>
      </c>
      <c r="AC5" s="3">
        <f t="shared" ca="1" si="1"/>
        <v>5.6017538826399593E-4</v>
      </c>
      <c r="AD5" s="3">
        <f t="shared" ca="1" si="1"/>
        <v>3.9439691010666569E-4</v>
      </c>
      <c r="AE5" s="3">
        <f t="shared" ca="1" si="1"/>
        <v>6.635519489027724E-4</v>
      </c>
      <c r="AF5" s="3">
        <f t="shared" ca="1" si="1"/>
        <v>6.3657621503545594E-4</v>
      </c>
      <c r="AG5" s="3">
        <f t="shared" ca="1" si="1"/>
        <v>4.8857470899379973E-4</v>
      </c>
      <c r="AH5" s="3">
        <f t="shared" ca="1" si="1"/>
        <v>3.1306817525383115E-4</v>
      </c>
      <c r="AI5" s="3">
        <f t="shared" ca="1" si="1"/>
        <v>5.8315404113195169E-4</v>
      </c>
      <c r="AJ5" s="3">
        <f t="shared" ca="1" si="1"/>
        <v>6.8572753526855953E-4</v>
      </c>
      <c r="AK5" s="3">
        <f t="shared" ca="1" si="1"/>
        <v>5.7607245470402721E-4</v>
      </c>
      <c r="AM5" s="3">
        <f t="shared" ca="1" si="4"/>
        <v>5.1887769339149193E-3</v>
      </c>
    </row>
    <row r="6" spans="1:39" x14ac:dyDescent="0.25">
      <c r="A6" s="3" t="s">
        <v>39</v>
      </c>
      <c r="B6" s="3">
        <v>30</v>
      </c>
      <c r="C6" s="3">
        <v>1</v>
      </c>
      <c r="D6" s="3">
        <v>4442.2209999999995</v>
      </c>
      <c r="E6" s="3">
        <v>1.395</v>
      </c>
      <c r="F6" s="3">
        <v>63</v>
      </c>
      <c r="H6" t="s">
        <v>2</v>
      </c>
      <c r="I6">
        <v>47</v>
      </c>
      <c r="J6">
        <v>1</v>
      </c>
      <c r="L6" s="3">
        <f t="shared" ca="1" si="2"/>
        <v>126078.03599999999</v>
      </c>
      <c r="M6" s="3">
        <f t="shared" ca="1" si="0"/>
        <v>126078.842</v>
      </c>
      <c r="N6" s="3">
        <f t="shared" ca="1" si="0"/>
        <v>126077.13400000001</v>
      </c>
      <c r="O6" s="3">
        <f t="shared" ca="1" si="0"/>
        <v>126082.247</v>
      </c>
      <c r="P6" s="3">
        <f t="shared" ca="1" si="0"/>
        <v>126080.966</v>
      </c>
      <c r="Q6" s="3">
        <f t="shared" ca="1" si="0"/>
        <v>126081.965</v>
      </c>
      <c r="R6" s="3">
        <f t="shared" ca="1" si="0"/>
        <v>126079.473</v>
      </c>
      <c r="S6" s="3">
        <f t="shared" ca="1" si="0"/>
        <v>126083.285</v>
      </c>
      <c r="T6" s="3">
        <f t="shared" ca="1" si="0"/>
        <v>126080.351</v>
      </c>
      <c r="U6" s="3">
        <f t="shared" ca="1" si="0"/>
        <v>126080.37699999999</v>
      </c>
      <c r="W6" s="3">
        <f t="shared" ca="1" si="3"/>
        <v>126080.26759999999</v>
      </c>
      <c r="Y6" s="3">
        <f ca="1">Total!E6</f>
        <v>126074.20299999999</v>
      </c>
      <c r="AB6" s="3">
        <f t="shared" ca="1" si="1"/>
        <v>3.0402730366645423E-5</v>
      </c>
      <c r="AC6" s="3">
        <f t="shared" ca="1" si="1"/>
        <v>3.6795790809085096E-5</v>
      </c>
      <c r="AD6" s="3">
        <f t="shared" ca="1" si="1"/>
        <v>2.3248213593794512E-5</v>
      </c>
      <c r="AE6" s="3">
        <f t="shared" ca="1" si="1"/>
        <v>6.3803695035129153E-5</v>
      </c>
      <c r="AF6" s="3">
        <f t="shared" ca="1" si="1"/>
        <v>5.3643012123632354E-5</v>
      </c>
      <c r="AG6" s="3">
        <f t="shared" ca="1" si="1"/>
        <v>6.156691706393293E-5</v>
      </c>
      <c r="AH6" s="3">
        <f t="shared" ca="1" si="1"/>
        <v>4.1800779815392327E-5</v>
      </c>
      <c r="AI6" s="3">
        <f t="shared" ca="1" si="1"/>
        <v>7.2036941609771111E-5</v>
      </c>
      <c r="AJ6" s="3">
        <f t="shared" ca="1" si="1"/>
        <v>4.8764932505669283E-5</v>
      </c>
      <c r="AK6" s="3">
        <f t="shared" ca="1" si="1"/>
        <v>4.89711602618584E-5</v>
      </c>
      <c r="AM6" s="3">
        <f t="shared" ca="1" si="4"/>
        <v>4.8103417318491056E-4</v>
      </c>
    </row>
    <row r="7" spans="1:39" x14ac:dyDescent="0.25">
      <c r="A7" s="3" t="s">
        <v>39</v>
      </c>
      <c r="B7" s="3">
        <v>30</v>
      </c>
      <c r="C7" s="3">
        <v>1</v>
      </c>
      <c r="D7" s="3">
        <v>4442.8990000000003</v>
      </c>
      <c r="E7" s="3">
        <v>1.391</v>
      </c>
      <c r="F7" s="3">
        <v>63</v>
      </c>
      <c r="H7" t="s">
        <v>2</v>
      </c>
      <c r="I7">
        <v>100</v>
      </c>
      <c r="J7">
        <v>1</v>
      </c>
      <c r="L7" s="3">
        <f t="shared" ca="1" si="2"/>
        <v>1222515.365</v>
      </c>
      <c r="M7" s="3">
        <f t="shared" ca="1" si="0"/>
        <v>1222512.3189999999</v>
      </c>
      <c r="N7" s="3">
        <f t="shared" ca="1" si="0"/>
        <v>1222513.7350000001</v>
      </c>
      <c r="O7" s="3">
        <f t="shared" ca="1" si="0"/>
        <v>1222516.92</v>
      </c>
      <c r="P7" s="3">
        <f t="shared" ca="1" si="0"/>
        <v>1222512.4480000001</v>
      </c>
      <c r="Q7" s="3">
        <f t="shared" ca="1" si="0"/>
        <v>1222523.1969999999</v>
      </c>
      <c r="R7" s="3">
        <f t="shared" ca="1" si="0"/>
        <v>1222511.0149999999</v>
      </c>
      <c r="S7" s="3">
        <f t="shared" ca="1" si="0"/>
        <v>1222511.93</v>
      </c>
      <c r="T7" s="3">
        <f t="shared" ca="1" si="0"/>
        <v>1222511.727</v>
      </c>
      <c r="U7" s="3">
        <f t="shared" ca="1" si="0"/>
        <v>1222510.969</v>
      </c>
      <c r="W7" s="3">
        <f t="shared" ca="1" si="3"/>
        <v>1222513.9624999999</v>
      </c>
      <c r="Y7" s="3">
        <f ca="1">Total!E7</f>
        <v>1222509.9950000001</v>
      </c>
      <c r="AB7" s="3">
        <f t="shared" ca="1" si="1"/>
        <v>4.3926021233707195E-6</v>
      </c>
      <c r="AC7" s="3">
        <f t="shared" ca="1" si="1"/>
        <v>1.9010069523313147E-6</v>
      </c>
      <c r="AD7" s="3">
        <f t="shared" ca="1" si="1"/>
        <v>3.0592796911985053E-6</v>
      </c>
      <c r="AE7" s="3">
        <f t="shared" ca="1" si="1"/>
        <v>5.6645753639124523E-6</v>
      </c>
      <c r="AF7" s="3">
        <f t="shared" ca="1" si="1"/>
        <v>2.0065275621566681E-6</v>
      </c>
      <c r="AG7" s="3">
        <f t="shared" ca="1" si="1"/>
        <v>1.0799093711962328E-5</v>
      </c>
      <c r="AH7" s="3">
        <f t="shared" ca="1" si="1"/>
        <v>8.3434900651736243E-7</v>
      </c>
      <c r="AI7" s="3">
        <f t="shared" ca="1" si="1"/>
        <v>1.5828091449044133E-6</v>
      </c>
      <c r="AJ7" s="3">
        <f t="shared" ca="1" si="1"/>
        <v>1.4167573328049049E-6</v>
      </c>
      <c r="AK7" s="3">
        <f t="shared" ca="1" si="1"/>
        <v>7.9672150241129061E-7</v>
      </c>
      <c r="AM7" s="3">
        <f t="shared" ca="1" si="4"/>
        <v>3.2453722391569959E-5</v>
      </c>
    </row>
    <row r="8" spans="1:39" x14ac:dyDescent="0.25">
      <c r="A8" s="3" t="s">
        <v>39</v>
      </c>
      <c r="B8" s="3">
        <v>30</v>
      </c>
      <c r="C8" s="3">
        <v>1</v>
      </c>
      <c r="D8" s="3">
        <v>4441.098</v>
      </c>
      <c r="E8" s="3">
        <v>1.397</v>
      </c>
      <c r="F8" s="3">
        <v>65</v>
      </c>
      <c r="H8" t="s">
        <v>1</v>
      </c>
      <c r="I8">
        <v>30</v>
      </c>
      <c r="J8">
        <v>1</v>
      </c>
      <c r="L8" s="3">
        <f t="shared" ca="1" si="2"/>
        <v>19972.963</v>
      </c>
      <c r="M8" s="3">
        <f t="shared" ca="1" si="0"/>
        <v>19981.473999999998</v>
      </c>
      <c r="N8" s="3">
        <f t="shared" ca="1" si="0"/>
        <v>19972.975999999999</v>
      </c>
      <c r="O8" s="3">
        <f t="shared" ca="1" si="0"/>
        <v>19983.006000000001</v>
      </c>
      <c r="P8" s="3">
        <f t="shared" ca="1" si="0"/>
        <v>19973.391</v>
      </c>
      <c r="Q8" s="3">
        <f t="shared" ca="1" si="0"/>
        <v>19981.163</v>
      </c>
      <c r="R8" s="3">
        <f t="shared" ca="1" si="0"/>
        <v>19973.011999999999</v>
      </c>
      <c r="S8" s="3">
        <f t="shared" ca="1" si="0"/>
        <v>19972.944</v>
      </c>
      <c r="T8" s="3">
        <f t="shared" ca="1" si="0"/>
        <v>19972.940999999999</v>
      </c>
      <c r="U8" s="3">
        <f t="shared" ca="1" si="0"/>
        <v>19973.666000000001</v>
      </c>
      <c r="W8" s="3">
        <f t="shared" ca="1" si="3"/>
        <v>19975.753599999996</v>
      </c>
      <c r="Y8" s="3">
        <f ca="1">Total!E8</f>
        <v>19972.925999999999</v>
      </c>
      <c r="AB8" s="3">
        <f t="shared" ca="1" si="1"/>
        <v>1.8525077397403833E-6</v>
      </c>
      <c r="AC8" s="3">
        <f t="shared" ca="1" si="1"/>
        <v>4.2797935565369165E-4</v>
      </c>
      <c r="AD8" s="3">
        <f t="shared" ca="1" si="1"/>
        <v>2.503388837432853E-6</v>
      </c>
      <c r="AE8" s="3">
        <f t="shared" ca="1" si="1"/>
        <v>5.0468318963389476E-4</v>
      </c>
      <c r="AF8" s="3">
        <f t="shared" ca="1" si="1"/>
        <v>2.3281516188471611E-5</v>
      </c>
      <c r="AG8" s="3">
        <f t="shared" ca="1" si="1"/>
        <v>4.1240827708473912E-4</v>
      </c>
      <c r="AH8" s="3">
        <f t="shared" ca="1" si="1"/>
        <v>4.3058288004136509E-6</v>
      </c>
      <c r="AI8" s="3">
        <f t="shared" ca="1" si="1"/>
        <v>9.0121998149039873E-7</v>
      </c>
      <c r="AJ8" s="3">
        <f t="shared" ca="1" si="1"/>
        <v>7.5101665121164138E-7</v>
      </c>
      <c r="AK8" s="3">
        <f t="shared" ca="1" si="1"/>
        <v>3.7050154794625522E-5</v>
      </c>
      <c r="AM8" s="3">
        <f t="shared" ca="1" si="4"/>
        <v>1.4157164553657117E-3</v>
      </c>
    </row>
    <row r="9" spans="1:39" x14ac:dyDescent="0.25">
      <c r="A9" s="3" t="s">
        <v>39</v>
      </c>
      <c r="B9" s="3">
        <v>30</v>
      </c>
      <c r="C9" s="3">
        <v>1</v>
      </c>
      <c r="D9" s="3">
        <v>4442.2759999999998</v>
      </c>
      <c r="E9" s="3">
        <v>1.3959999999999999</v>
      </c>
      <c r="F9" s="3">
        <v>59</v>
      </c>
      <c r="H9" t="s">
        <v>1</v>
      </c>
      <c r="I9">
        <v>50</v>
      </c>
      <c r="J9">
        <v>1</v>
      </c>
      <c r="L9" s="3">
        <f t="shared" ca="1" si="2"/>
        <v>35497.42</v>
      </c>
      <c r="M9" s="3">
        <f t="shared" ca="1" si="0"/>
        <v>35496.46</v>
      </c>
      <c r="N9" s="3">
        <f t="shared" ca="1" si="0"/>
        <v>35495.915999999997</v>
      </c>
      <c r="O9" s="3">
        <f t="shared" ca="1" si="0"/>
        <v>35496.019</v>
      </c>
      <c r="P9" s="3">
        <f t="shared" ca="1" si="0"/>
        <v>35499.925999999999</v>
      </c>
      <c r="Q9" s="3">
        <f t="shared" ca="1" si="0"/>
        <v>35496.048000000003</v>
      </c>
      <c r="R9" s="3">
        <f t="shared" ca="1" si="0"/>
        <v>35496.313999999998</v>
      </c>
      <c r="S9" s="3">
        <f t="shared" ca="1" si="0"/>
        <v>35497.934000000001</v>
      </c>
      <c r="T9" s="3">
        <f t="shared" ca="1" si="0"/>
        <v>35497.055999999997</v>
      </c>
      <c r="U9" s="3">
        <f t="shared" ca="1" si="0"/>
        <v>35497.305</v>
      </c>
      <c r="W9" s="3">
        <f t="shared" ca="1" si="3"/>
        <v>35497.039799999999</v>
      </c>
      <c r="Y9" s="3">
        <f ca="1">Total!E9</f>
        <v>35495.587</v>
      </c>
      <c r="AB9" s="3">
        <f t="shared" ca="1" si="1"/>
        <v>5.1640222205614443E-5</v>
      </c>
      <c r="AC9" s="3">
        <f t="shared" ca="1" si="1"/>
        <v>2.4594606647851537E-5</v>
      </c>
      <c r="AD9" s="3">
        <f t="shared" ca="1" si="1"/>
        <v>9.2687578317243929E-6</v>
      </c>
      <c r="AE9" s="3">
        <f t="shared" ca="1" si="1"/>
        <v>1.2170527001024056E-5</v>
      </c>
      <c r="AF9" s="3">
        <f t="shared" ca="1" si="1"/>
        <v>1.2224054781795668E-4</v>
      </c>
      <c r="AG9" s="3">
        <f t="shared" ca="1" si="1"/>
        <v>1.2987529971062842E-5</v>
      </c>
      <c r="AH9" s="3">
        <f t="shared" ca="1" si="1"/>
        <v>2.0481419281753315E-5</v>
      </c>
      <c r="AI9" s="3">
        <f t="shared" ca="1" si="1"/>
        <v>6.6120895535593527E-5</v>
      </c>
      <c r="AJ9" s="3">
        <f t="shared" ca="1" si="1"/>
        <v>4.1385426306580658E-5</v>
      </c>
      <c r="AK9" s="3">
        <f t="shared" ca="1" si="1"/>
        <v>4.8400382841978548E-5</v>
      </c>
      <c r="AM9" s="3">
        <f t="shared" ca="1" si="4"/>
        <v>4.0929031544113993E-4</v>
      </c>
    </row>
    <row r="10" spans="1:39" x14ac:dyDescent="0.25">
      <c r="A10" s="3" t="s">
        <v>39</v>
      </c>
      <c r="B10" s="3">
        <v>30</v>
      </c>
      <c r="C10" s="3">
        <v>1</v>
      </c>
      <c r="D10" s="3">
        <v>4442.2209999999995</v>
      </c>
      <c r="E10" s="3">
        <v>1.3919999999999999</v>
      </c>
      <c r="F10" s="3">
        <v>63</v>
      </c>
      <c r="H10" t="s">
        <v>1</v>
      </c>
      <c r="I10">
        <v>100</v>
      </c>
      <c r="J10">
        <v>1</v>
      </c>
      <c r="L10" s="3">
        <f t="shared" ca="1" si="2"/>
        <v>63445.108999999997</v>
      </c>
      <c r="M10" s="3">
        <f t="shared" ca="1" si="0"/>
        <v>63444.375999999997</v>
      </c>
      <c r="N10" s="3">
        <f t="shared" ca="1" si="0"/>
        <v>63445.966999999997</v>
      </c>
      <c r="O10" s="3">
        <f t="shared" ca="1" si="0"/>
        <v>63443.144999999997</v>
      </c>
      <c r="P10" s="3">
        <f t="shared" ca="1" si="0"/>
        <v>63443.834000000003</v>
      </c>
      <c r="Q10" s="3">
        <f t="shared" ca="1" si="0"/>
        <v>63447.389000000003</v>
      </c>
      <c r="R10" s="3">
        <f t="shared" ca="1" si="0"/>
        <v>63443.421999999999</v>
      </c>
      <c r="S10" s="3">
        <f t="shared" ca="1" si="0"/>
        <v>63442.688000000002</v>
      </c>
      <c r="T10" s="3">
        <f t="shared" ca="1" si="0"/>
        <v>63443.031000000003</v>
      </c>
      <c r="U10" s="3">
        <f t="shared" ca="1" si="0"/>
        <v>63443.076999999997</v>
      </c>
      <c r="W10" s="3">
        <f t="shared" ca="1" si="3"/>
        <v>63444.203800000003</v>
      </c>
      <c r="Y10" s="3">
        <f ca="1">Total!E10</f>
        <v>63442.616000000002</v>
      </c>
      <c r="AB10" s="3">
        <f t="shared" ca="1" si="1"/>
        <v>3.9295353142356804E-5</v>
      </c>
      <c r="AC10" s="3">
        <f t="shared" ca="1" si="1"/>
        <v>2.7741605106491214E-5</v>
      </c>
      <c r="AD10" s="3">
        <f t="shared" ca="1" si="1"/>
        <v>5.2819385631814273E-5</v>
      </c>
      <c r="AE10" s="3">
        <f t="shared" ca="1" si="1"/>
        <v>8.3382438075219674E-6</v>
      </c>
      <c r="AF10" s="3">
        <f t="shared" ca="1" si="1"/>
        <v>1.9198451715811289E-5</v>
      </c>
      <c r="AG10" s="3">
        <f t="shared" ca="1" si="1"/>
        <v>7.5233341575969186E-5</v>
      </c>
      <c r="AH10" s="3">
        <f t="shared" ca="1" si="1"/>
        <v>1.2704394156710951E-5</v>
      </c>
      <c r="AI10" s="3">
        <f t="shared" ca="1" si="1"/>
        <v>1.1348838452707626E-6</v>
      </c>
      <c r="AJ10" s="3">
        <f t="shared" ca="1" si="1"/>
        <v>6.5413443859388318E-6</v>
      </c>
      <c r="AK10" s="3">
        <f t="shared" ca="1" si="1"/>
        <v>7.2664090647789902E-6</v>
      </c>
      <c r="AM10" s="3">
        <f t="shared" ca="1" si="4"/>
        <v>2.5027341243266427E-4</v>
      </c>
    </row>
    <row r="11" spans="1:39" x14ac:dyDescent="0.25">
      <c r="A11" s="3" t="s">
        <v>39</v>
      </c>
      <c r="B11" s="3">
        <v>50</v>
      </c>
      <c r="C11" s="3">
        <v>1</v>
      </c>
      <c r="D11" s="3">
        <v>5966.6970000000001</v>
      </c>
      <c r="E11" s="3">
        <v>2.34</v>
      </c>
      <c r="F11" s="3">
        <v>34</v>
      </c>
      <c r="H11" t="s">
        <v>0</v>
      </c>
      <c r="I11">
        <v>25</v>
      </c>
      <c r="J11">
        <v>1</v>
      </c>
      <c r="L11" s="3">
        <f t="shared" ca="1" si="2"/>
        <v>705.65700000000004</v>
      </c>
      <c r="M11" s="3">
        <f t="shared" ca="1" si="0"/>
        <v>705.65700000000004</v>
      </c>
      <c r="N11" s="3">
        <f t="shared" ca="1" si="0"/>
        <v>705.71699999999998</v>
      </c>
      <c r="O11" s="3">
        <f t="shared" ca="1" si="0"/>
        <v>705.82500000000005</v>
      </c>
      <c r="P11" s="3">
        <f t="shared" ca="1" si="0"/>
        <v>705.50300000000004</v>
      </c>
      <c r="Q11" s="3">
        <f t="shared" ca="1" si="0"/>
        <v>705.74900000000002</v>
      </c>
      <c r="R11" s="3">
        <f t="shared" ca="1" si="0"/>
        <v>705.79600000000005</v>
      </c>
      <c r="S11" s="3">
        <f t="shared" ca="1" si="0"/>
        <v>705.82500000000005</v>
      </c>
      <c r="T11" s="3">
        <f t="shared" ca="1" si="0"/>
        <v>705.72799999999995</v>
      </c>
      <c r="U11" s="3">
        <f t="shared" ca="1" si="0"/>
        <v>705.50300000000004</v>
      </c>
      <c r="W11" s="3">
        <f t="shared" ca="1" si="3"/>
        <v>705.69600000000003</v>
      </c>
      <c r="Y11" s="3">
        <f ca="1">Total!E11</f>
        <v>705.50300000000004</v>
      </c>
      <c r="AB11" s="3">
        <f t="shared" ca="1" si="1"/>
        <v>2.1828397611349117E-4</v>
      </c>
      <c r="AC11" s="3">
        <f t="shared" ca="1" si="1"/>
        <v>2.1828397611349117E-4</v>
      </c>
      <c r="AD11" s="3">
        <f t="shared" ca="1" si="1"/>
        <v>3.0332968109269811E-4</v>
      </c>
      <c r="AE11" s="3">
        <f t="shared" ca="1" si="1"/>
        <v>4.5641195005549618E-4</v>
      </c>
      <c r="AF11" s="3">
        <f t="shared" ca="1" si="1"/>
        <v>0</v>
      </c>
      <c r="AG11" s="3">
        <f t="shared" ca="1" si="1"/>
        <v>3.4868739041503849E-4</v>
      </c>
      <c r="AH11" s="3">
        <f t="shared" ca="1" si="1"/>
        <v>4.1530652598218061E-4</v>
      </c>
      <c r="AI11" s="3">
        <f t="shared" ca="1" si="1"/>
        <v>4.5641195005549618E-4</v>
      </c>
      <c r="AJ11" s="3">
        <f t="shared" ca="1" si="1"/>
        <v>3.1892139367218714E-4</v>
      </c>
      <c r="AK11" s="3">
        <f t="shared" ca="1" si="1"/>
        <v>0</v>
      </c>
      <c r="AM11" s="3">
        <f t="shared" ca="1" si="4"/>
        <v>2.7356368435000789E-3</v>
      </c>
    </row>
    <row r="12" spans="1:39" x14ac:dyDescent="0.25">
      <c r="A12" s="3" t="s">
        <v>39</v>
      </c>
      <c r="B12" s="3">
        <v>50</v>
      </c>
      <c r="C12" s="3">
        <v>1</v>
      </c>
      <c r="D12" s="3">
        <v>5973.2309999999998</v>
      </c>
      <c r="E12" s="3">
        <v>2.3340000000000001</v>
      </c>
      <c r="F12" s="3">
        <v>34</v>
      </c>
      <c r="H12" t="s">
        <v>0</v>
      </c>
      <c r="I12">
        <v>50</v>
      </c>
      <c r="J12">
        <v>1</v>
      </c>
      <c r="L12" s="3">
        <f t="shared" ca="1" si="2"/>
        <v>1556.211</v>
      </c>
      <c r="M12" s="3">
        <f t="shared" ca="1" si="0"/>
        <v>1556.22</v>
      </c>
      <c r="N12" s="3">
        <f t="shared" ca="1" si="0"/>
        <v>1556.23</v>
      </c>
      <c r="O12" s="3">
        <f t="shared" ca="1" si="0"/>
        <v>1556.2090000000001</v>
      </c>
      <c r="P12" s="3">
        <f t="shared" ca="1" si="0"/>
        <v>1556.2180000000001</v>
      </c>
      <c r="Q12" s="3">
        <f t="shared" ca="1" si="0"/>
        <v>1556.279</v>
      </c>
      <c r="R12" s="3">
        <f t="shared" ca="1" si="0"/>
        <v>1555.829</v>
      </c>
      <c r="S12" s="3">
        <f t="shared" ca="1" si="0"/>
        <v>1556.0360000000001</v>
      </c>
      <c r="T12" s="3">
        <f t="shared" ca="1" si="0"/>
        <v>1556.2080000000001</v>
      </c>
      <c r="U12" s="3">
        <f t="shared" ca="1" si="0"/>
        <v>1556.1780000000001</v>
      </c>
      <c r="W12" s="3">
        <f t="shared" ca="1" si="3"/>
        <v>1556.1618000000001</v>
      </c>
      <c r="Y12" s="3">
        <f ca="1">Total!E12</f>
        <v>1555.607</v>
      </c>
      <c r="AB12" s="3">
        <f t="shared" ca="1" si="1"/>
        <v>3.8827287354713746E-4</v>
      </c>
      <c r="AC12" s="3">
        <f t="shared" ca="1" si="1"/>
        <v>3.9405839649735207E-4</v>
      </c>
      <c r="AD12" s="3">
        <f t="shared" ca="1" si="1"/>
        <v>4.0048675533090766E-4</v>
      </c>
      <c r="AE12" s="3">
        <f t="shared" ca="1" si="1"/>
        <v>3.8698720178045556E-4</v>
      </c>
      <c r="AF12" s="3">
        <f t="shared" ca="1" si="1"/>
        <v>3.9277272473067022E-4</v>
      </c>
      <c r="AG12" s="3">
        <f t="shared" ca="1" si="1"/>
        <v>4.3198571361534468E-4</v>
      </c>
      <c r="AH12" s="3">
        <f t="shared" ca="1" si="1"/>
        <v>1.4270956610505094E-4</v>
      </c>
      <c r="AI12" s="3">
        <f t="shared" ca="1" si="1"/>
        <v>2.7577659395984158E-4</v>
      </c>
      <c r="AJ12" s="3">
        <f t="shared" ca="1" si="1"/>
        <v>3.8634436589711464E-4</v>
      </c>
      <c r="AK12" s="3">
        <f t="shared" ca="1" si="1"/>
        <v>3.6705928939644787E-4</v>
      </c>
      <c r="AM12" s="3">
        <f t="shared" ca="1" si="4"/>
        <v>3.5664534808603219E-3</v>
      </c>
    </row>
    <row r="13" spans="1:39" x14ac:dyDescent="0.25">
      <c r="A13" s="3" t="s">
        <v>39</v>
      </c>
      <c r="B13" s="3">
        <v>50</v>
      </c>
      <c r="C13" s="3">
        <v>1</v>
      </c>
      <c r="D13" s="3">
        <v>5962.9</v>
      </c>
      <c r="E13" s="3">
        <v>2.3359999999999999</v>
      </c>
      <c r="F13" s="3">
        <v>35</v>
      </c>
      <c r="H13" t="s">
        <v>0</v>
      </c>
      <c r="I13">
        <v>100</v>
      </c>
      <c r="J13">
        <v>1</v>
      </c>
      <c r="L13" s="3">
        <f t="shared" ca="1" si="2"/>
        <v>3295.4830000000002</v>
      </c>
      <c r="M13" s="3">
        <f t="shared" ca="1" si="0"/>
        <v>3293.7460000000001</v>
      </c>
      <c r="N13" s="3">
        <f t="shared" ca="1" si="0"/>
        <v>3295.8870000000002</v>
      </c>
      <c r="O13" s="3">
        <f t="shared" ca="1" si="0"/>
        <v>3294.085</v>
      </c>
      <c r="P13" s="3">
        <f t="shared" ca="1" si="0"/>
        <v>3294.6129999999998</v>
      </c>
      <c r="Q13" s="3">
        <f t="shared" ca="1" si="0"/>
        <v>3294.33</v>
      </c>
      <c r="R13" s="3">
        <f t="shared" ca="1" si="0"/>
        <v>3294.4169999999999</v>
      </c>
      <c r="S13" s="3">
        <f t="shared" ca="1" si="0"/>
        <v>3294.2890000000002</v>
      </c>
      <c r="T13" s="3">
        <f t="shared" ca="1" si="0"/>
        <v>3293.09</v>
      </c>
      <c r="U13" s="3">
        <f t="shared" ca="1" si="0"/>
        <v>3294.4029999999998</v>
      </c>
      <c r="W13" s="3">
        <f t="shared" ca="1" si="3"/>
        <v>3294.4342999999999</v>
      </c>
      <c r="Y13" s="3">
        <f ca="1">Total!E13</f>
        <v>3292.8870000000002</v>
      </c>
      <c r="AB13" s="3">
        <f t="shared" ca="1" si="1"/>
        <v>7.8836595364493328E-4</v>
      </c>
      <c r="AC13" s="3">
        <f t="shared" ca="1" si="1"/>
        <v>2.6086531362902026E-4</v>
      </c>
      <c r="AD13" s="3">
        <f t="shared" ca="1" si="1"/>
        <v>9.1105464596871982E-4</v>
      </c>
      <c r="AE13" s="3">
        <f t="shared" ca="1" si="1"/>
        <v>3.6381448862346792E-4</v>
      </c>
      <c r="AF13" s="3">
        <f t="shared" ca="1" si="1"/>
        <v>5.241601063138996E-4</v>
      </c>
      <c r="AG13" s="3">
        <f t="shared" ca="1" si="1"/>
        <v>4.3821728471088022E-4</v>
      </c>
      <c r="AH13" s="3">
        <f t="shared" ca="1" si="1"/>
        <v>4.6463786944396979E-4</v>
      </c>
      <c r="AI13" s="3">
        <f t="shared" ca="1" si="1"/>
        <v>4.25766204549395E-4</v>
      </c>
      <c r="AJ13" s="3">
        <f t="shared" ca="1" si="1"/>
        <v>6.1648031043875644E-5</v>
      </c>
      <c r="AK13" s="3">
        <f t="shared" ca="1" si="1"/>
        <v>4.6038628109607818E-4</v>
      </c>
      <c r="AM13" s="3">
        <f t="shared" ca="1" si="4"/>
        <v>4.6989161790242399E-3</v>
      </c>
    </row>
    <row r="14" spans="1:39" x14ac:dyDescent="0.25">
      <c r="A14" s="3" t="s">
        <v>39</v>
      </c>
      <c r="B14" s="3">
        <v>50</v>
      </c>
      <c r="C14" s="3">
        <v>1</v>
      </c>
      <c r="D14" s="3">
        <v>5961.7860000000001</v>
      </c>
      <c r="E14" s="3">
        <v>2.339</v>
      </c>
      <c r="F14" s="3">
        <v>35</v>
      </c>
      <c r="H14" t="s">
        <v>32</v>
      </c>
      <c r="I14">
        <v>29</v>
      </c>
      <c r="J14">
        <v>1</v>
      </c>
      <c r="L14" s="3">
        <f t="shared" ca="1" si="2"/>
        <v>18152.432000000001</v>
      </c>
      <c r="M14" s="3">
        <f t="shared" ca="1" si="0"/>
        <v>18152.432000000001</v>
      </c>
      <c r="N14" s="3">
        <f t="shared" ca="1" si="0"/>
        <v>18152.432000000001</v>
      </c>
      <c r="O14" s="3">
        <f t="shared" ca="1" si="0"/>
        <v>18152.432000000001</v>
      </c>
      <c r="P14" s="3">
        <f t="shared" ca="1" si="0"/>
        <v>18152.432000000001</v>
      </c>
      <c r="Q14" s="3">
        <f t="shared" ca="1" si="0"/>
        <v>18152.432000000001</v>
      </c>
      <c r="R14" s="3">
        <f t="shared" ca="1" si="0"/>
        <v>18152.432000000001</v>
      </c>
      <c r="S14" s="3">
        <f t="shared" ca="1" si="0"/>
        <v>18152.432000000001</v>
      </c>
      <c r="T14" s="3">
        <f t="shared" ca="1" si="0"/>
        <v>18152.432000000001</v>
      </c>
      <c r="U14" s="3">
        <f t="shared" ca="1" si="0"/>
        <v>18152.432000000001</v>
      </c>
      <c r="W14" s="3">
        <f t="shared" ca="1" si="3"/>
        <v>18152.432000000001</v>
      </c>
      <c r="Y14" s="3">
        <f ca="1">Total!E14</f>
        <v>18152.432000000001</v>
      </c>
      <c r="AB14" s="3">
        <f t="shared" ca="1" si="1"/>
        <v>0</v>
      </c>
      <c r="AC14" s="3">
        <f t="shared" ca="1" si="1"/>
        <v>0</v>
      </c>
      <c r="AD14" s="3">
        <f t="shared" ca="1" si="1"/>
        <v>0</v>
      </c>
      <c r="AE14" s="3">
        <f t="shared" ca="1" si="1"/>
        <v>0</v>
      </c>
      <c r="AF14" s="3">
        <f t="shared" ca="1" si="1"/>
        <v>0</v>
      </c>
      <c r="AG14" s="3">
        <f t="shared" ca="1" si="1"/>
        <v>0</v>
      </c>
      <c r="AH14" s="3">
        <f t="shared" ca="1" si="1"/>
        <v>0</v>
      </c>
      <c r="AI14" s="3">
        <f t="shared" ca="1" si="1"/>
        <v>0</v>
      </c>
      <c r="AJ14" s="3">
        <f t="shared" ca="1" si="1"/>
        <v>0</v>
      </c>
      <c r="AK14" s="3">
        <f t="shared" ca="1" si="1"/>
        <v>0</v>
      </c>
      <c r="AM14" s="3">
        <f t="shared" ca="1" si="4"/>
        <v>0</v>
      </c>
    </row>
    <row r="15" spans="1:39" x14ac:dyDescent="0.25">
      <c r="A15" s="3" t="s">
        <v>39</v>
      </c>
      <c r="B15" s="3">
        <v>50</v>
      </c>
      <c r="C15" s="3">
        <v>1</v>
      </c>
      <c r="D15" s="3">
        <v>5961.7340000000004</v>
      </c>
      <c r="E15" s="3">
        <v>2.3450000000000002</v>
      </c>
      <c r="F15" s="3">
        <v>34</v>
      </c>
      <c r="H15" t="s">
        <v>32</v>
      </c>
      <c r="I15">
        <v>58</v>
      </c>
      <c r="J15">
        <v>1</v>
      </c>
      <c r="L15" s="3">
        <f t="shared" ca="1" si="2"/>
        <v>35264.042999999998</v>
      </c>
      <c r="M15" s="3">
        <f t="shared" ca="1" si="0"/>
        <v>35271.334999999999</v>
      </c>
      <c r="N15" s="3">
        <f t="shared" ca="1" si="0"/>
        <v>35264.078000000001</v>
      </c>
      <c r="O15" s="3">
        <f t="shared" ca="1" si="0"/>
        <v>35269.347999999998</v>
      </c>
      <c r="P15" s="3">
        <f t="shared" ca="1" si="0"/>
        <v>35271.311000000002</v>
      </c>
      <c r="Q15" s="3">
        <f t="shared" ca="1" si="0"/>
        <v>35269.370000000003</v>
      </c>
      <c r="R15" s="3">
        <f t="shared" ca="1" si="0"/>
        <v>35270.357000000004</v>
      </c>
      <c r="S15" s="3">
        <f t="shared" ca="1" si="0"/>
        <v>35269.909</v>
      </c>
      <c r="T15" s="3">
        <f t="shared" ca="1" si="0"/>
        <v>35271.311000000002</v>
      </c>
      <c r="U15" s="3">
        <f t="shared" ca="1" si="0"/>
        <v>35263.324000000001</v>
      </c>
      <c r="W15" s="3">
        <f t="shared" ca="1" si="3"/>
        <v>35268.438600000001</v>
      </c>
      <c r="Y15" s="3">
        <f ca="1">Total!E15</f>
        <v>35259.963000000003</v>
      </c>
      <c r="AB15" s="3">
        <f t="shared" ca="1" si="1"/>
        <v>1.1571197621490612E-4</v>
      </c>
      <c r="AC15" s="3">
        <f t="shared" ca="1" si="1"/>
        <v>3.2251877292088337E-4</v>
      </c>
      <c r="AD15" s="3">
        <f t="shared" ca="1" si="1"/>
        <v>1.1670460346194811E-4</v>
      </c>
      <c r="AE15" s="3">
        <f t="shared" ca="1" si="1"/>
        <v>2.6616590607298027E-4</v>
      </c>
      <c r="AF15" s="3">
        <f t="shared" ca="1" si="1"/>
        <v>3.2183811423733304E-4</v>
      </c>
      <c r="AG15" s="3">
        <f t="shared" ca="1" si="1"/>
        <v>2.6678984319975727E-4</v>
      </c>
      <c r="AH15" s="3">
        <f t="shared" ca="1" si="1"/>
        <v>2.9478193156357626E-4</v>
      </c>
      <c r="AI15" s="3">
        <f t="shared" ca="1" si="1"/>
        <v>2.8207630280259439E-4</v>
      </c>
      <c r="AJ15" s="3">
        <f t="shared" ca="1" si="1"/>
        <v>3.2183811423733304E-4</v>
      </c>
      <c r="AK15" s="3">
        <f t="shared" ca="1" si="1"/>
        <v>9.5320576484925621E-5</v>
      </c>
      <c r="AM15" s="3">
        <f t="shared" ca="1" si="4"/>
        <v>2.4037461411962379E-3</v>
      </c>
    </row>
    <row r="16" spans="1:39" x14ac:dyDescent="0.25">
      <c r="A16" s="3" t="s">
        <v>39</v>
      </c>
      <c r="B16" s="3">
        <v>50</v>
      </c>
      <c r="C16" s="3">
        <v>1</v>
      </c>
      <c r="D16" s="3">
        <v>5961.7560000000003</v>
      </c>
      <c r="E16" s="3">
        <v>2.3410000000000002</v>
      </c>
      <c r="F16" s="3">
        <v>34</v>
      </c>
      <c r="H16" t="s">
        <v>32</v>
      </c>
      <c r="I16">
        <v>97</v>
      </c>
      <c r="J16">
        <v>1</v>
      </c>
      <c r="L16" s="3">
        <f t="shared" ca="1" si="2"/>
        <v>52439.909</v>
      </c>
      <c r="M16" s="3">
        <f t="shared" ca="1" si="0"/>
        <v>52439.453999999998</v>
      </c>
      <c r="N16" s="3">
        <f t="shared" ca="1" si="0"/>
        <v>52441</v>
      </c>
      <c r="O16" s="3">
        <f t="shared" ca="1" si="0"/>
        <v>52439.989000000001</v>
      </c>
      <c r="P16" s="3">
        <f t="shared" ca="1" si="0"/>
        <v>52440.105000000003</v>
      </c>
      <c r="Q16" s="3">
        <f t="shared" ca="1" si="0"/>
        <v>52439.402999999998</v>
      </c>
      <c r="R16" s="3">
        <f t="shared" ca="1" si="0"/>
        <v>52439.212</v>
      </c>
      <c r="S16" s="3">
        <f t="shared" ca="1" si="0"/>
        <v>52439.201999999997</v>
      </c>
      <c r="T16" s="3">
        <f t="shared" ca="1" si="0"/>
        <v>52439.167999999998</v>
      </c>
      <c r="U16" s="3">
        <f t="shared" ca="1" si="0"/>
        <v>52439.402000000002</v>
      </c>
      <c r="W16" s="3">
        <f t="shared" ca="1" si="3"/>
        <v>52439.684400000006</v>
      </c>
      <c r="Y16" s="3">
        <f ca="1">Total!E16</f>
        <v>52439.15</v>
      </c>
      <c r="AB16" s="3">
        <f t="shared" ca="1" si="1"/>
        <v>1.4473918818253071E-5</v>
      </c>
      <c r="AC16" s="3">
        <f t="shared" ca="1" si="1"/>
        <v>5.7971954159525726E-6</v>
      </c>
      <c r="AD16" s="3">
        <f t="shared" ca="1" si="1"/>
        <v>3.5278985261937781E-5</v>
      </c>
      <c r="AE16" s="3">
        <f t="shared" ca="1" si="1"/>
        <v>1.599949655934434E-5</v>
      </c>
      <c r="AF16" s="3">
        <f t="shared" ca="1" si="1"/>
        <v>1.8211584283912806E-5</v>
      </c>
      <c r="AG16" s="3">
        <f t="shared" ca="1" si="1"/>
        <v>4.8246396060381066E-6</v>
      </c>
      <c r="AH16" s="3">
        <f t="shared" ca="1" si="1"/>
        <v>1.1823227492832958E-6</v>
      </c>
      <c r="AI16" s="3">
        <f t="shared" ca="1" si="1"/>
        <v>9.9162553161219956E-7</v>
      </c>
      <c r="AJ16" s="3">
        <f t="shared" ca="1" si="1"/>
        <v>3.4325499166922279E-7</v>
      </c>
      <c r="AK16" s="3">
        <f t="shared" ca="1" si="1"/>
        <v>4.8055698843403724E-6</v>
      </c>
      <c r="AM16" s="3">
        <f t="shared" ca="1" si="4"/>
        <v>1.0190859310234375E-4</v>
      </c>
    </row>
    <row r="17" spans="1:6" x14ac:dyDescent="0.25">
      <c r="A17" s="3" t="s">
        <v>39</v>
      </c>
      <c r="B17" s="3">
        <v>50</v>
      </c>
      <c r="C17" s="3">
        <v>1</v>
      </c>
      <c r="D17" s="3">
        <v>5973.5159999999996</v>
      </c>
      <c r="E17" s="3">
        <v>2.351</v>
      </c>
      <c r="F17" s="3">
        <v>36</v>
      </c>
    </row>
    <row r="18" spans="1:6" x14ac:dyDescent="0.25">
      <c r="A18" s="3" t="s">
        <v>39</v>
      </c>
      <c r="B18" s="3">
        <v>50</v>
      </c>
      <c r="C18" s="3">
        <v>1</v>
      </c>
      <c r="D18" s="3">
        <v>5962.8280000000004</v>
      </c>
      <c r="E18" s="3">
        <v>2.3410000000000002</v>
      </c>
      <c r="F18" s="3">
        <v>35</v>
      </c>
    </row>
    <row r="19" spans="1:6" x14ac:dyDescent="0.25">
      <c r="A19" s="3" t="s">
        <v>39</v>
      </c>
      <c r="B19" s="3">
        <v>50</v>
      </c>
      <c r="C19" s="3">
        <v>1</v>
      </c>
      <c r="D19" s="3">
        <v>5966.6779999999999</v>
      </c>
      <c r="E19" s="3">
        <v>2.3410000000000002</v>
      </c>
      <c r="F19" s="3">
        <v>35</v>
      </c>
    </row>
    <row r="20" spans="1:6" x14ac:dyDescent="0.25">
      <c r="A20" s="3" t="s">
        <v>39</v>
      </c>
      <c r="B20" s="3">
        <v>50</v>
      </c>
      <c r="C20" s="3">
        <v>1</v>
      </c>
      <c r="D20" s="3">
        <v>5962.8270000000002</v>
      </c>
      <c r="E20" s="3">
        <v>2.3359999999999999</v>
      </c>
      <c r="F20" s="3">
        <v>33</v>
      </c>
    </row>
    <row r="21" spans="1:6" x14ac:dyDescent="0.25">
      <c r="A21" s="3" t="s">
        <v>39</v>
      </c>
      <c r="B21" s="3">
        <v>100</v>
      </c>
      <c r="C21" s="3">
        <v>1</v>
      </c>
      <c r="D21" s="3">
        <v>8784.7450000000008</v>
      </c>
      <c r="E21" s="3">
        <v>8.0340000000000007</v>
      </c>
      <c r="F21" s="3">
        <v>24</v>
      </c>
    </row>
    <row r="22" spans="1:6" x14ac:dyDescent="0.25">
      <c r="A22" s="3" t="s">
        <v>39</v>
      </c>
      <c r="B22" s="3">
        <v>100</v>
      </c>
      <c r="C22" s="3">
        <v>1</v>
      </c>
      <c r="D22" s="3">
        <v>8766.6620000000003</v>
      </c>
      <c r="E22" s="3">
        <v>8.0350000000000001</v>
      </c>
      <c r="F22" s="3">
        <v>24</v>
      </c>
    </row>
    <row r="23" spans="1:6" x14ac:dyDescent="0.25">
      <c r="A23" s="3" t="s">
        <v>39</v>
      </c>
      <c r="B23" s="3">
        <v>100</v>
      </c>
      <c r="C23" s="3">
        <v>1</v>
      </c>
      <c r="D23" s="3">
        <v>8785.7759999999998</v>
      </c>
      <c r="E23" s="3">
        <v>7.9470000000000001</v>
      </c>
      <c r="F23" s="3">
        <v>23</v>
      </c>
    </row>
    <row r="24" spans="1:6" x14ac:dyDescent="0.25">
      <c r="A24" s="3" t="s">
        <v>39</v>
      </c>
      <c r="B24" s="3">
        <v>100</v>
      </c>
      <c r="C24" s="3">
        <v>1</v>
      </c>
      <c r="D24" s="3">
        <v>8772.3089999999993</v>
      </c>
      <c r="E24" s="3">
        <v>7.9909999999999997</v>
      </c>
      <c r="F24" s="3">
        <v>24</v>
      </c>
    </row>
    <row r="25" spans="1:6" x14ac:dyDescent="0.25">
      <c r="A25" s="3" t="s">
        <v>39</v>
      </c>
      <c r="B25" s="3">
        <v>100</v>
      </c>
      <c r="C25" s="3">
        <v>1</v>
      </c>
      <c r="D25" s="3">
        <v>8782.3349999999991</v>
      </c>
      <c r="E25" s="3">
        <v>8.0540000000000003</v>
      </c>
      <c r="F25" s="3">
        <v>24</v>
      </c>
    </row>
    <row r="26" spans="1:6" x14ac:dyDescent="0.25">
      <c r="A26" s="3" t="s">
        <v>39</v>
      </c>
      <c r="B26" s="3">
        <v>100</v>
      </c>
      <c r="C26" s="3">
        <v>1</v>
      </c>
      <c r="D26" s="3">
        <v>8768.7900000000009</v>
      </c>
      <c r="E26" s="3">
        <v>7.9889999999999999</v>
      </c>
      <c r="F26" s="3">
        <v>23</v>
      </c>
    </row>
    <row r="27" spans="1:6" x14ac:dyDescent="0.25">
      <c r="A27" s="3" t="s">
        <v>39</v>
      </c>
      <c r="B27" s="3">
        <v>100</v>
      </c>
      <c r="C27" s="3">
        <v>1</v>
      </c>
      <c r="D27" s="3">
        <v>8789.857</v>
      </c>
      <c r="E27" s="3">
        <v>7.952</v>
      </c>
      <c r="F27" s="3">
        <v>23</v>
      </c>
    </row>
    <row r="28" spans="1:6" x14ac:dyDescent="0.25">
      <c r="A28" s="3" t="s">
        <v>39</v>
      </c>
      <c r="B28" s="3">
        <v>100</v>
      </c>
      <c r="C28" s="3">
        <v>1</v>
      </c>
      <c r="D28" s="3">
        <v>8785.6290000000008</v>
      </c>
      <c r="E28" s="3">
        <v>8.0440000000000005</v>
      </c>
      <c r="F28" s="3">
        <v>24</v>
      </c>
    </row>
    <row r="29" spans="1:6" x14ac:dyDescent="0.25">
      <c r="A29" s="3" t="s">
        <v>39</v>
      </c>
      <c r="B29" s="3">
        <v>100</v>
      </c>
      <c r="C29" s="3">
        <v>1</v>
      </c>
      <c r="D29" s="3">
        <v>8766.2189999999991</v>
      </c>
      <c r="E29" s="3">
        <v>8.0239999999999991</v>
      </c>
      <c r="F29" s="3">
        <v>24</v>
      </c>
    </row>
    <row r="30" spans="1:6" x14ac:dyDescent="0.25">
      <c r="A30" s="3" t="s">
        <v>39</v>
      </c>
      <c r="B30" s="3">
        <v>100</v>
      </c>
      <c r="C30" s="3">
        <v>1</v>
      </c>
      <c r="D30" s="3">
        <v>8772.6810000000005</v>
      </c>
      <c r="E30" s="3">
        <v>7.9820000000000002</v>
      </c>
      <c r="F30" s="3">
        <v>23</v>
      </c>
    </row>
    <row r="31" spans="1:6" x14ac:dyDescent="0.25">
      <c r="A31" s="3" t="s">
        <v>2</v>
      </c>
      <c r="B31" s="3">
        <v>24</v>
      </c>
      <c r="C31" s="3">
        <v>1</v>
      </c>
      <c r="D31" s="3">
        <v>54805.733999999997</v>
      </c>
      <c r="E31" s="3">
        <v>0.83099999999999996</v>
      </c>
      <c r="F31" s="3">
        <v>59</v>
      </c>
    </row>
    <row r="32" spans="1:6" x14ac:dyDescent="0.25">
      <c r="A32" s="3" t="s">
        <v>2</v>
      </c>
      <c r="B32" s="3">
        <v>24</v>
      </c>
      <c r="C32" s="3">
        <v>1</v>
      </c>
      <c r="D32" s="3">
        <v>54820.675000000003</v>
      </c>
      <c r="E32" s="3">
        <v>0.82</v>
      </c>
      <c r="F32" s="3">
        <v>61</v>
      </c>
    </row>
    <row r="33" spans="1:6" x14ac:dyDescent="0.25">
      <c r="A33" s="3" t="s">
        <v>2</v>
      </c>
      <c r="B33" s="3">
        <v>24</v>
      </c>
      <c r="C33" s="3">
        <v>1</v>
      </c>
      <c r="D33" s="3">
        <v>54811.591999999997</v>
      </c>
      <c r="E33" s="3">
        <v>0.82299999999999995</v>
      </c>
      <c r="F33" s="3">
        <v>61</v>
      </c>
    </row>
    <row r="34" spans="1:6" x14ac:dyDescent="0.25">
      <c r="A34" s="3" t="s">
        <v>2</v>
      </c>
      <c r="B34" s="3">
        <v>24</v>
      </c>
      <c r="C34" s="3">
        <v>1</v>
      </c>
      <c r="D34" s="3">
        <v>54826.339</v>
      </c>
      <c r="E34" s="3">
        <v>0.82299999999999995</v>
      </c>
      <c r="F34" s="3">
        <v>61</v>
      </c>
    </row>
    <row r="35" spans="1:6" x14ac:dyDescent="0.25">
      <c r="A35" s="3" t="s">
        <v>2</v>
      </c>
      <c r="B35" s="3">
        <v>24</v>
      </c>
      <c r="C35" s="3">
        <v>1</v>
      </c>
      <c r="D35" s="3">
        <v>54824.860999999997</v>
      </c>
      <c r="E35" s="3">
        <v>0.82299999999999995</v>
      </c>
      <c r="F35" s="3">
        <v>60</v>
      </c>
    </row>
    <row r="36" spans="1:6" x14ac:dyDescent="0.25">
      <c r="A36" s="3" t="s">
        <v>2</v>
      </c>
      <c r="B36" s="3">
        <v>24</v>
      </c>
      <c r="C36" s="3">
        <v>1</v>
      </c>
      <c r="D36" s="3">
        <v>54816.752</v>
      </c>
      <c r="E36" s="3">
        <v>0.82299999999999995</v>
      </c>
      <c r="F36" s="3">
        <v>61</v>
      </c>
    </row>
    <row r="37" spans="1:6" x14ac:dyDescent="0.25">
      <c r="A37" s="3" t="s">
        <v>2</v>
      </c>
      <c r="B37" s="3">
        <v>24</v>
      </c>
      <c r="C37" s="3">
        <v>1</v>
      </c>
      <c r="D37" s="3">
        <v>54807.135999999999</v>
      </c>
      <c r="E37" s="3">
        <v>0.82199999999999995</v>
      </c>
      <c r="F37" s="3">
        <v>60</v>
      </c>
    </row>
    <row r="38" spans="1:6" x14ac:dyDescent="0.25">
      <c r="A38" s="3" t="s">
        <v>2</v>
      </c>
      <c r="B38" s="3">
        <v>24</v>
      </c>
      <c r="C38" s="3">
        <v>1</v>
      </c>
      <c r="D38" s="3">
        <v>54821.934000000001</v>
      </c>
      <c r="E38" s="3">
        <v>0.82399999999999995</v>
      </c>
      <c r="F38" s="3">
        <v>59</v>
      </c>
    </row>
    <row r="39" spans="1:6" x14ac:dyDescent="0.25">
      <c r="A39" s="3" t="s">
        <v>2</v>
      </c>
      <c r="B39" s="3">
        <v>24</v>
      </c>
      <c r="C39" s="3">
        <v>1</v>
      </c>
      <c r="D39" s="3">
        <v>54827.553999999996</v>
      </c>
      <c r="E39" s="3">
        <v>0.81899999999999995</v>
      </c>
      <c r="F39" s="3">
        <v>61</v>
      </c>
    </row>
    <row r="40" spans="1:6" x14ac:dyDescent="0.25">
      <c r="A40" s="3" t="s">
        <v>2</v>
      </c>
      <c r="B40" s="3">
        <v>24</v>
      </c>
      <c r="C40" s="3">
        <v>1</v>
      </c>
      <c r="D40" s="3">
        <v>54821.546000000002</v>
      </c>
      <c r="E40" s="3">
        <v>0.82099999999999995</v>
      </c>
      <c r="F40" s="3">
        <v>59</v>
      </c>
    </row>
    <row r="41" spans="1:6" x14ac:dyDescent="0.25">
      <c r="A41" s="3" t="s">
        <v>2</v>
      </c>
      <c r="B41" s="3">
        <v>47</v>
      </c>
      <c r="C41" s="3">
        <v>1</v>
      </c>
      <c r="D41" s="3">
        <v>126078.03599999999</v>
      </c>
      <c r="E41" s="3">
        <v>2.605</v>
      </c>
      <c r="F41" s="3">
        <v>44</v>
      </c>
    </row>
    <row r="42" spans="1:6" x14ac:dyDescent="0.25">
      <c r="A42" s="3" t="s">
        <v>2</v>
      </c>
      <c r="B42" s="3">
        <v>47</v>
      </c>
      <c r="C42" s="3">
        <v>1</v>
      </c>
      <c r="D42" s="3">
        <v>126078.842</v>
      </c>
      <c r="E42" s="3">
        <v>2.605</v>
      </c>
      <c r="F42" s="3">
        <v>44</v>
      </c>
    </row>
    <row r="43" spans="1:6" x14ac:dyDescent="0.25">
      <c r="A43" s="3" t="s">
        <v>2</v>
      </c>
      <c r="B43" s="3">
        <v>47</v>
      </c>
      <c r="C43" s="3">
        <v>1</v>
      </c>
      <c r="D43" s="3">
        <v>126077.13400000001</v>
      </c>
      <c r="E43" s="3">
        <v>2.6080000000000001</v>
      </c>
      <c r="F43" s="3">
        <v>45</v>
      </c>
    </row>
    <row r="44" spans="1:6" x14ac:dyDescent="0.25">
      <c r="A44" s="3" t="s">
        <v>2</v>
      </c>
      <c r="B44" s="3">
        <v>47</v>
      </c>
      <c r="C44" s="3">
        <v>1</v>
      </c>
      <c r="D44" s="3">
        <v>126082.247</v>
      </c>
      <c r="E44" s="3">
        <v>2.6070000000000002</v>
      </c>
      <c r="F44" s="3">
        <v>45</v>
      </c>
    </row>
    <row r="45" spans="1:6" x14ac:dyDescent="0.25">
      <c r="A45" s="3" t="s">
        <v>2</v>
      </c>
      <c r="B45" s="3">
        <v>47</v>
      </c>
      <c r="C45" s="3">
        <v>1</v>
      </c>
      <c r="D45" s="3">
        <v>126080.966</v>
      </c>
      <c r="E45" s="3">
        <v>2.605</v>
      </c>
      <c r="F45" s="3">
        <v>42</v>
      </c>
    </row>
    <row r="46" spans="1:6" x14ac:dyDescent="0.25">
      <c r="A46" s="3" t="s">
        <v>2</v>
      </c>
      <c r="B46" s="3">
        <v>47</v>
      </c>
      <c r="C46" s="3">
        <v>1</v>
      </c>
      <c r="D46" s="3">
        <v>126081.965</v>
      </c>
      <c r="E46" s="3">
        <v>2.62</v>
      </c>
      <c r="F46" s="3">
        <v>44</v>
      </c>
    </row>
    <row r="47" spans="1:6" x14ac:dyDescent="0.25">
      <c r="A47" s="3" t="s">
        <v>2</v>
      </c>
      <c r="B47" s="3">
        <v>47</v>
      </c>
      <c r="C47" s="3">
        <v>1</v>
      </c>
      <c r="D47" s="3">
        <v>126079.473</v>
      </c>
      <c r="E47" s="3">
        <v>2.609</v>
      </c>
      <c r="F47" s="3">
        <v>43</v>
      </c>
    </row>
    <row r="48" spans="1:6" x14ac:dyDescent="0.25">
      <c r="A48" s="3" t="s">
        <v>2</v>
      </c>
      <c r="B48" s="3">
        <v>47</v>
      </c>
      <c r="C48" s="3">
        <v>1</v>
      </c>
      <c r="D48" s="3">
        <v>126083.285</v>
      </c>
      <c r="E48" s="3">
        <v>2.6139999999999999</v>
      </c>
      <c r="F48" s="3">
        <v>46</v>
      </c>
    </row>
    <row r="49" spans="1:6" x14ac:dyDescent="0.25">
      <c r="A49" s="3" t="s">
        <v>2</v>
      </c>
      <c r="B49" s="3">
        <v>47</v>
      </c>
      <c r="C49" s="3">
        <v>1</v>
      </c>
      <c r="D49" s="3">
        <v>126080.351</v>
      </c>
      <c r="E49" s="3">
        <v>2.6040000000000001</v>
      </c>
      <c r="F49" s="3">
        <v>43</v>
      </c>
    </row>
    <row r="50" spans="1:6" x14ac:dyDescent="0.25">
      <c r="A50" s="3" t="s">
        <v>2</v>
      </c>
      <c r="B50" s="3">
        <v>47</v>
      </c>
      <c r="C50" s="3">
        <v>1</v>
      </c>
      <c r="D50" s="3">
        <v>126080.37699999999</v>
      </c>
      <c r="E50" s="3">
        <v>2.5990000000000002</v>
      </c>
      <c r="F50" s="3">
        <v>45</v>
      </c>
    </row>
    <row r="51" spans="1:6" x14ac:dyDescent="0.25">
      <c r="A51" s="3" t="s">
        <v>2</v>
      </c>
      <c r="B51" s="3">
        <v>100</v>
      </c>
      <c r="C51" s="3">
        <v>1</v>
      </c>
      <c r="D51" s="3">
        <v>1222515.365</v>
      </c>
      <c r="E51" s="3">
        <v>8.2210000000000001</v>
      </c>
      <c r="F51" s="3">
        <v>23</v>
      </c>
    </row>
    <row r="52" spans="1:6" x14ac:dyDescent="0.25">
      <c r="A52" s="3" t="s">
        <v>2</v>
      </c>
      <c r="B52" s="3">
        <v>100</v>
      </c>
      <c r="C52" s="3">
        <v>1</v>
      </c>
      <c r="D52" s="3">
        <v>1222512.3189999999</v>
      </c>
      <c r="E52" s="3">
        <v>8.2230000000000008</v>
      </c>
      <c r="F52" s="3">
        <v>23</v>
      </c>
    </row>
    <row r="53" spans="1:6" x14ac:dyDescent="0.25">
      <c r="A53" s="3" t="s">
        <v>2</v>
      </c>
      <c r="B53" s="3">
        <v>100</v>
      </c>
      <c r="C53" s="3">
        <v>1</v>
      </c>
      <c r="D53" s="3">
        <v>1222513.7350000001</v>
      </c>
      <c r="E53" s="3">
        <v>8.1489999999999991</v>
      </c>
      <c r="F53" s="3">
        <v>22</v>
      </c>
    </row>
    <row r="54" spans="1:6" x14ac:dyDescent="0.25">
      <c r="A54" s="3" t="s">
        <v>2</v>
      </c>
      <c r="B54" s="3">
        <v>100</v>
      </c>
      <c r="C54" s="3">
        <v>1</v>
      </c>
      <c r="D54" s="3">
        <v>1222516.92</v>
      </c>
      <c r="E54" s="3">
        <v>8.15</v>
      </c>
      <c r="F54" s="3">
        <v>23</v>
      </c>
    </row>
    <row r="55" spans="1:6" x14ac:dyDescent="0.25">
      <c r="A55" s="3" t="s">
        <v>2</v>
      </c>
      <c r="B55" s="3">
        <v>100</v>
      </c>
      <c r="C55" s="3">
        <v>1</v>
      </c>
      <c r="D55" s="3">
        <v>1222512.4480000001</v>
      </c>
      <c r="E55" s="3">
        <v>8.1509999999999998</v>
      </c>
      <c r="F55" s="3">
        <v>21</v>
      </c>
    </row>
    <row r="56" spans="1:6" x14ac:dyDescent="0.25">
      <c r="A56" s="3" t="s">
        <v>2</v>
      </c>
      <c r="B56" s="3">
        <v>100</v>
      </c>
      <c r="C56" s="3">
        <v>1</v>
      </c>
      <c r="D56" s="3">
        <v>1222523.1969999999</v>
      </c>
      <c r="E56" s="3">
        <v>8.1189999999999998</v>
      </c>
      <c r="F56" s="3">
        <v>21</v>
      </c>
    </row>
    <row r="57" spans="1:6" x14ac:dyDescent="0.25">
      <c r="A57" s="3" t="s">
        <v>2</v>
      </c>
      <c r="B57" s="3">
        <v>100</v>
      </c>
      <c r="C57" s="3">
        <v>1</v>
      </c>
      <c r="D57" s="3">
        <v>1222511.0149999999</v>
      </c>
      <c r="E57" s="3">
        <v>8.1609999999999996</v>
      </c>
      <c r="F57" s="3">
        <v>23</v>
      </c>
    </row>
    <row r="58" spans="1:6" x14ac:dyDescent="0.25">
      <c r="A58" s="3" t="s">
        <v>2</v>
      </c>
      <c r="B58" s="3">
        <v>100</v>
      </c>
      <c r="C58" s="3">
        <v>1</v>
      </c>
      <c r="D58" s="3">
        <v>1222511.93</v>
      </c>
      <c r="E58" s="3">
        <v>8.1229999999999993</v>
      </c>
      <c r="F58" s="3">
        <v>22</v>
      </c>
    </row>
    <row r="59" spans="1:6" x14ac:dyDescent="0.25">
      <c r="A59" s="3" t="s">
        <v>2</v>
      </c>
      <c r="B59" s="3">
        <v>100</v>
      </c>
      <c r="C59" s="3">
        <v>1</v>
      </c>
      <c r="D59" s="3">
        <v>1222511.727</v>
      </c>
      <c r="E59" s="3">
        <v>8.2159999999999993</v>
      </c>
      <c r="F59" s="3">
        <v>23</v>
      </c>
    </row>
    <row r="60" spans="1:6" x14ac:dyDescent="0.25">
      <c r="A60" s="3" t="s">
        <v>2</v>
      </c>
      <c r="B60" s="3">
        <v>100</v>
      </c>
      <c r="C60" s="3">
        <v>1</v>
      </c>
      <c r="D60" s="3">
        <v>1222510.969</v>
      </c>
      <c r="E60" s="3">
        <v>8.1660000000000004</v>
      </c>
      <c r="F60" s="3">
        <v>24</v>
      </c>
    </row>
    <row r="61" spans="1:6" x14ac:dyDescent="0.25">
      <c r="A61" s="3" t="s">
        <v>1</v>
      </c>
      <c r="B61" s="3">
        <v>30</v>
      </c>
      <c r="C61" s="3">
        <v>1</v>
      </c>
      <c r="D61" s="3">
        <v>19972.963</v>
      </c>
      <c r="E61" s="3">
        <v>1.0760000000000001</v>
      </c>
      <c r="F61" s="3">
        <v>48</v>
      </c>
    </row>
    <row r="62" spans="1:6" x14ac:dyDescent="0.25">
      <c r="A62" s="3" t="s">
        <v>1</v>
      </c>
      <c r="B62" s="3">
        <v>30</v>
      </c>
      <c r="C62" s="3">
        <v>1</v>
      </c>
      <c r="D62" s="3">
        <v>19981.473999999998</v>
      </c>
      <c r="E62" s="3">
        <v>1.0780000000000001</v>
      </c>
      <c r="F62" s="3">
        <v>47</v>
      </c>
    </row>
    <row r="63" spans="1:6" x14ac:dyDescent="0.25">
      <c r="A63" s="3" t="s">
        <v>1</v>
      </c>
      <c r="B63" s="3">
        <v>30</v>
      </c>
      <c r="C63" s="3">
        <v>1</v>
      </c>
      <c r="D63" s="3">
        <v>19972.975999999999</v>
      </c>
      <c r="E63" s="3">
        <v>1.075</v>
      </c>
      <c r="F63" s="3">
        <v>49</v>
      </c>
    </row>
    <row r="64" spans="1:6" x14ac:dyDescent="0.25">
      <c r="A64" s="3" t="s">
        <v>1</v>
      </c>
      <c r="B64" s="3">
        <v>30</v>
      </c>
      <c r="C64" s="3">
        <v>1</v>
      </c>
      <c r="D64" s="3">
        <v>19983.006000000001</v>
      </c>
      <c r="E64" s="3">
        <v>1.077</v>
      </c>
      <c r="F64" s="3">
        <v>48</v>
      </c>
    </row>
    <row r="65" spans="1:6" x14ac:dyDescent="0.25">
      <c r="A65" s="3" t="s">
        <v>1</v>
      </c>
      <c r="B65" s="3">
        <v>30</v>
      </c>
      <c r="C65" s="3">
        <v>1</v>
      </c>
      <c r="D65" s="3">
        <v>19973.391</v>
      </c>
      <c r="E65" s="3">
        <v>1.075</v>
      </c>
      <c r="F65" s="3">
        <v>48</v>
      </c>
    </row>
    <row r="66" spans="1:6" x14ac:dyDescent="0.25">
      <c r="A66" s="3" t="s">
        <v>1</v>
      </c>
      <c r="B66" s="3">
        <v>30</v>
      </c>
      <c r="C66" s="3">
        <v>1</v>
      </c>
      <c r="D66" s="3">
        <v>19981.163</v>
      </c>
      <c r="E66" s="3">
        <v>1.077</v>
      </c>
      <c r="F66" s="3">
        <v>47</v>
      </c>
    </row>
    <row r="67" spans="1:6" x14ac:dyDescent="0.25">
      <c r="A67" s="3" t="s">
        <v>1</v>
      </c>
      <c r="B67" s="3">
        <v>30</v>
      </c>
      <c r="C67" s="3">
        <v>1</v>
      </c>
      <c r="D67" s="3">
        <v>19973.011999999999</v>
      </c>
      <c r="E67" s="3">
        <v>1.073</v>
      </c>
      <c r="F67" s="3">
        <v>47</v>
      </c>
    </row>
    <row r="68" spans="1:6" x14ac:dyDescent="0.25">
      <c r="A68" s="3" t="s">
        <v>1</v>
      </c>
      <c r="B68" s="3">
        <v>30</v>
      </c>
      <c r="C68" s="3">
        <v>1</v>
      </c>
      <c r="D68" s="3">
        <v>19972.944</v>
      </c>
      <c r="E68" s="3">
        <v>1.0740000000000001</v>
      </c>
      <c r="F68" s="3">
        <v>48</v>
      </c>
    </row>
    <row r="69" spans="1:6" x14ac:dyDescent="0.25">
      <c r="A69" s="3" t="s">
        <v>1</v>
      </c>
      <c r="B69" s="3">
        <v>30</v>
      </c>
      <c r="C69" s="3">
        <v>1</v>
      </c>
      <c r="D69" s="3">
        <v>19972.940999999999</v>
      </c>
      <c r="E69" s="3">
        <v>1.073</v>
      </c>
      <c r="F69" s="3">
        <v>47</v>
      </c>
    </row>
    <row r="70" spans="1:6" x14ac:dyDescent="0.25">
      <c r="A70" s="3" t="s">
        <v>1</v>
      </c>
      <c r="B70" s="3">
        <v>30</v>
      </c>
      <c r="C70" s="3">
        <v>1</v>
      </c>
      <c r="D70" s="3">
        <v>19973.666000000001</v>
      </c>
      <c r="E70" s="3">
        <v>1.071</v>
      </c>
      <c r="F70" s="3">
        <v>49</v>
      </c>
    </row>
    <row r="71" spans="1:6" x14ac:dyDescent="0.25">
      <c r="A71" s="3" t="s">
        <v>1</v>
      </c>
      <c r="B71" s="3">
        <v>50</v>
      </c>
      <c r="C71" s="3">
        <v>1</v>
      </c>
      <c r="D71" s="3">
        <v>35497.42</v>
      </c>
      <c r="E71" s="3">
        <v>1.9510000000000001</v>
      </c>
      <c r="F71" s="3">
        <v>26</v>
      </c>
    </row>
    <row r="72" spans="1:6" x14ac:dyDescent="0.25">
      <c r="A72" s="3" t="s">
        <v>1</v>
      </c>
      <c r="B72" s="3">
        <v>50</v>
      </c>
      <c r="C72" s="3">
        <v>1</v>
      </c>
      <c r="D72" s="3">
        <v>35496.46</v>
      </c>
      <c r="E72" s="3">
        <v>1.9379999999999999</v>
      </c>
      <c r="F72" s="3">
        <v>26</v>
      </c>
    </row>
    <row r="73" spans="1:6" x14ac:dyDescent="0.25">
      <c r="A73" s="3" t="s">
        <v>1</v>
      </c>
      <c r="B73" s="3">
        <v>50</v>
      </c>
      <c r="C73" s="3">
        <v>1</v>
      </c>
      <c r="D73" s="3">
        <v>35495.915999999997</v>
      </c>
      <c r="E73" s="3">
        <v>1.952</v>
      </c>
      <c r="F73" s="3">
        <v>25</v>
      </c>
    </row>
    <row r="74" spans="1:6" x14ac:dyDescent="0.25">
      <c r="A74" s="3" t="s">
        <v>1</v>
      </c>
      <c r="B74" s="3">
        <v>50</v>
      </c>
      <c r="C74" s="3">
        <v>1</v>
      </c>
      <c r="D74" s="3">
        <v>35496.019</v>
      </c>
      <c r="E74" s="3">
        <v>1.974</v>
      </c>
      <c r="F74" s="3">
        <v>27</v>
      </c>
    </row>
    <row r="75" spans="1:6" x14ac:dyDescent="0.25">
      <c r="A75" s="3" t="s">
        <v>1</v>
      </c>
      <c r="B75" s="3">
        <v>50</v>
      </c>
      <c r="C75" s="3">
        <v>1</v>
      </c>
      <c r="D75" s="3">
        <v>35499.925999999999</v>
      </c>
      <c r="E75" s="3">
        <v>1.944</v>
      </c>
      <c r="F75" s="3">
        <v>25</v>
      </c>
    </row>
    <row r="76" spans="1:6" x14ac:dyDescent="0.25">
      <c r="A76" s="3" t="s">
        <v>1</v>
      </c>
      <c r="B76" s="3">
        <v>50</v>
      </c>
      <c r="C76" s="3">
        <v>1</v>
      </c>
      <c r="D76" s="3">
        <v>35496.048000000003</v>
      </c>
      <c r="E76" s="3">
        <v>1.9370000000000001</v>
      </c>
      <c r="F76" s="3">
        <v>25</v>
      </c>
    </row>
    <row r="77" spans="1:6" x14ac:dyDescent="0.25">
      <c r="A77" s="3" t="s">
        <v>1</v>
      </c>
      <c r="B77" s="3">
        <v>50</v>
      </c>
      <c r="C77" s="3">
        <v>1</v>
      </c>
      <c r="D77" s="3">
        <v>35496.313999999998</v>
      </c>
      <c r="E77" s="3">
        <v>1.956</v>
      </c>
      <c r="F77" s="3">
        <v>26</v>
      </c>
    </row>
    <row r="78" spans="1:6" x14ac:dyDescent="0.25">
      <c r="A78" s="3" t="s">
        <v>1</v>
      </c>
      <c r="B78" s="3">
        <v>50</v>
      </c>
      <c r="C78" s="3">
        <v>1</v>
      </c>
      <c r="D78" s="3">
        <v>35497.934000000001</v>
      </c>
      <c r="E78" s="3">
        <v>1.9570000000000001</v>
      </c>
      <c r="F78" s="3">
        <v>26</v>
      </c>
    </row>
    <row r="79" spans="1:6" x14ac:dyDescent="0.25">
      <c r="A79" s="3" t="s">
        <v>1</v>
      </c>
      <c r="B79" s="3">
        <v>50</v>
      </c>
      <c r="C79" s="3">
        <v>1</v>
      </c>
      <c r="D79" s="3">
        <v>35497.055999999997</v>
      </c>
      <c r="E79" s="3">
        <v>1.9370000000000001</v>
      </c>
      <c r="F79" s="3">
        <v>28</v>
      </c>
    </row>
    <row r="80" spans="1:6" x14ac:dyDescent="0.25">
      <c r="A80" s="3" t="s">
        <v>1</v>
      </c>
      <c r="B80" s="3">
        <v>50</v>
      </c>
      <c r="C80" s="3">
        <v>1</v>
      </c>
      <c r="D80" s="3">
        <v>35497.305</v>
      </c>
      <c r="E80" s="3">
        <v>1.952</v>
      </c>
      <c r="F80" s="3">
        <v>28</v>
      </c>
    </row>
    <row r="81" spans="1:6" x14ac:dyDescent="0.25">
      <c r="A81" s="3" t="s">
        <v>1</v>
      </c>
      <c r="B81" s="3">
        <v>100</v>
      </c>
      <c r="C81" s="3">
        <v>1</v>
      </c>
      <c r="D81" s="3">
        <v>63445.108999999997</v>
      </c>
      <c r="E81" s="3">
        <v>6.1689999999999996</v>
      </c>
      <c r="F81" s="3">
        <v>18</v>
      </c>
    </row>
    <row r="82" spans="1:6" x14ac:dyDescent="0.25">
      <c r="A82" s="3" t="s">
        <v>1</v>
      </c>
      <c r="B82" s="3">
        <v>100</v>
      </c>
      <c r="C82" s="3">
        <v>1</v>
      </c>
      <c r="D82" s="3">
        <v>63444.375999999997</v>
      </c>
      <c r="E82" s="3">
        <v>6.2770000000000001</v>
      </c>
      <c r="F82" s="3">
        <v>19</v>
      </c>
    </row>
    <row r="83" spans="1:6" x14ac:dyDescent="0.25">
      <c r="A83" s="3" t="s">
        <v>1</v>
      </c>
      <c r="B83" s="3">
        <v>100</v>
      </c>
      <c r="C83" s="3">
        <v>1</v>
      </c>
      <c r="D83" s="3">
        <v>63445.966999999997</v>
      </c>
      <c r="E83" s="3">
        <v>6.23</v>
      </c>
      <c r="F83" s="3">
        <v>15</v>
      </c>
    </row>
    <row r="84" spans="1:6" x14ac:dyDescent="0.25">
      <c r="A84" s="3" t="s">
        <v>1</v>
      </c>
      <c r="B84" s="3">
        <v>100</v>
      </c>
      <c r="C84" s="3">
        <v>1</v>
      </c>
      <c r="D84" s="3">
        <v>63443.144999999997</v>
      </c>
      <c r="E84" s="3">
        <v>6.2</v>
      </c>
      <c r="F84" s="3">
        <v>15</v>
      </c>
    </row>
    <row r="85" spans="1:6" x14ac:dyDescent="0.25">
      <c r="A85" s="3" t="s">
        <v>1</v>
      </c>
      <c r="B85" s="3">
        <v>100</v>
      </c>
      <c r="C85" s="3">
        <v>1</v>
      </c>
      <c r="D85" s="3">
        <v>63443.834000000003</v>
      </c>
      <c r="E85" s="3">
        <v>6.1920000000000002</v>
      </c>
      <c r="F85" s="3">
        <v>18</v>
      </c>
    </row>
    <row r="86" spans="1:6" x14ac:dyDescent="0.25">
      <c r="A86" s="3" t="s">
        <v>1</v>
      </c>
      <c r="B86" s="3">
        <v>100</v>
      </c>
      <c r="C86" s="3">
        <v>1</v>
      </c>
      <c r="D86" s="3">
        <v>63447.389000000003</v>
      </c>
      <c r="E86" s="3">
        <v>6.2430000000000003</v>
      </c>
      <c r="F86" s="3">
        <v>16</v>
      </c>
    </row>
    <row r="87" spans="1:6" x14ac:dyDescent="0.25">
      <c r="A87" s="3" t="s">
        <v>1</v>
      </c>
      <c r="B87" s="3">
        <v>100</v>
      </c>
      <c r="C87" s="3">
        <v>1</v>
      </c>
      <c r="D87" s="3">
        <v>63443.421999999999</v>
      </c>
      <c r="E87" s="3">
        <v>6.1689999999999996</v>
      </c>
      <c r="F87" s="3">
        <v>18</v>
      </c>
    </row>
    <row r="88" spans="1:6" x14ac:dyDescent="0.25">
      <c r="A88" s="3" t="s">
        <v>1</v>
      </c>
      <c r="B88" s="3">
        <v>100</v>
      </c>
      <c r="C88" s="3">
        <v>1</v>
      </c>
      <c r="D88" s="3">
        <v>63442.688000000002</v>
      </c>
      <c r="E88" s="3">
        <v>6.2519999999999998</v>
      </c>
      <c r="F88" s="3">
        <v>16</v>
      </c>
    </row>
    <row r="89" spans="1:6" x14ac:dyDescent="0.25">
      <c r="A89" s="3" t="s">
        <v>1</v>
      </c>
      <c r="B89" s="3">
        <v>100</v>
      </c>
      <c r="C89" s="3">
        <v>1</v>
      </c>
      <c r="D89" s="3">
        <v>63443.031000000003</v>
      </c>
      <c r="E89" s="3">
        <v>6.1840000000000002</v>
      </c>
      <c r="F89" s="3">
        <v>15</v>
      </c>
    </row>
    <row r="90" spans="1:6" x14ac:dyDescent="0.25">
      <c r="A90" s="3" t="s">
        <v>1</v>
      </c>
      <c r="B90" s="3">
        <v>100</v>
      </c>
      <c r="C90" s="3">
        <v>1</v>
      </c>
      <c r="D90" s="3">
        <v>63443.076999999997</v>
      </c>
      <c r="E90" s="3">
        <v>6.1849999999999996</v>
      </c>
      <c r="F90" s="3">
        <v>16</v>
      </c>
    </row>
    <row r="91" spans="1:6" x14ac:dyDescent="0.25">
      <c r="A91" s="3" t="s">
        <v>0</v>
      </c>
      <c r="B91" s="3">
        <v>25</v>
      </c>
      <c r="C91" s="3">
        <v>1</v>
      </c>
      <c r="D91" s="3">
        <v>705.65700000000004</v>
      </c>
      <c r="E91" s="3">
        <v>0.80500000000000005</v>
      </c>
      <c r="F91" s="3">
        <v>55</v>
      </c>
    </row>
    <row r="92" spans="1:6" x14ac:dyDescent="0.25">
      <c r="A92" s="3" t="s">
        <v>0</v>
      </c>
      <c r="B92" s="3">
        <v>25</v>
      </c>
      <c r="C92" s="3">
        <v>1</v>
      </c>
      <c r="D92" s="3">
        <v>705.65700000000004</v>
      </c>
      <c r="E92" s="3">
        <v>0.79800000000000004</v>
      </c>
      <c r="F92" s="3">
        <v>55</v>
      </c>
    </row>
    <row r="93" spans="1:6" x14ac:dyDescent="0.25">
      <c r="A93" s="3" t="s">
        <v>0</v>
      </c>
      <c r="B93" s="3">
        <v>25</v>
      </c>
      <c r="C93" s="3">
        <v>1</v>
      </c>
      <c r="D93" s="3">
        <v>705.71699999999998</v>
      </c>
      <c r="E93" s="3">
        <v>0.79600000000000004</v>
      </c>
      <c r="F93" s="3">
        <v>53</v>
      </c>
    </row>
    <row r="94" spans="1:6" x14ac:dyDescent="0.25">
      <c r="A94" s="3" t="s">
        <v>0</v>
      </c>
      <c r="B94" s="3">
        <v>25</v>
      </c>
      <c r="C94" s="3">
        <v>1</v>
      </c>
      <c r="D94" s="3">
        <v>705.82500000000005</v>
      </c>
      <c r="E94" s="3">
        <v>0.79800000000000004</v>
      </c>
      <c r="F94" s="3">
        <v>53</v>
      </c>
    </row>
    <row r="95" spans="1:6" x14ac:dyDescent="0.25">
      <c r="A95" s="3" t="s">
        <v>0</v>
      </c>
      <c r="B95" s="3">
        <v>25</v>
      </c>
      <c r="C95" s="3">
        <v>1</v>
      </c>
      <c r="D95" s="3">
        <v>705.50300000000004</v>
      </c>
      <c r="E95" s="3">
        <v>0.79500000000000004</v>
      </c>
      <c r="F95" s="3">
        <v>55</v>
      </c>
    </row>
    <row r="96" spans="1:6" x14ac:dyDescent="0.25">
      <c r="A96" s="3" t="s">
        <v>0</v>
      </c>
      <c r="B96" s="3">
        <v>25</v>
      </c>
      <c r="C96" s="3">
        <v>1</v>
      </c>
      <c r="D96" s="3">
        <v>705.74900000000002</v>
      </c>
      <c r="E96" s="3">
        <v>0.8</v>
      </c>
      <c r="F96" s="3">
        <v>57</v>
      </c>
    </row>
    <row r="97" spans="1:6" x14ac:dyDescent="0.25">
      <c r="A97" s="3" t="s">
        <v>0</v>
      </c>
      <c r="B97" s="3">
        <v>25</v>
      </c>
      <c r="C97" s="3">
        <v>1</v>
      </c>
      <c r="D97" s="3">
        <v>705.79600000000005</v>
      </c>
      <c r="E97" s="3">
        <v>0.79600000000000004</v>
      </c>
      <c r="F97" s="3">
        <v>54</v>
      </c>
    </row>
    <row r="98" spans="1:6" x14ac:dyDescent="0.25">
      <c r="A98" s="3" t="s">
        <v>0</v>
      </c>
      <c r="B98" s="3">
        <v>25</v>
      </c>
      <c r="C98" s="3">
        <v>1</v>
      </c>
      <c r="D98" s="3">
        <v>705.82500000000005</v>
      </c>
      <c r="E98" s="3">
        <v>0.79500000000000004</v>
      </c>
      <c r="F98" s="3">
        <v>53</v>
      </c>
    </row>
    <row r="99" spans="1:6" x14ac:dyDescent="0.25">
      <c r="A99" s="3" t="s">
        <v>0</v>
      </c>
      <c r="B99" s="3">
        <v>25</v>
      </c>
      <c r="C99" s="3">
        <v>1</v>
      </c>
      <c r="D99" s="3">
        <v>705.72799999999995</v>
      </c>
      <c r="E99" s="3">
        <v>0.8</v>
      </c>
      <c r="F99" s="3">
        <v>55</v>
      </c>
    </row>
    <row r="100" spans="1:6" x14ac:dyDescent="0.25">
      <c r="A100" s="3" t="s">
        <v>0</v>
      </c>
      <c r="B100" s="3">
        <v>25</v>
      </c>
      <c r="C100" s="3">
        <v>1</v>
      </c>
      <c r="D100" s="3">
        <v>705.50300000000004</v>
      </c>
      <c r="E100" s="3">
        <v>0.79600000000000004</v>
      </c>
      <c r="F100" s="3">
        <v>55</v>
      </c>
    </row>
    <row r="101" spans="1:6" x14ac:dyDescent="0.25">
      <c r="A101" s="3" t="s">
        <v>0</v>
      </c>
      <c r="B101" s="3">
        <v>50</v>
      </c>
      <c r="C101" s="3">
        <v>1</v>
      </c>
      <c r="D101" s="3">
        <v>1556.211</v>
      </c>
      <c r="E101" s="3">
        <v>1.8280000000000001</v>
      </c>
      <c r="F101" s="3">
        <v>26</v>
      </c>
    </row>
    <row r="102" spans="1:6" x14ac:dyDescent="0.25">
      <c r="A102" s="3" t="s">
        <v>0</v>
      </c>
      <c r="B102" s="3">
        <v>50</v>
      </c>
      <c r="C102" s="3">
        <v>1</v>
      </c>
      <c r="D102" s="3">
        <v>1556.22</v>
      </c>
      <c r="E102" s="3">
        <v>1.827</v>
      </c>
      <c r="F102" s="3">
        <v>27</v>
      </c>
    </row>
    <row r="103" spans="1:6" x14ac:dyDescent="0.25">
      <c r="A103" s="3" t="s">
        <v>0</v>
      </c>
      <c r="B103" s="3">
        <v>50</v>
      </c>
      <c r="C103" s="3">
        <v>1</v>
      </c>
      <c r="D103" s="3">
        <v>1556.23</v>
      </c>
      <c r="E103" s="3">
        <v>1.8069999999999999</v>
      </c>
      <c r="F103" s="3">
        <v>26</v>
      </c>
    </row>
    <row r="104" spans="1:6" x14ac:dyDescent="0.25">
      <c r="A104" s="3" t="s">
        <v>0</v>
      </c>
      <c r="B104" s="3">
        <v>50</v>
      </c>
      <c r="C104" s="3">
        <v>1</v>
      </c>
      <c r="D104" s="3">
        <v>1556.2090000000001</v>
      </c>
      <c r="E104" s="3">
        <v>1.81</v>
      </c>
      <c r="F104" s="3">
        <v>26</v>
      </c>
    </row>
    <row r="105" spans="1:6" x14ac:dyDescent="0.25">
      <c r="A105" s="3" t="s">
        <v>0</v>
      </c>
      <c r="B105" s="3">
        <v>50</v>
      </c>
      <c r="C105" s="3">
        <v>1</v>
      </c>
      <c r="D105" s="3">
        <v>1556.2180000000001</v>
      </c>
      <c r="E105" s="3">
        <v>1.8089999999999999</v>
      </c>
      <c r="F105" s="3">
        <v>26</v>
      </c>
    </row>
    <row r="106" spans="1:6" x14ac:dyDescent="0.25">
      <c r="A106" s="3" t="s">
        <v>0</v>
      </c>
      <c r="B106" s="3">
        <v>50</v>
      </c>
      <c r="C106" s="3">
        <v>1</v>
      </c>
      <c r="D106" s="3">
        <v>1556.279</v>
      </c>
      <c r="E106" s="3">
        <v>1.8089999999999999</v>
      </c>
      <c r="F106" s="3">
        <v>24</v>
      </c>
    </row>
    <row r="107" spans="1:6" x14ac:dyDescent="0.25">
      <c r="A107" s="3" t="s">
        <v>0</v>
      </c>
      <c r="B107" s="3">
        <v>50</v>
      </c>
      <c r="C107" s="3">
        <v>1</v>
      </c>
      <c r="D107" s="3">
        <v>1555.829</v>
      </c>
      <c r="E107" s="3">
        <v>1.8109999999999999</v>
      </c>
      <c r="F107" s="3">
        <v>24</v>
      </c>
    </row>
    <row r="108" spans="1:6" x14ac:dyDescent="0.25">
      <c r="A108" s="3" t="s">
        <v>0</v>
      </c>
      <c r="B108" s="3">
        <v>50</v>
      </c>
      <c r="C108" s="3">
        <v>1</v>
      </c>
      <c r="D108" s="3">
        <v>1556.0360000000001</v>
      </c>
      <c r="E108" s="3">
        <v>1.829</v>
      </c>
      <c r="F108" s="3">
        <v>25</v>
      </c>
    </row>
    <row r="109" spans="1:6" x14ac:dyDescent="0.25">
      <c r="A109" s="3" t="s">
        <v>0</v>
      </c>
      <c r="B109" s="3">
        <v>50</v>
      </c>
      <c r="C109" s="3">
        <v>1</v>
      </c>
      <c r="D109" s="3">
        <v>1556.2080000000001</v>
      </c>
      <c r="E109" s="3">
        <v>1.829</v>
      </c>
      <c r="F109" s="3">
        <v>27</v>
      </c>
    </row>
    <row r="110" spans="1:6" x14ac:dyDescent="0.25">
      <c r="A110" s="3" t="s">
        <v>0</v>
      </c>
      <c r="B110" s="3">
        <v>50</v>
      </c>
      <c r="C110" s="3">
        <v>1</v>
      </c>
      <c r="D110" s="3">
        <v>1556.1780000000001</v>
      </c>
      <c r="E110" s="3">
        <v>1.8240000000000001</v>
      </c>
      <c r="F110" s="3">
        <v>27</v>
      </c>
    </row>
    <row r="111" spans="1:6" x14ac:dyDescent="0.25">
      <c r="A111" s="3" t="s">
        <v>0</v>
      </c>
      <c r="B111" s="3">
        <v>100</v>
      </c>
      <c r="C111" s="3">
        <v>1</v>
      </c>
      <c r="D111" s="3">
        <v>3295.4830000000002</v>
      </c>
      <c r="E111" s="3">
        <v>5.32</v>
      </c>
      <c r="F111" s="3">
        <v>16</v>
      </c>
    </row>
    <row r="112" spans="1:6" x14ac:dyDescent="0.25">
      <c r="A112" s="3" t="s">
        <v>0</v>
      </c>
      <c r="B112" s="3">
        <v>100</v>
      </c>
      <c r="C112" s="3">
        <v>1</v>
      </c>
      <c r="D112" s="3">
        <v>3293.7460000000001</v>
      </c>
      <c r="E112" s="3">
        <v>5.31</v>
      </c>
      <c r="F112" s="3">
        <v>16</v>
      </c>
    </row>
    <row r="113" spans="1:6" x14ac:dyDescent="0.25">
      <c r="A113" s="3" t="s">
        <v>0</v>
      </c>
      <c r="B113" s="3">
        <v>100</v>
      </c>
      <c r="C113" s="3">
        <v>1</v>
      </c>
      <c r="D113" s="3">
        <v>3295.8870000000002</v>
      </c>
      <c r="E113" s="3">
        <v>5.2880000000000003</v>
      </c>
      <c r="F113" s="3">
        <v>16</v>
      </c>
    </row>
    <row r="114" spans="1:6" x14ac:dyDescent="0.25">
      <c r="A114" s="3" t="s">
        <v>0</v>
      </c>
      <c r="B114" s="3">
        <v>100</v>
      </c>
      <c r="C114" s="3">
        <v>1</v>
      </c>
      <c r="D114" s="3">
        <v>3294.085</v>
      </c>
      <c r="E114" s="3">
        <v>5.2949999999999999</v>
      </c>
      <c r="F114" s="3">
        <v>16</v>
      </c>
    </row>
    <row r="115" spans="1:6" x14ac:dyDescent="0.25">
      <c r="A115" s="3" t="s">
        <v>0</v>
      </c>
      <c r="B115" s="3">
        <v>100</v>
      </c>
      <c r="C115" s="3">
        <v>1</v>
      </c>
      <c r="D115" s="3">
        <v>3294.6129999999998</v>
      </c>
      <c r="E115" s="3">
        <v>5.3090000000000002</v>
      </c>
      <c r="F115" s="3">
        <v>16</v>
      </c>
    </row>
    <row r="116" spans="1:6" x14ac:dyDescent="0.25">
      <c r="A116" s="3" t="s">
        <v>0</v>
      </c>
      <c r="B116" s="3">
        <v>100</v>
      </c>
      <c r="C116" s="3">
        <v>1</v>
      </c>
      <c r="D116" s="3">
        <v>3294.33</v>
      </c>
      <c r="E116" s="3">
        <v>5.2919999999999998</v>
      </c>
      <c r="F116" s="3">
        <v>16</v>
      </c>
    </row>
    <row r="117" spans="1:6" x14ac:dyDescent="0.25">
      <c r="A117" s="3" t="s">
        <v>0</v>
      </c>
      <c r="B117" s="3">
        <v>100</v>
      </c>
      <c r="C117" s="3">
        <v>1</v>
      </c>
      <c r="D117" s="3">
        <v>3294.4169999999999</v>
      </c>
      <c r="E117" s="3">
        <v>5.3070000000000004</v>
      </c>
      <c r="F117" s="3">
        <v>16</v>
      </c>
    </row>
    <row r="118" spans="1:6" x14ac:dyDescent="0.25">
      <c r="A118" s="3" t="s">
        <v>0</v>
      </c>
      <c r="B118" s="3">
        <v>100</v>
      </c>
      <c r="C118" s="3">
        <v>1</v>
      </c>
      <c r="D118" s="3">
        <v>3294.2890000000002</v>
      </c>
      <c r="E118" s="3">
        <v>5.3150000000000004</v>
      </c>
      <c r="F118" s="3">
        <v>16</v>
      </c>
    </row>
    <row r="119" spans="1:6" x14ac:dyDescent="0.25">
      <c r="A119" s="3" t="s">
        <v>0</v>
      </c>
      <c r="B119" s="3">
        <v>100</v>
      </c>
      <c r="C119" s="3">
        <v>1</v>
      </c>
      <c r="D119" s="3">
        <v>3293.09</v>
      </c>
      <c r="E119" s="3">
        <v>5.3209999999999997</v>
      </c>
      <c r="F119" s="3">
        <v>16</v>
      </c>
    </row>
    <row r="120" spans="1:6" x14ac:dyDescent="0.25">
      <c r="A120" s="3" t="s">
        <v>0</v>
      </c>
      <c r="B120" s="3">
        <v>100</v>
      </c>
      <c r="C120" s="3">
        <v>1</v>
      </c>
      <c r="D120" s="3">
        <v>3294.4029999999998</v>
      </c>
      <c r="E120" s="3">
        <v>5.3090000000000002</v>
      </c>
      <c r="F120" s="3">
        <v>16</v>
      </c>
    </row>
    <row r="121" spans="1:6" x14ac:dyDescent="0.25">
      <c r="A121" s="3" t="s">
        <v>40</v>
      </c>
      <c r="B121" s="3">
        <v>29</v>
      </c>
      <c r="C121" s="3">
        <v>1</v>
      </c>
      <c r="D121" s="3">
        <v>18152.432000000001</v>
      </c>
      <c r="E121" s="3">
        <v>1.444</v>
      </c>
      <c r="F121" s="3">
        <v>82</v>
      </c>
    </row>
    <row r="122" spans="1:6" x14ac:dyDescent="0.25">
      <c r="A122" s="3" t="s">
        <v>40</v>
      </c>
      <c r="B122" s="3">
        <v>29</v>
      </c>
      <c r="C122" s="3">
        <v>1</v>
      </c>
      <c r="D122" s="3">
        <v>18152.432000000001</v>
      </c>
      <c r="E122" s="3">
        <v>1.4379999999999999</v>
      </c>
      <c r="F122" s="3">
        <v>83</v>
      </c>
    </row>
    <row r="123" spans="1:6" x14ac:dyDescent="0.25">
      <c r="A123" s="3" t="s">
        <v>40</v>
      </c>
      <c r="B123" s="3">
        <v>29</v>
      </c>
      <c r="C123" s="3">
        <v>1</v>
      </c>
      <c r="D123" s="3">
        <v>18152.432000000001</v>
      </c>
      <c r="E123" s="3">
        <v>1.4390000000000001</v>
      </c>
      <c r="F123" s="3">
        <v>83</v>
      </c>
    </row>
    <row r="124" spans="1:6" x14ac:dyDescent="0.25">
      <c r="A124" s="3" t="s">
        <v>40</v>
      </c>
      <c r="B124" s="3">
        <v>29</v>
      </c>
      <c r="C124" s="3">
        <v>1</v>
      </c>
      <c r="D124" s="3">
        <v>18152.432000000001</v>
      </c>
      <c r="E124" s="3">
        <v>1.4450000000000001</v>
      </c>
      <c r="F124" s="3">
        <v>83</v>
      </c>
    </row>
    <row r="125" spans="1:6" x14ac:dyDescent="0.25">
      <c r="A125" s="3" t="s">
        <v>40</v>
      </c>
      <c r="B125" s="3">
        <v>29</v>
      </c>
      <c r="C125" s="3">
        <v>1</v>
      </c>
      <c r="D125" s="3">
        <v>18152.432000000001</v>
      </c>
      <c r="E125" s="3">
        <v>1.4379999999999999</v>
      </c>
      <c r="F125" s="3">
        <v>82</v>
      </c>
    </row>
    <row r="126" spans="1:6" x14ac:dyDescent="0.25">
      <c r="A126" s="3" t="s">
        <v>40</v>
      </c>
      <c r="B126" s="3">
        <v>29</v>
      </c>
      <c r="C126" s="3">
        <v>1</v>
      </c>
      <c r="D126" s="3">
        <v>18152.432000000001</v>
      </c>
      <c r="E126" s="3">
        <v>1.4419999999999999</v>
      </c>
      <c r="F126" s="3">
        <v>83</v>
      </c>
    </row>
    <row r="127" spans="1:6" x14ac:dyDescent="0.25">
      <c r="A127" s="3" t="s">
        <v>40</v>
      </c>
      <c r="B127" s="3">
        <v>29</v>
      </c>
      <c r="C127" s="3">
        <v>1</v>
      </c>
      <c r="D127" s="3">
        <v>18152.432000000001</v>
      </c>
      <c r="E127" s="3">
        <v>1.4450000000000001</v>
      </c>
      <c r="F127" s="3">
        <v>82</v>
      </c>
    </row>
    <row r="128" spans="1:6" x14ac:dyDescent="0.25">
      <c r="A128" s="3" t="s">
        <v>40</v>
      </c>
      <c r="B128" s="3">
        <v>29</v>
      </c>
      <c r="C128" s="3">
        <v>1</v>
      </c>
      <c r="D128" s="3">
        <v>18152.432000000001</v>
      </c>
      <c r="E128" s="3">
        <v>1.446</v>
      </c>
      <c r="F128" s="3">
        <v>83</v>
      </c>
    </row>
    <row r="129" spans="1:6" x14ac:dyDescent="0.25">
      <c r="A129" s="3" t="s">
        <v>40</v>
      </c>
      <c r="B129" s="3">
        <v>29</v>
      </c>
      <c r="C129" s="3">
        <v>1</v>
      </c>
      <c r="D129" s="3">
        <v>18152.432000000001</v>
      </c>
      <c r="E129" s="3">
        <v>1.44</v>
      </c>
      <c r="F129" s="3">
        <v>83</v>
      </c>
    </row>
    <row r="130" spans="1:6" x14ac:dyDescent="0.25">
      <c r="A130" s="3" t="s">
        <v>40</v>
      </c>
      <c r="B130" s="3">
        <v>29</v>
      </c>
      <c r="C130" s="3">
        <v>1</v>
      </c>
      <c r="D130" s="3">
        <v>18152.432000000001</v>
      </c>
      <c r="E130" s="3">
        <v>1.4390000000000001</v>
      </c>
      <c r="F130" s="3">
        <v>83</v>
      </c>
    </row>
    <row r="131" spans="1:6" x14ac:dyDescent="0.25">
      <c r="A131" s="3" t="s">
        <v>40</v>
      </c>
      <c r="B131" s="3">
        <v>58</v>
      </c>
      <c r="C131" s="3">
        <v>1</v>
      </c>
      <c r="D131" s="3">
        <v>35264.042999999998</v>
      </c>
      <c r="E131" s="3">
        <v>4.9459999999999997</v>
      </c>
      <c r="F131" s="3">
        <v>55</v>
      </c>
    </row>
    <row r="132" spans="1:6" x14ac:dyDescent="0.25">
      <c r="A132" s="3" t="s">
        <v>40</v>
      </c>
      <c r="B132" s="3">
        <v>58</v>
      </c>
      <c r="C132" s="3">
        <v>1</v>
      </c>
      <c r="D132" s="3">
        <v>35271.334999999999</v>
      </c>
      <c r="E132" s="3">
        <v>4.9560000000000004</v>
      </c>
      <c r="F132" s="3">
        <v>56</v>
      </c>
    </row>
    <row r="133" spans="1:6" x14ac:dyDescent="0.25">
      <c r="A133" s="3" t="s">
        <v>40</v>
      </c>
      <c r="B133" s="3">
        <v>58</v>
      </c>
      <c r="C133" s="3">
        <v>1</v>
      </c>
      <c r="D133" s="3">
        <v>35264.078000000001</v>
      </c>
      <c r="E133" s="3">
        <v>4.9539999999999997</v>
      </c>
      <c r="F133" s="3">
        <v>56</v>
      </c>
    </row>
    <row r="134" spans="1:6" x14ac:dyDescent="0.25">
      <c r="A134" s="3" t="s">
        <v>40</v>
      </c>
      <c r="B134" s="3">
        <v>58</v>
      </c>
      <c r="C134" s="3">
        <v>1</v>
      </c>
      <c r="D134" s="3">
        <v>35269.347999999998</v>
      </c>
      <c r="E134" s="3">
        <v>4.9409999999999998</v>
      </c>
      <c r="F134" s="3">
        <v>55</v>
      </c>
    </row>
    <row r="135" spans="1:6" x14ac:dyDescent="0.25">
      <c r="A135" s="3" t="s">
        <v>40</v>
      </c>
      <c r="B135" s="3">
        <v>58</v>
      </c>
      <c r="C135" s="3">
        <v>1</v>
      </c>
      <c r="D135" s="3">
        <v>35271.311000000002</v>
      </c>
      <c r="E135" s="3">
        <v>4.9550000000000001</v>
      </c>
      <c r="F135" s="3">
        <v>56</v>
      </c>
    </row>
    <row r="136" spans="1:6" x14ac:dyDescent="0.25">
      <c r="A136" s="3" t="s">
        <v>40</v>
      </c>
      <c r="B136" s="3">
        <v>58</v>
      </c>
      <c r="C136" s="3">
        <v>1</v>
      </c>
      <c r="D136" s="3">
        <v>35269.370000000003</v>
      </c>
      <c r="E136" s="3">
        <v>4.9660000000000002</v>
      </c>
      <c r="F136" s="3">
        <v>57</v>
      </c>
    </row>
    <row r="137" spans="1:6" x14ac:dyDescent="0.25">
      <c r="A137" s="3" t="s">
        <v>40</v>
      </c>
      <c r="B137" s="3">
        <v>58</v>
      </c>
      <c r="C137" s="3">
        <v>1</v>
      </c>
      <c r="D137" s="3">
        <v>35270.357000000004</v>
      </c>
      <c r="E137" s="3">
        <v>4.96</v>
      </c>
      <c r="F137" s="3">
        <v>56</v>
      </c>
    </row>
    <row r="138" spans="1:6" x14ac:dyDescent="0.25">
      <c r="A138" s="3" t="s">
        <v>40</v>
      </c>
      <c r="B138" s="3">
        <v>58</v>
      </c>
      <c r="C138" s="3">
        <v>1</v>
      </c>
      <c r="D138" s="3">
        <v>35269.909</v>
      </c>
      <c r="E138" s="3">
        <v>4.9569999999999999</v>
      </c>
      <c r="F138" s="3">
        <v>55</v>
      </c>
    </row>
    <row r="139" spans="1:6" x14ac:dyDescent="0.25">
      <c r="A139" s="3" t="s">
        <v>40</v>
      </c>
      <c r="B139" s="3">
        <v>58</v>
      </c>
      <c r="C139" s="3">
        <v>1</v>
      </c>
      <c r="D139" s="3">
        <v>35271.311000000002</v>
      </c>
      <c r="E139" s="3">
        <v>4.9770000000000003</v>
      </c>
      <c r="F139" s="3">
        <v>57</v>
      </c>
    </row>
    <row r="140" spans="1:6" x14ac:dyDescent="0.25">
      <c r="A140" s="3" t="s">
        <v>40</v>
      </c>
      <c r="B140" s="3">
        <v>58</v>
      </c>
      <c r="C140" s="3">
        <v>1</v>
      </c>
      <c r="D140" s="3">
        <v>35263.324000000001</v>
      </c>
      <c r="E140" s="3">
        <v>4.9660000000000002</v>
      </c>
      <c r="F140" s="3">
        <v>55</v>
      </c>
    </row>
    <row r="141" spans="1:6" x14ac:dyDescent="0.25">
      <c r="A141" s="3" t="s">
        <v>40</v>
      </c>
      <c r="B141" s="3">
        <v>97</v>
      </c>
      <c r="C141" s="3">
        <v>1</v>
      </c>
      <c r="D141" s="3">
        <v>52439.909</v>
      </c>
      <c r="E141" s="3">
        <v>15.263999999999999</v>
      </c>
      <c r="F141" s="3">
        <v>50</v>
      </c>
    </row>
    <row r="142" spans="1:6" x14ac:dyDescent="0.25">
      <c r="A142" s="3" t="s">
        <v>40</v>
      </c>
      <c r="B142" s="3">
        <v>97</v>
      </c>
      <c r="C142" s="3">
        <v>1</v>
      </c>
      <c r="D142" s="3">
        <v>52439.453999999998</v>
      </c>
      <c r="E142" s="3">
        <v>15.289</v>
      </c>
      <c r="F142" s="3">
        <v>53</v>
      </c>
    </row>
    <row r="143" spans="1:6" x14ac:dyDescent="0.25">
      <c r="A143" s="3" t="s">
        <v>40</v>
      </c>
      <c r="B143" s="3">
        <v>97</v>
      </c>
      <c r="C143" s="3">
        <v>1</v>
      </c>
      <c r="D143" s="3">
        <v>52441</v>
      </c>
      <c r="E143" s="3">
        <v>15.233000000000001</v>
      </c>
      <c r="F143" s="3">
        <v>52</v>
      </c>
    </row>
    <row r="144" spans="1:6" x14ac:dyDescent="0.25">
      <c r="A144" s="3" t="s">
        <v>40</v>
      </c>
      <c r="B144" s="3">
        <v>97</v>
      </c>
      <c r="C144" s="3">
        <v>1</v>
      </c>
      <c r="D144" s="3">
        <v>52439.989000000001</v>
      </c>
      <c r="E144" s="3">
        <v>15.177</v>
      </c>
      <c r="F144" s="3">
        <v>52</v>
      </c>
    </row>
    <row r="145" spans="1:6" x14ac:dyDescent="0.25">
      <c r="A145" s="3" t="s">
        <v>40</v>
      </c>
      <c r="B145" s="3">
        <v>97</v>
      </c>
      <c r="C145" s="3">
        <v>1</v>
      </c>
      <c r="D145" s="3">
        <v>52440.105000000003</v>
      </c>
      <c r="E145" s="3">
        <v>15.294</v>
      </c>
      <c r="F145" s="3">
        <v>52</v>
      </c>
    </row>
    <row r="146" spans="1:6" x14ac:dyDescent="0.25">
      <c r="A146" s="3" t="s">
        <v>40</v>
      </c>
      <c r="B146" s="3">
        <v>97</v>
      </c>
      <c r="C146" s="3">
        <v>1</v>
      </c>
      <c r="D146" s="3">
        <v>52439.402999999998</v>
      </c>
      <c r="E146" s="3">
        <v>15.223000000000001</v>
      </c>
      <c r="F146" s="3">
        <v>52</v>
      </c>
    </row>
    <row r="147" spans="1:6" x14ac:dyDescent="0.25">
      <c r="A147" s="3" t="s">
        <v>40</v>
      </c>
      <c r="B147" s="3">
        <v>97</v>
      </c>
      <c r="C147" s="3">
        <v>1</v>
      </c>
      <c r="D147" s="3">
        <v>52439.212</v>
      </c>
      <c r="E147" s="3">
        <v>15.287000000000001</v>
      </c>
      <c r="F147" s="3">
        <v>53</v>
      </c>
    </row>
    <row r="148" spans="1:6" x14ac:dyDescent="0.25">
      <c r="A148" s="3" t="s">
        <v>40</v>
      </c>
      <c r="B148" s="3">
        <v>97</v>
      </c>
      <c r="C148" s="3">
        <v>1</v>
      </c>
      <c r="D148" s="3">
        <v>52439.201999999997</v>
      </c>
      <c r="E148" s="3">
        <v>15.250999999999999</v>
      </c>
      <c r="F148" s="3">
        <v>52</v>
      </c>
    </row>
    <row r="149" spans="1:6" x14ac:dyDescent="0.25">
      <c r="A149" s="3" t="s">
        <v>40</v>
      </c>
      <c r="B149" s="3">
        <v>97</v>
      </c>
      <c r="C149" s="3">
        <v>1</v>
      </c>
      <c r="D149" s="3">
        <v>52439.167999999998</v>
      </c>
      <c r="E149" s="3">
        <v>15.294</v>
      </c>
      <c r="F149" s="3">
        <v>53</v>
      </c>
    </row>
    <row r="150" spans="1:6" x14ac:dyDescent="0.25">
      <c r="A150" s="3" t="s">
        <v>40</v>
      </c>
      <c r="B150" s="3">
        <v>97</v>
      </c>
      <c r="C150" s="3">
        <v>1</v>
      </c>
      <c r="D150" s="3">
        <v>52439.402000000002</v>
      </c>
      <c r="E150" s="3">
        <v>15.292</v>
      </c>
      <c r="F150" s="3">
        <v>52</v>
      </c>
    </row>
  </sheetData>
  <phoneticPr fontId="1" type="noConversion"/>
  <pageMargins left="0.7" right="0.7" top="0.75" bottom="0.75" header="0.3" footer="0.3"/>
  <pageSetup paperSize="152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50"/>
  <sheetViews>
    <sheetView zoomScale="85" zoomScaleNormal="85" workbookViewId="0">
      <selection sqref="A1:F151"/>
    </sheetView>
  </sheetViews>
  <sheetFormatPr defaultColWidth="9" defaultRowHeight="15" x14ac:dyDescent="0.25"/>
  <cols>
    <col min="1" max="1" width="7.5" style="3" customWidth="1"/>
    <col min="2" max="2" width="4.375" style="3" bestFit="1" customWidth="1"/>
    <col min="3" max="3" width="2.625" style="3" bestFit="1" customWidth="1"/>
    <col min="4" max="4" width="9" style="3"/>
    <col min="5" max="5" width="7" style="3" bestFit="1" customWidth="1"/>
    <col min="6" max="6" width="4.375" style="3" bestFit="1" customWidth="1"/>
    <col min="7" max="7" width="2.5" style="3" customWidth="1"/>
    <col min="8" max="8" width="8.625" style="3" customWidth="1"/>
    <col min="9" max="9" width="3.5" style="3" customWidth="1"/>
    <col min="10" max="10" width="3.125" style="3" bestFit="1" customWidth="1"/>
    <col min="11" max="11" width="2.375" style="3" customWidth="1"/>
    <col min="12" max="21" width="9" style="3"/>
    <col min="22" max="22" width="3.25" style="3" customWidth="1"/>
    <col min="23" max="23" width="9" style="3"/>
    <col min="24" max="24" width="2.5" style="3" customWidth="1"/>
    <col min="25" max="25" width="9" style="3"/>
    <col min="26" max="26" width="2.625" style="3" customWidth="1"/>
    <col min="27" max="27" width="2.5" style="3" customWidth="1"/>
    <col min="28" max="37" width="9" style="3"/>
    <col min="38" max="38" width="5.625" style="3" customWidth="1"/>
    <col min="39" max="16384" width="9" style="3"/>
  </cols>
  <sheetData>
    <row r="1" spans="1:39" x14ac:dyDescent="0.25">
      <c r="A1" s="3" t="s">
        <v>39</v>
      </c>
      <c r="B1" s="3">
        <v>30</v>
      </c>
      <c r="C1" s="3">
        <v>1</v>
      </c>
      <c r="D1" s="3">
        <v>4442.2150000000001</v>
      </c>
      <c r="E1" s="3">
        <v>1.3959999999999999</v>
      </c>
      <c r="F1" s="3">
        <v>57</v>
      </c>
      <c r="H1" s="4" t="s">
        <v>13</v>
      </c>
      <c r="I1" s="4" t="s">
        <v>14</v>
      </c>
      <c r="J1" s="4" t="s">
        <v>10</v>
      </c>
      <c r="K1" s="2"/>
      <c r="L1" s="2">
        <v>1</v>
      </c>
      <c r="M1" s="2">
        <v>2</v>
      </c>
      <c r="N1" s="2">
        <v>3</v>
      </c>
      <c r="O1" s="2">
        <v>4</v>
      </c>
      <c r="P1" s="2">
        <v>5</v>
      </c>
      <c r="Q1" s="2">
        <v>6</v>
      </c>
      <c r="R1" s="2">
        <v>7</v>
      </c>
      <c r="S1" s="2">
        <v>8</v>
      </c>
      <c r="T1" s="2">
        <v>9</v>
      </c>
      <c r="U1" s="2">
        <v>10</v>
      </c>
      <c r="W1" s="2" t="s">
        <v>11</v>
      </c>
      <c r="X1" s="2"/>
      <c r="Y1" s="2" t="s">
        <v>9</v>
      </c>
      <c r="Z1" s="2"/>
      <c r="AM1" s="4" t="s">
        <v>12</v>
      </c>
    </row>
    <row r="2" spans="1:39" x14ac:dyDescent="0.25">
      <c r="A2" s="3" t="s">
        <v>39</v>
      </c>
      <c r="B2" s="3">
        <v>30</v>
      </c>
      <c r="C2" s="3">
        <v>1</v>
      </c>
      <c r="D2" s="3">
        <v>4450.0330000000004</v>
      </c>
      <c r="E2" s="3">
        <v>1.3959999999999999</v>
      </c>
      <c r="F2" s="3">
        <v>58</v>
      </c>
      <c r="H2" t="s">
        <v>31</v>
      </c>
      <c r="I2">
        <v>30</v>
      </c>
      <c r="J2">
        <v>1</v>
      </c>
      <c r="L2" s="3">
        <f ca="1">INDIRECT("D"&amp;1+(ROW(D1)-1)*10+COLUMN(A1)-1)</f>
        <v>4442.2150000000001</v>
      </c>
      <c r="M2" s="3">
        <f t="shared" ref="M2:U16" ca="1" si="0">INDIRECT("D"&amp;1+(ROW(E1)-1)*10+COLUMN(B1)-1)</f>
        <v>4450.0330000000004</v>
      </c>
      <c r="N2" s="3">
        <f t="shared" ca="1" si="0"/>
        <v>4442.2209999999995</v>
      </c>
      <c r="O2" s="3">
        <f t="shared" ca="1" si="0"/>
        <v>4441.0969999999998</v>
      </c>
      <c r="P2" s="3">
        <f t="shared" ca="1" si="0"/>
        <v>4441.1059999999998</v>
      </c>
      <c r="Q2" s="3">
        <f t="shared" ca="1" si="0"/>
        <v>4442.2169999999996</v>
      </c>
      <c r="R2" s="3">
        <f t="shared" ca="1" si="0"/>
        <v>4447.6909999999998</v>
      </c>
      <c r="S2" s="3">
        <f t="shared" ca="1" si="0"/>
        <v>4441.107</v>
      </c>
      <c r="T2" s="3">
        <f t="shared" ca="1" si="0"/>
        <v>4446.5330000000004</v>
      </c>
      <c r="U2" s="3">
        <f t="shared" ca="1" si="0"/>
        <v>4458.4139999999998</v>
      </c>
      <c r="W2" s="3">
        <f ca="1">AVERAGE(L2:U2)</f>
        <v>4445.2633999999998</v>
      </c>
      <c r="Y2" s="3">
        <f ca="1">Total!E2</f>
        <v>4441.0959999999995</v>
      </c>
      <c r="AB2" s="3">
        <f ca="1">(L2-$Y2)/$Y2</f>
        <v>2.5196483030328476E-4</v>
      </c>
      <c r="AC2" s="3">
        <f t="shared" ref="AB2:AK16" ca="1" si="1">(M2-$Y2)/$Y2</f>
        <v>2.0123410977832519E-3</v>
      </c>
      <c r="AD2" s="3">
        <f t="shared" ca="1" si="1"/>
        <v>2.5331584816000376E-4</v>
      </c>
      <c r="AE2" s="3">
        <f t="shared" ca="1" si="1"/>
        <v>2.2516964285476535E-7</v>
      </c>
      <c r="AF2" s="3">
        <f t="shared" ca="1" si="1"/>
        <v>2.251696428138072E-6</v>
      </c>
      <c r="AG2" s="3">
        <f t="shared" ca="1" si="1"/>
        <v>2.5241516958878949E-4</v>
      </c>
      <c r="AH2" s="3">
        <f t="shared" ca="1" si="1"/>
        <v>1.4849937943247017E-3</v>
      </c>
      <c r="AI2" s="3">
        <f t="shared" ca="1" si="1"/>
        <v>2.4768660709928377E-6</v>
      </c>
      <c r="AJ2" s="3">
        <f t="shared" ca="1" si="1"/>
        <v>1.2242473479521291E-3</v>
      </c>
      <c r="AK2" s="3">
        <f t="shared" ca="1" si="1"/>
        <v>3.8994878741644432E-3</v>
      </c>
      <c r="AM2" s="3">
        <f ca="1">SUM(AB2:AK2)</f>
        <v>9.3837196944185908E-3</v>
      </c>
    </row>
    <row r="3" spans="1:39" x14ac:dyDescent="0.25">
      <c r="A3" s="3" t="s">
        <v>39</v>
      </c>
      <c r="B3" s="3">
        <v>30</v>
      </c>
      <c r="C3" s="3">
        <v>1</v>
      </c>
      <c r="D3" s="3">
        <v>4442.2209999999995</v>
      </c>
      <c r="E3" s="3">
        <v>1.395</v>
      </c>
      <c r="F3" s="3">
        <v>57</v>
      </c>
      <c r="H3" t="s">
        <v>30</v>
      </c>
      <c r="I3">
        <v>50</v>
      </c>
      <c r="J3">
        <v>1</v>
      </c>
      <c r="L3" s="3">
        <f t="shared" ref="L3:L16" ca="1" si="2">INDIRECT("D"&amp;1+(ROW(D2)-1)*10+COLUMN(A2)-1)</f>
        <v>5968.098</v>
      </c>
      <c r="M3" s="3">
        <f t="shared" ca="1" si="0"/>
        <v>5961.7809999999999</v>
      </c>
      <c r="N3" s="3">
        <f t="shared" ca="1" si="0"/>
        <v>5961.7690000000002</v>
      </c>
      <c r="O3" s="3">
        <f t="shared" ca="1" si="0"/>
        <v>5975.86</v>
      </c>
      <c r="P3" s="3">
        <f t="shared" ca="1" si="0"/>
        <v>5961.7839999999997</v>
      </c>
      <c r="Q3" s="3">
        <f t="shared" ca="1" si="0"/>
        <v>5961.7849999999999</v>
      </c>
      <c r="R3" s="3">
        <f t="shared" ca="1" si="0"/>
        <v>5976.9210000000003</v>
      </c>
      <c r="S3" s="3">
        <f t="shared" ca="1" si="0"/>
        <v>5961.7340000000004</v>
      </c>
      <c r="T3" s="3">
        <f t="shared" ca="1" si="0"/>
        <v>5962.8</v>
      </c>
      <c r="U3" s="3">
        <f t="shared" ca="1" si="0"/>
        <v>5962.9340000000002</v>
      </c>
      <c r="W3" s="3">
        <f t="shared" ref="W3:W16" ca="1" si="3">AVERAGE(L3:U3)</f>
        <v>5965.5466000000006</v>
      </c>
      <c r="Y3" s="3">
        <f ca="1">Total!E3</f>
        <v>5961.732</v>
      </c>
      <c r="AB3" s="3">
        <f t="shared" ca="1" si="1"/>
        <v>1.0678104953392715E-3</v>
      </c>
      <c r="AC3" s="3">
        <f t="shared" ca="1" si="1"/>
        <v>8.2190880099907497E-6</v>
      </c>
      <c r="AD3" s="3">
        <f t="shared" ca="1" si="1"/>
        <v>6.206250130039716E-6</v>
      </c>
      <c r="AE3" s="3">
        <f t="shared" ca="1" si="1"/>
        <v>2.3697811307183386E-3</v>
      </c>
      <c r="AF3" s="3">
        <f t="shared" ca="1" si="1"/>
        <v>8.7222974799403685E-6</v>
      </c>
      <c r="AG3" s="3">
        <f t="shared" ca="1" si="1"/>
        <v>8.8900339699744279E-6</v>
      </c>
      <c r="AH3" s="3">
        <f t="shared" ca="1" si="1"/>
        <v>2.5477495466083187E-3</v>
      </c>
      <c r="AI3" s="3">
        <f t="shared" ca="1" si="1"/>
        <v>3.3547298006811673E-7</v>
      </c>
      <c r="AJ3" s="3">
        <f t="shared" ca="1" si="1"/>
        <v>1.7914257131991358E-4</v>
      </c>
      <c r="AK3" s="3">
        <f t="shared" ca="1" si="1"/>
        <v>2.0161926097990074E-4</v>
      </c>
      <c r="AM3" s="3">
        <f t="shared" ref="AM3:AM16" ca="1" si="4">SUM(AB3:AK3)</f>
        <v>6.3984761475357572E-3</v>
      </c>
    </row>
    <row r="4" spans="1:39" x14ac:dyDescent="0.25">
      <c r="A4" s="3" t="s">
        <v>39</v>
      </c>
      <c r="B4" s="3">
        <v>30</v>
      </c>
      <c r="C4" s="3">
        <v>1</v>
      </c>
      <c r="D4" s="3">
        <v>4441.0969999999998</v>
      </c>
      <c r="E4" s="3">
        <v>1.391</v>
      </c>
      <c r="F4" s="3">
        <v>57</v>
      </c>
      <c r="H4" t="s">
        <v>30</v>
      </c>
      <c r="I4">
        <v>100</v>
      </c>
      <c r="J4">
        <v>1</v>
      </c>
      <c r="L4" s="3">
        <f t="shared" ca="1" si="2"/>
        <v>8751.9809999999998</v>
      </c>
      <c r="M4" s="3">
        <f t="shared" ca="1" si="0"/>
        <v>8767.9860000000008</v>
      </c>
      <c r="N4" s="3">
        <f t="shared" ca="1" si="0"/>
        <v>8759.4789999999994</v>
      </c>
      <c r="O4" s="3">
        <f t="shared" ca="1" si="0"/>
        <v>8773.4159999999993</v>
      </c>
      <c r="P4" s="3">
        <f t="shared" ca="1" si="0"/>
        <v>8795.9609999999993</v>
      </c>
      <c r="Q4" s="3">
        <f t="shared" ca="1" si="0"/>
        <v>8769.7270000000008</v>
      </c>
      <c r="R4" s="3">
        <f t="shared" ca="1" si="0"/>
        <v>8789.2579999999998</v>
      </c>
      <c r="S4" s="3">
        <f t="shared" ca="1" si="0"/>
        <v>8791.39</v>
      </c>
      <c r="T4" s="3">
        <f t="shared" ca="1" si="0"/>
        <v>8778.5709999999999</v>
      </c>
      <c r="U4" s="3">
        <f t="shared" ca="1" si="0"/>
        <v>8781.4230000000007</v>
      </c>
      <c r="W4" s="3">
        <f t="shared" ca="1" si="3"/>
        <v>8775.9192000000003</v>
      </c>
      <c r="Y4" s="3">
        <f ca="1">Total!E4</f>
        <v>8745.8989999999994</v>
      </c>
      <c r="AB4" s="3">
        <f t="shared" ca="1" si="1"/>
        <v>6.9541164378874427E-4</v>
      </c>
      <c r="AC4" s="3">
        <f t="shared" ca="1" si="1"/>
        <v>2.5254121960476966E-3</v>
      </c>
      <c r="AD4" s="3">
        <f t="shared" ca="1" si="1"/>
        <v>1.5527277413105191E-3</v>
      </c>
      <c r="AE4" s="3">
        <f t="shared" ca="1" si="1"/>
        <v>3.1462746139647654E-3</v>
      </c>
      <c r="AF4" s="3">
        <f t="shared" ca="1" si="1"/>
        <v>5.7240542110079135E-3</v>
      </c>
      <c r="AG4" s="3">
        <f t="shared" ca="1" si="1"/>
        <v>2.7244769234130578E-3</v>
      </c>
      <c r="AH4" s="3">
        <f t="shared" ca="1" si="1"/>
        <v>4.9576378597557987E-3</v>
      </c>
      <c r="AI4" s="3">
        <f t="shared" ca="1" si="1"/>
        <v>5.2014092547832975E-3</v>
      </c>
      <c r="AJ4" s="3">
        <f t="shared" ca="1" si="1"/>
        <v>3.7356937234240277E-3</v>
      </c>
      <c r="AK4" s="3">
        <f t="shared" ca="1" si="1"/>
        <v>4.0617894169600235E-3</v>
      </c>
      <c r="AM4" s="3">
        <f t="shared" ca="1" si="4"/>
        <v>3.432488758445585E-2</v>
      </c>
    </row>
    <row r="5" spans="1:39" x14ac:dyDescent="0.25">
      <c r="A5" s="3" t="s">
        <v>39</v>
      </c>
      <c r="B5" s="3">
        <v>30</v>
      </c>
      <c r="C5" s="3">
        <v>1</v>
      </c>
      <c r="D5" s="3">
        <v>4441.1059999999998</v>
      </c>
      <c r="E5" s="3">
        <v>1.3919999999999999</v>
      </c>
      <c r="F5" s="3">
        <v>58</v>
      </c>
      <c r="H5" t="s">
        <v>2</v>
      </c>
      <c r="I5">
        <v>24</v>
      </c>
      <c r="J5">
        <v>1</v>
      </c>
      <c r="L5" s="3">
        <f t="shared" ca="1" si="2"/>
        <v>54811.21</v>
      </c>
      <c r="M5" s="3">
        <f t="shared" ca="1" si="0"/>
        <v>54802.379000000001</v>
      </c>
      <c r="N5" s="3">
        <f t="shared" ca="1" si="0"/>
        <v>54808.773000000001</v>
      </c>
      <c r="O5" s="3">
        <f t="shared" ca="1" si="0"/>
        <v>54829.790999999997</v>
      </c>
      <c r="P5" s="3">
        <f t="shared" ca="1" si="0"/>
        <v>54813.063999999998</v>
      </c>
      <c r="Q5" s="3">
        <f t="shared" ca="1" si="0"/>
        <v>54823.6</v>
      </c>
      <c r="R5" s="3">
        <f t="shared" ca="1" si="0"/>
        <v>54834.991000000002</v>
      </c>
      <c r="S5" s="3">
        <f t="shared" ca="1" si="0"/>
        <v>54802.305999999997</v>
      </c>
      <c r="T5" s="3">
        <f t="shared" ca="1" si="0"/>
        <v>54810.203000000001</v>
      </c>
      <c r="U5" s="3">
        <f t="shared" ca="1" si="0"/>
        <v>54829.356</v>
      </c>
      <c r="W5" s="3">
        <f t="shared" ca="1" si="3"/>
        <v>54816.567299999995</v>
      </c>
      <c r="Y5" s="3">
        <f ca="1">Total!E5</f>
        <v>54789.983</v>
      </c>
      <c r="AB5" s="3">
        <f t="shared" ca="1" si="1"/>
        <v>3.8742483274723687E-4</v>
      </c>
      <c r="AC5" s="3">
        <f t="shared" ca="1" si="1"/>
        <v>2.2624573546592706E-4</v>
      </c>
      <c r="AD5" s="3">
        <f t="shared" ca="1" si="1"/>
        <v>3.4294589943568467E-4</v>
      </c>
      <c r="AE5" s="3">
        <f t="shared" ca="1" si="1"/>
        <v>7.2655616629772022E-4</v>
      </c>
      <c r="AF5" s="3">
        <f t="shared" ca="1" si="1"/>
        <v>4.2126313490548648E-4</v>
      </c>
      <c r="AG5" s="3">
        <f t="shared" ca="1" si="1"/>
        <v>6.1356105914466832E-4</v>
      </c>
      <c r="AH5" s="3">
        <f t="shared" ca="1" si="1"/>
        <v>8.2146402564135909E-4</v>
      </c>
      <c r="AI5" s="3">
        <f t="shared" ca="1" si="1"/>
        <v>2.2491337513276253E-4</v>
      </c>
      <c r="AJ5" s="3">
        <f t="shared" ca="1" si="1"/>
        <v>3.6904556075516878E-4</v>
      </c>
      <c r="AK5" s="3">
        <f t="shared" ca="1" si="1"/>
        <v>7.1861675883344578E-4</v>
      </c>
      <c r="AM5" s="3">
        <f t="shared" ca="1" si="4"/>
        <v>4.8520365483594599E-3</v>
      </c>
    </row>
    <row r="6" spans="1:39" x14ac:dyDescent="0.25">
      <c r="A6" s="3" t="s">
        <v>39</v>
      </c>
      <c r="B6" s="3">
        <v>30</v>
      </c>
      <c r="C6" s="3">
        <v>1</v>
      </c>
      <c r="D6" s="3">
        <v>4442.2169999999996</v>
      </c>
      <c r="E6" s="3">
        <v>1.39</v>
      </c>
      <c r="F6" s="3">
        <v>59</v>
      </c>
      <c r="H6" t="s">
        <v>2</v>
      </c>
      <c r="I6">
        <v>47</v>
      </c>
      <c r="J6">
        <v>1</v>
      </c>
      <c r="L6" s="3">
        <f t="shared" ca="1" si="2"/>
        <v>126084.61500000001</v>
      </c>
      <c r="M6" s="3">
        <f t="shared" ca="1" si="0"/>
        <v>126082.083</v>
      </c>
      <c r="N6" s="3">
        <f t="shared" ca="1" si="0"/>
        <v>126081.836</v>
      </c>
      <c r="O6" s="3">
        <f t="shared" ca="1" si="0"/>
        <v>126080.08100000001</v>
      </c>
      <c r="P6" s="3">
        <f t="shared" ca="1" si="0"/>
        <v>126080.136</v>
      </c>
      <c r="Q6" s="3">
        <f t="shared" ca="1" si="0"/>
        <v>126076.38400000001</v>
      </c>
      <c r="R6" s="3">
        <f t="shared" ca="1" si="0"/>
        <v>126078.266</v>
      </c>
      <c r="S6" s="3">
        <f t="shared" ca="1" si="0"/>
        <v>126079.777</v>
      </c>
      <c r="T6" s="3">
        <f t="shared" ca="1" si="0"/>
        <v>126081.586</v>
      </c>
      <c r="U6" s="3">
        <f t="shared" ca="1" si="0"/>
        <v>126081.44100000001</v>
      </c>
      <c r="W6" s="3">
        <f t="shared" ca="1" si="3"/>
        <v>126080.62049999999</v>
      </c>
      <c r="Y6" s="3">
        <f ca="1">Total!E6</f>
        <v>126074.20299999999</v>
      </c>
      <c r="AB6" s="3">
        <f t="shared" ca="1" si="1"/>
        <v>8.2586284523338821E-5</v>
      </c>
      <c r="AC6" s="3">
        <f t="shared" ca="1" si="1"/>
        <v>6.2502873803649248E-5</v>
      </c>
      <c r="AD6" s="3">
        <f t="shared" ca="1" si="1"/>
        <v>6.0543710119679523E-5</v>
      </c>
      <c r="AE6" s="3">
        <f t="shared" ca="1" si="1"/>
        <v>4.6623336575933185E-5</v>
      </c>
      <c r="AF6" s="3">
        <f t="shared" ca="1" si="1"/>
        <v>4.7059587598618733E-5</v>
      </c>
      <c r="AG6" s="3">
        <f t="shared" ca="1" si="1"/>
        <v>1.7299336010963392E-5</v>
      </c>
      <c r="AH6" s="3">
        <f t="shared" ca="1" si="1"/>
        <v>3.2227052825463406E-5</v>
      </c>
      <c r="AI6" s="3">
        <f t="shared" ca="1" si="1"/>
        <v>4.4212058195662756E-5</v>
      </c>
      <c r="AJ6" s="3">
        <f t="shared" ca="1" si="1"/>
        <v>5.8560750925402482E-5</v>
      </c>
      <c r="AK6" s="3">
        <f t="shared" ca="1" si="1"/>
        <v>5.74106345928049E-5</v>
      </c>
      <c r="AM6" s="3">
        <f t="shared" ca="1" si="4"/>
        <v>5.0902562517151642E-4</v>
      </c>
    </row>
    <row r="7" spans="1:39" x14ac:dyDescent="0.25">
      <c r="A7" s="3" t="s">
        <v>39</v>
      </c>
      <c r="B7" s="3">
        <v>30</v>
      </c>
      <c r="C7" s="3">
        <v>1</v>
      </c>
      <c r="D7" s="3">
        <v>4447.6909999999998</v>
      </c>
      <c r="E7" s="3">
        <v>1.393</v>
      </c>
      <c r="F7" s="3">
        <v>59</v>
      </c>
      <c r="H7" t="s">
        <v>2</v>
      </c>
      <c r="I7">
        <v>100</v>
      </c>
      <c r="J7">
        <v>1</v>
      </c>
      <c r="L7" s="3">
        <f t="shared" ca="1" si="2"/>
        <v>1222515.1440000001</v>
      </c>
      <c r="M7" s="3">
        <f t="shared" ca="1" si="0"/>
        <v>1222515.8799999999</v>
      </c>
      <c r="N7" s="3">
        <f t="shared" ca="1" si="0"/>
        <v>1222511.4110000001</v>
      </c>
      <c r="O7" s="3">
        <f t="shared" ca="1" si="0"/>
        <v>1222512.2150000001</v>
      </c>
      <c r="P7" s="3">
        <f t="shared" ca="1" si="0"/>
        <v>1222522.662</v>
      </c>
      <c r="Q7" s="3">
        <f t="shared" ca="1" si="0"/>
        <v>1222510.9550000001</v>
      </c>
      <c r="R7" s="3">
        <f t="shared" ca="1" si="0"/>
        <v>1222517.3419999999</v>
      </c>
      <c r="S7" s="3">
        <f t="shared" ca="1" si="0"/>
        <v>1222523.4620000001</v>
      </c>
      <c r="T7" s="3">
        <f t="shared" ca="1" si="0"/>
        <v>1222514.9099999999</v>
      </c>
      <c r="U7" s="3">
        <f t="shared" ca="1" si="0"/>
        <v>1222510.1510000001</v>
      </c>
      <c r="W7" s="3">
        <f t="shared" ca="1" si="3"/>
        <v>1222515.4132000001</v>
      </c>
      <c r="Y7" s="3">
        <f ca="1">Total!E7</f>
        <v>1222509.9950000001</v>
      </c>
      <c r="AB7" s="3">
        <f t="shared" ca="1" si="1"/>
        <v>4.2118265053332227E-6</v>
      </c>
      <c r="AC7" s="3">
        <f t="shared" ca="1" si="1"/>
        <v>4.813866572744448E-6</v>
      </c>
      <c r="AD7" s="3">
        <f t="shared" ca="1" si="1"/>
        <v>1.1582727386767376E-6</v>
      </c>
      <c r="AE7" s="3">
        <f t="shared" ca="1" si="1"/>
        <v>1.8159360733668768E-6</v>
      </c>
      <c r="AF7" s="3">
        <f t="shared" ca="1" si="1"/>
        <v>1.036146947812841E-5</v>
      </c>
      <c r="AG7" s="3">
        <f t="shared" ca="1" si="1"/>
        <v>7.8526965332724912E-7</v>
      </c>
      <c r="AH7" s="3">
        <f t="shared" ca="1" si="1"/>
        <v>6.0097668157177105E-6</v>
      </c>
      <c r="AI7" s="3">
        <f t="shared" ca="1" si="1"/>
        <v>1.1015860855964603E-5</v>
      </c>
      <c r="AJ7" s="3">
        <f t="shared" ca="1" si="1"/>
        <v>4.0204170271871042E-6</v>
      </c>
      <c r="AK7" s="3">
        <f t="shared" ca="1" si="1"/>
        <v>1.2760631863711002E-7</v>
      </c>
      <c r="AM7" s="3">
        <f t="shared" ca="1" si="4"/>
        <v>4.4320292039083477E-5</v>
      </c>
    </row>
    <row r="8" spans="1:39" x14ac:dyDescent="0.25">
      <c r="A8" s="3" t="s">
        <v>39</v>
      </c>
      <c r="B8" s="3">
        <v>30</v>
      </c>
      <c r="C8" s="3">
        <v>1</v>
      </c>
      <c r="D8" s="3">
        <v>4441.107</v>
      </c>
      <c r="E8" s="3">
        <v>1.3959999999999999</v>
      </c>
      <c r="F8" s="3">
        <v>59</v>
      </c>
      <c r="H8" t="s">
        <v>1</v>
      </c>
      <c r="I8">
        <v>30</v>
      </c>
      <c r="J8">
        <v>1</v>
      </c>
      <c r="L8" s="3">
        <f t="shared" ca="1" si="2"/>
        <v>19973.203000000001</v>
      </c>
      <c r="M8" s="3">
        <f t="shared" ca="1" si="0"/>
        <v>19989.853999999999</v>
      </c>
      <c r="N8" s="3">
        <f t="shared" ca="1" si="0"/>
        <v>19972.963</v>
      </c>
      <c r="O8" s="3">
        <f t="shared" ca="1" si="0"/>
        <v>19973.662</v>
      </c>
      <c r="P8" s="3">
        <f t="shared" ca="1" si="0"/>
        <v>19981.152999999998</v>
      </c>
      <c r="Q8" s="3">
        <f t="shared" ca="1" si="0"/>
        <v>19981.473999999998</v>
      </c>
      <c r="R8" s="3">
        <f t="shared" ca="1" si="0"/>
        <v>19972.965</v>
      </c>
      <c r="S8" s="3">
        <f t="shared" ca="1" si="0"/>
        <v>19973.374</v>
      </c>
      <c r="T8" s="3">
        <f t="shared" ca="1" si="0"/>
        <v>19973.16</v>
      </c>
      <c r="U8" s="3">
        <f t="shared" ca="1" si="0"/>
        <v>19972.928</v>
      </c>
      <c r="W8" s="3">
        <f t="shared" ca="1" si="3"/>
        <v>19976.473600000005</v>
      </c>
      <c r="Y8" s="3">
        <f ca="1">Total!E8</f>
        <v>19972.925999999999</v>
      </c>
      <c r="AB8" s="3">
        <f t="shared" ca="1" si="1"/>
        <v>1.3868774159673082E-5</v>
      </c>
      <c r="AC8" s="3">
        <f t="shared" ca="1" si="1"/>
        <v>8.4754732481359435E-4</v>
      </c>
      <c r="AD8" s="3">
        <f t="shared" ca="1" si="1"/>
        <v>1.8525077397403833E-6</v>
      </c>
      <c r="AE8" s="3">
        <f t="shared" ca="1" si="1"/>
        <v>3.6849883687587175E-5</v>
      </c>
      <c r="AF8" s="3">
        <f t="shared" ca="1" si="1"/>
        <v>4.1190759931714326E-4</v>
      </c>
      <c r="AG8" s="3">
        <f t="shared" ca="1" si="1"/>
        <v>4.2797935565369165E-4</v>
      </c>
      <c r="AH8" s="3">
        <f t="shared" ca="1" si="1"/>
        <v>1.952643293259555E-6</v>
      </c>
      <c r="AI8" s="3">
        <f t="shared" ca="1" si="1"/>
        <v>2.2430363983740799E-5</v>
      </c>
      <c r="AJ8" s="3">
        <f t="shared" ca="1" si="1"/>
        <v>1.1715859759375183E-5</v>
      </c>
      <c r="AK8" s="3">
        <f t="shared" ca="1" si="1"/>
        <v>1.0013555351917158E-7</v>
      </c>
      <c r="AM8" s="3">
        <f t="shared" ca="1" si="4"/>
        <v>1.7762044479613247E-3</v>
      </c>
    </row>
    <row r="9" spans="1:39" x14ac:dyDescent="0.25">
      <c r="A9" s="3" t="s">
        <v>39</v>
      </c>
      <c r="B9" s="3">
        <v>30</v>
      </c>
      <c r="C9" s="3">
        <v>1</v>
      </c>
      <c r="D9" s="3">
        <v>4446.5330000000004</v>
      </c>
      <c r="E9" s="3">
        <v>1.395</v>
      </c>
      <c r="F9" s="3">
        <v>59</v>
      </c>
      <c r="H9" t="s">
        <v>1</v>
      </c>
      <c r="I9">
        <v>50</v>
      </c>
      <c r="J9">
        <v>1</v>
      </c>
      <c r="L9" s="3">
        <f t="shared" ca="1" si="2"/>
        <v>35509.661</v>
      </c>
      <c r="M9" s="3">
        <f t="shared" ca="1" si="0"/>
        <v>35496.002999999997</v>
      </c>
      <c r="N9" s="3">
        <f t="shared" ca="1" si="0"/>
        <v>35496.642</v>
      </c>
      <c r="O9" s="3">
        <f t="shared" ca="1" si="0"/>
        <v>35499.101000000002</v>
      </c>
      <c r="P9" s="3">
        <f t="shared" ca="1" si="0"/>
        <v>35496.523999999998</v>
      </c>
      <c r="Q9" s="3">
        <f t="shared" ca="1" si="0"/>
        <v>35495.601000000002</v>
      </c>
      <c r="R9" s="3">
        <f t="shared" ca="1" si="0"/>
        <v>35496.661999999997</v>
      </c>
      <c r="S9" s="3">
        <f t="shared" ca="1" si="0"/>
        <v>35497.587</v>
      </c>
      <c r="T9" s="3">
        <f t="shared" ca="1" si="0"/>
        <v>35497.353000000003</v>
      </c>
      <c r="U9" s="3">
        <f t="shared" ca="1" si="0"/>
        <v>35495.785000000003</v>
      </c>
      <c r="W9" s="3">
        <f t="shared" ca="1" si="3"/>
        <v>35498.091899999999</v>
      </c>
      <c r="Y9" s="3">
        <f ca="1">Total!E9</f>
        <v>35495.587</v>
      </c>
      <c r="AB9" s="3">
        <f t="shared" ca="1" si="1"/>
        <v>3.9649999308366204E-4</v>
      </c>
      <c r="AC9" s="3">
        <f t="shared" ca="1" si="1"/>
        <v>1.1719766741635766E-5</v>
      </c>
      <c r="AD9" s="3">
        <f t="shared" ca="1" si="1"/>
        <v>2.972200459736843E-5</v>
      </c>
      <c r="AE9" s="3">
        <f t="shared" ca="1" si="1"/>
        <v>9.8998221948065046E-5</v>
      </c>
      <c r="AF9" s="3">
        <f t="shared" ca="1" si="1"/>
        <v>2.6397647684994733E-5</v>
      </c>
      <c r="AG9" s="3">
        <f t="shared" ca="1" si="1"/>
        <v>3.9441522696475412E-7</v>
      </c>
      <c r="AH9" s="3">
        <f t="shared" ca="1" si="1"/>
        <v>3.0285454921398809E-5</v>
      </c>
      <c r="AI9" s="3">
        <f t="shared" ca="1" si="1"/>
        <v>5.6345032412057308E-5</v>
      </c>
      <c r="AJ9" s="3">
        <f t="shared" ca="1" si="1"/>
        <v>4.9752663619938435E-5</v>
      </c>
      <c r="AK9" s="3">
        <f t="shared" ca="1" si="1"/>
        <v>5.5781582089051837E-6</v>
      </c>
      <c r="AM9" s="3">
        <f t="shared" ca="1" si="4"/>
        <v>7.0569335844499045E-4</v>
      </c>
    </row>
    <row r="10" spans="1:39" x14ac:dyDescent="0.25">
      <c r="A10" s="3" t="s">
        <v>39</v>
      </c>
      <c r="B10" s="3">
        <v>30</v>
      </c>
      <c r="C10" s="3">
        <v>1</v>
      </c>
      <c r="D10" s="3">
        <v>4458.4139999999998</v>
      </c>
      <c r="E10" s="3">
        <v>1.39</v>
      </c>
      <c r="F10" s="3">
        <v>59</v>
      </c>
      <c r="H10" t="s">
        <v>1</v>
      </c>
      <c r="I10">
        <v>100</v>
      </c>
      <c r="J10">
        <v>1</v>
      </c>
      <c r="L10" s="3">
        <f t="shared" ca="1" si="2"/>
        <v>63443.502</v>
      </c>
      <c r="M10" s="3">
        <f t="shared" ca="1" si="0"/>
        <v>63442.758000000002</v>
      </c>
      <c r="N10" s="3">
        <f t="shared" ca="1" si="0"/>
        <v>63444.629000000001</v>
      </c>
      <c r="O10" s="3">
        <f t="shared" ca="1" si="0"/>
        <v>63442.684000000001</v>
      </c>
      <c r="P10" s="3">
        <f t="shared" ca="1" si="0"/>
        <v>63442.77</v>
      </c>
      <c r="Q10" s="3">
        <f t="shared" ca="1" si="0"/>
        <v>63442.741999999998</v>
      </c>
      <c r="R10" s="3">
        <f t="shared" ca="1" si="0"/>
        <v>63444.281999999999</v>
      </c>
      <c r="S10" s="3">
        <f t="shared" ca="1" si="0"/>
        <v>63442.69</v>
      </c>
      <c r="T10" s="3">
        <f t="shared" ca="1" si="0"/>
        <v>63444.65</v>
      </c>
      <c r="U10" s="3">
        <f t="shared" ca="1" si="0"/>
        <v>63443.807999999997</v>
      </c>
      <c r="W10" s="3">
        <f t="shared" ca="1" si="3"/>
        <v>63443.451500000003</v>
      </c>
      <c r="Y10" s="3">
        <f ca="1">Total!E10</f>
        <v>63442.616000000002</v>
      </c>
      <c r="AB10" s="3">
        <f t="shared" ca="1" si="1"/>
        <v>1.3965376207037285E-5</v>
      </c>
      <c r="AC10" s="3">
        <f t="shared" ca="1" si="1"/>
        <v>2.2382431392776327E-6</v>
      </c>
      <c r="AD10" s="3">
        <f t="shared" ca="1" si="1"/>
        <v>3.1729460840628171E-5</v>
      </c>
      <c r="AE10" s="3">
        <f t="shared" ca="1" si="1"/>
        <v>1.0718347427429774E-6</v>
      </c>
      <c r="AF10" s="3">
        <f t="shared" ca="1" si="1"/>
        <v>2.4273904467463026E-6</v>
      </c>
      <c r="AG10" s="3">
        <f t="shared" ca="1" si="1"/>
        <v>1.9860467291664921E-6</v>
      </c>
      <c r="AH10" s="3">
        <f t="shared" ca="1" si="1"/>
        <v>2.625995119743232E-5</v>
      </c>
      <c r="AI10" s="3">
        <f t="shared" ca="1" si="1"/>
        <v>1.1664083965346554E-6</v>
      </c>
      <c r="AJ10" s="3">
        <f t="shared" ca="1" si="1"/>
        <v>3.20604686288417E-5</v>
      </c>
      <c r="AK10" s="3">
        <f t="shared" ca="1" si="1"/>
        <v>1.8788632549380683E-5</v>
      </c>
      <c r="AM10" s="3">
        <f t="shared" ca="1" si="4"/>
        <v>1.3169381287778822E-4</v>
      </c>
    </row>
    <row r="11" spans="1:39" x14ac:dyDescent="0.25">
      <c r="A11" s="3" t="s">
        <v>39</v>
      </c>
      <c r="B11" s="3">
        <v>50</v>
      </c>
      <c r="C11" s="3">
        <v>1</v>
      </c>
      <c r="D11" s="3">
        <v>5968.098</v>
      </c>
      <c r="E11" s="3">
        <v>2.3620000000000001</v>
      </c>
      <c r="F11" s="3">
        <v>31</v>
      </c>
      <c r="H11" t="s">
        <v>0</v>
      </c>
      <c r="I11">
        <v>25</v>
      </c>
      <c r="J11">
        <v>1</v>
      </c>
      <c r="L11" s="3">
        <f t="shared" ca="1" si="2"/>
        <v>705.79600000000005</v>
      </c>
      <c r="M11" s="3">
        <f t="shared" ca="1" si="0"/>
        <v>705.50300000000004</v>
      </c>
      <c r="N11" s="3">
        <f t="shared" ca="1" si="0"/>
        <v>705.50300000000004</v>
      </c>
      <c r="O11" s="3">
        <f t="shared" ca="1" si="0"/>
        <v>705.65499999999997</v>
      </c>
      <c r="P11" s="3">
        <f t="shared" ca="1" si="0"/>
        <v>705.65700000000004</v>
      </c>
      <c r="Q11" s="3">
        <f t="shared" ca="1" si="0"/>
        <v>705.72799999999995</v>
      </c>
      <c r="R11" s="3">
        <f t="shared" ca="1" si="0"/>
        <v>705.65499999999997</v>
      </c>
      <c r="S11" s="3">
        <f t="shared" ca="1" si="0"/>
        <v>705.72799999999995</v>
      </c>
      <c r="T11" s="3">
        <f t="shared" ca="1" si="0"/>
        <v>705.72799999999995</v>
      </c>
      <c r="U11" s="3">
        <f t="shared" ca="1" si="0"/>
        <v>705.65700000000004</v>
      </c>
      <c r="W11" s="3">
        <f t="shared" ca="1" si="3"/>
        <v>705.66100000000006</v>
      </c>
      <c r="Y11" s="3">
        <f ca="1">Total!E11</f>
        <v>705.50300000000004</v>
      </c>
      <c r="AB11" s="3">
        <f t="shared" ca="1" si="1"/>
        <v>4.1530652598218061E-4</v>
      </c>
      <c r="AC11" s="3">
        <f t="shared" ca="1" si="1"/>
        <v>0</v>
      </c>
      <c r="AD11" s="3">
        <f t="shared" ca="1" si="1"/>
        <v>0</v>
      </c>
      <c r="AE11" s="3">
        <f t="shared" ca="1" si="1"/>
        <v>2.1544911928075424E-4</v>
      </c>
      <c r="AF11" s="3">
        <f t="shared" ca="1" si="1"/>
        <v>2.1828397611349117E-4</v>
      </c>
      <c r="AG11" s="3">
        <f t="shared" ca="1" si="1"/>
        <v>3.1892139367218714E-4</v>
      </c>
      <c r="AH11" s="3">
        <f t="shared" ca="1" si="1"/>
        <v>2.1544911928075424E-4</v>
      </c>
      <c r="AI11" s="3">
        <f t="shared" ca="1" si="1"/>
        <v>3.1892139367218714E-4</v>
      </c>
      <c r="AJ11" s="3">
        <f t="shared" ca="1" si="1"/>
        <v>3.1892139367218714E-4</v>
      </c>
      <c r="AK11" s="3">
        <f t="shared" ca="1" si="1"/>
        <v>2.1828397611349117E-4</v>
      </c>
      <c r="AM11" s="3">
        <f t="shared" ca="1" si="4"/>
        <v>2.2395368977872329E-3</v>
      </c>
    </row>
    <row r="12" spans="1:39" x14ac:dyDescent="0.25">
      <c r="A12" s="3" t="s">
        <v>39</v>
      </c>
      <c r="B12" s="3">
        <v>50</v>
      </c>
      <c r="C12" s="3">
        <v>1</v>
      </c>
      <c r="D12" s="3">
        <v>5961.7809999999999</v>
      </c>
      <c r="E12" s="3">
        <v>2.3620000000000001</v>
      </c>
      <c r="F12" s="3">
        <v>32</v>
      </c>
      <c r="H12" t="s">
        <v>0</v>
      </c>
      <c r="I12">
        <v>50</v>
      </c>
      <c r="J12">
        <v>1</v>
      </c>
      <c r="L12" s="3">
        <f t="shared" ca="1" si="2"/>
        <v>1555.607</v>
      </c>
      <c r="M12" s="3">
        <f t="shared" ca="1" si="0"/>
        <v>1556.336</v>
      </c>
      <c r="N12" s="3">
        <f t="shared" ca="1" si="0"/>
        <v>1556.7449999999999</v>
      </c>
      <c r="O12" s="3">
        <f t="shared" ca="1" si="0"/>
        <v>1556.0340000000001</v>
      </c>
      <c r="P12" s="3">
        <f t="shared" ca="1" si="0"/>
        <v>1556.528</v>
      </c>
      <c r="Q12" s="3">
        <f t="shared" ca="1" si="0"/>
        <v>1555.941</v>
      </c>
      <c r="R12" s="3">
        <f t="shared" ca="1" si="0"/>
        <v>1556.258</v>
      </c>
      <c r="S12" s="3">
        <f t="shared" ca="1" si="0"/>
        <v>1556.296</v>
      </c>
      <c r="T12" s="3">
        <f t="shared" ca="1" si="0"/>
        <v>1556.221</v>
      </c>
      <c r="U12" s="3">
        <f t="shared" ca="1" si="0"/>
        <v>1556.229</v>
      </c>
      <c r="W12" s="3">
        <f t="shared" ca="1" si="3"/>
        <v>1556.2194999999999</v>
      </c>
      <c r="Y12" s="3">
        <f ca="1">Total!E12</f>
        <v>1555.607</v>
      </c>
      <c r="AB12" s="3">
        <f t="shared" ca="1" si="1"/>
        <v>0</v>
      </c>
      <c r="AC12" s="3">
        <f t="shared" ca="1" si="1"/>
        <v>4.6862735896665539E-4</v>
      </c>
      <c r="AD12" s="3">
        <f t="shared" ca="1" si="1"/>
        <v>7.3154723525923964E-4</v>
      </c>
      <c r="AE12" s="3">
        <f t="shared" ca="1" si="1"/>
        <v>2.7449092219315974E-4</v>
      </c>
      <c r="AF12" s="3">
        <f t="shared" ca="1" si="1"/>
        <v>5.9205184857103951E-4</v>
      </c>
      <c r="AG12" s="3">
        <f t="shared" ca="1" si="1"/>
        <v>2.1470718504099044E-4</v>
      </c>
      <c r="AH12" s="3">
        <f t="shared" ca="1" si="1"/>
        <v>4.1848616006489258E-4</v>
      </c>
      <c r="AI12" s="3">
        <f t="shared" ca="1" si="1"/>
        <v>4.4291392363243303E-4</v>
      </c>
      <c r="AJ12" s="3">
        <f t="shared" ca="1" si="1"/>
        <v>3.9470123238069304E-4</v>
      </c>
      <c r="AK12" s="3">
        <f t="shared" ca="1" si="1"/>
        <v>3.9984391944756673E-4</v>
      </c>
      <c r="AM12" s="3">
        <f t="shared" ca="1" si="4"/>
        <v>3.9373697855566705E-3</v>
      </c>
    </row>
    <row r="13" spans="1:39" x14ac:dyDescent="0.25">
      <c r="A13" s="3" t="s">
        <v>39</v>
      </c>
      <c r="B13" s="3">
        <v>50</v>
      </c>
      <c r="C13" s="3">
        <v>1</v>
      </c>
      <c r="D13" s="3">
        <v>5961.7690000000002</v>
      </c>
      <c r="E13" s="3">
        <v>2.3460000000000001</v>
      </c>
      <c r="F13" s="3">
        <v>32</v>
      </c>
      <c r="H13" t="s">
        <v>0</v>
      </c>
      <c r="I13">
        <v>100</v>
      </c>
      <c r="J13">
        <v>1</v>
      </c>
      <c r="L13" s="3">
        <f t="shared" ca="1" si="2"/>
        <v>3294.66</v>
      </c>
      <c r="M13" s="3">
        <f t="shared" ca="1" si="0"/>
        <v>3294.4670000000001</v>
      </c>
      <c r="N13" s="3">
        <f t="shared" ca="1" si="0"/>
        <v>3293.6889999999999</v>
      </c>
      <c r="O13" s="3">
        <f t="shared" ca="1" si="0"/>
        <v>3293.8440000000001</v>
      </c>
      <c r="P13" s="3">
        <f t="shared" ca="1" si="0"/>
        <v>3293.9789999999998</v>
      </c>
      <c r="Q13" s="3">
        <f t="shared" ca="1" si="0"/>
        <v>3295.1889999999999</v>
      </c>
      <c r="R13" s="3">
        <f t="shared" ca="1" si="0"/>
        <v>3293.7939999999999</v>
      </c>
      <c r="S13" s="3">
        <f t="shared" ca="1" si="0"/>
        <v>3294.056</v>
      </c>
      <c r="T13" s="3">
        <f t="shared" ca="1" si="0"/>
        <v>3294.4540000000002</v>
      </c>
      <c r="U13" s="3">
        <f t="shared" ca="1" si="0"/>
        <v>3294.654</v>
      </c>
      <c r="W13" s="3">
        <f t="shared" ca="1" si="3"/>
        <v>3294.2786000000001</v>
      </c>
      <c r="Y13" s="3">
        <f ca="1">Total!E13</f>
        <v>3292.8870000000002</v>
      </c>
      <c r="AB13" s="3">
        <f t="shared" ca="1" si="1"/>
        <v>5.3843329576741734E-4</v>
      </c>
      <c r="AC13" s="3">
        <f t="shared" ca="1" si="1"/>
        <v>4.7982211354350367E-4</v>
      </c>
      <c r="AD13" s="3">
        <f t="shared" ca="1" si="1"/>
        <v>2.4355527535554054E-4</v>
      </c>
      <c r="AE13" s="3">
        <f t="shared" ca="1" si="1"/>
        <v>2.9062643206398517E-4</v>
      </c>
      <c r="AF13" s="3">
        <f t="shared" ca="1" si="1"/>
        <v>3.3162389113250575E-4</v>
      </c>
      <c r="AG13" s="3">
        <f t="shared" ca="1" si="1"/>
        <v>6.9908259833990048E-4</v>
      </c>
      <c r="AH13" s="3">
        <f t="shared" ca="1" si="1"/>
        <v>2.7544218796445128E-4</v>
      </c>
      <c r="AI13" s="3">
        <f t="shared" ca="1" si="1"/>
        <v>3.5500762704577138E-4</v>
      </c>
      <c r="AJ13" s="3">
        <f t="shared" ca="1" si="1"/>
        <v>4.7587421007766354E-4</v>
      </c>
      <c r="AK13" s="3">
        <f t="shared" ca="1" si="1"/>
        <v>5.3661118647552295E-4</v>
      </c>
      <c r="AM13" s="3">
        <f t="shared" ca="1" si="4"/>
        <v>4.2260788177662621E-3</v>
      </c>
    </row>
    <row r="14" spans="1:39" x14ac:dyDescent="0.25">
      <c r="A14" s="3" t="s">
        <v>39</v>
      </c>
      <c r="B14" s="3">
        <v>50</v>
      </c>
      <c r="C14" s="3">
        <v>1</v>
      </c>
      <c r="D14" s="3">
        <v>5975.86</v>
      </c>
      <c r="E14" s="3">
        <v>2.3439999999999999</v>
      </c>
      <c r="F14" s="3">
        <v>30</v>
      </c>
      <c r="H14" t="s">
        <v>32</v>
      </c>
      <c r="I14">
        <v>29</v>
      </c>
      <c r="J14">
        <v>1</v>
      </c>
      <c r="L14" s="3">
        <f t="shared" ca="1" si="2"/>
        <v>18152.432000000001</v>
      </c>
      <c r="M14" s="3">
        <f t="shared" ca="1" si="0"/>
        <v>18152.432000000001</v>
      </c>
      <c r="N14" s="3">
        <f t="shared" ca="1" si="0"/>
        <v>18152.432000000001</v>
      </c>
      <c r="O14" s="3">
        <f t="shared" ca="1" si="0"/>
        <v>18152.432000000001</v>
      </c>
      <c r="P14" s="3">
        <f t="shared" ca="1" si="0"/>
        <v>18152.432000000001</v>
      </c>
      <c r="Q14" s="3">
        <f t="shared" ca="1" si="0"/>
        <v>18152.432000000001</v>
      </c>
      <c r="R14" s="3">
        <f t="shared" ca="1" si="0"/>
        <v>18152.432000000001</v>
      </c>
      <c r="S14" s="3">
        <f t="shared" ca="1" si="0"/>
        <v>18152.432000000001</v>
      </c>
      <c r="T14" s="3">
        <f t="shared" ca="1" si="0"/>
        <v>18152.432000000001</v>
      </c>
      <c r="U14" s="3">
        <f t="shared" ca="1" si="0"/>
        <v>18152.432000000001</v>
      </c>
      <c r="W14" s="3">
        <f t="shared" ca="1" si="3"/>
        <v>18152.432000000001</v>
      </c>
      <c r="Y14" s="3">
        <f ca="1">Total!E14</f>
        <v>18152.432000000001</v>
      </c>
      <c r="AB14" s="3">
        <f t="shared" ca="1" si="1"/>
        <v>0</v>
      </c>
      <c r="AC14" s="3">
        <f t="shared" ca="1" si="1"/>
        <v>0</v>
      </c>
      <c r="AD14" s="3">
        <f t="shared" ca="1" si="1"/>
        <v>0</v>
      </c>
      <c r="AE14" s="3">
        <f t="shared" ca="1" si="1"/>
        <v>0</v>
      </c>
      <c r="AF14" s="3">
        <f t="shared" ca="1" si="1"/>
        <v>0</v>
      </c>
      <c r="AG14" s="3">
        <f t="shared" ca="1" si="1"/>
        <v>0</v>
      </c>
      <c r="AH14" s="3">
        <f t="shared" ca="1" si="1"/>
        <v>0</v>
      </c>
      <c r="AI14" s="3">
        <f t="shared" ca="1" si="1"/>
        <v>0</v>
      </c>
      <c r="AJ14" s="3">
        <f t="shared" ca="1" si="1"/>
        <v>0</v>
      </c>
      <c r="AK14" s="3">
        <f t="shared" ca="1" si="1"/>
        <v>0</v>
      </c>
      <c r="AM14" s="3">
        <f t="shared" ca="1" si="4"/>
        <v>0</v>
      </c>
    </row>
    <row r="15" spans="1:39" x14ac:dyDescent="0.25">
      <c r="A15" s="3" t="s">
        <v>39</v>
      </c>
      <c r="B15" s="3">
        <v>50</v>
      </c>
      <c r="C15" s="3">
        <v>1</v>
      </c>
      <c r="D15" s="3">
        <v>5961.7839999999997</v>
      </c>
      <c r="E15" s="3">
        <v>2.3610000000000002</v>
      </c>
      <c r="F15" s="3">
        <v>32</v>
      </c>
      <c r="H15" t="s">
        <v>32</v>
      </c>
      <c r="I15">
        <v>58</v>
      </c>
      <c r="J15">
        <v>1</v>
      </c>
      <c r="L15" s="3">
        <f t="shared" ca="1" si="2"/>
        <v>35271.633999999998</v>
      </c>
      <c r="M15" s="3">
        <f t="shared" ca="1" si="0"/>
        <v>35267.760000000002</v>
      </c>
      <c r="N15" s="3">
        <f t="shared" ca="1" si="0"/>
        <v>35269.665000000001</v>
      </c>
      <c r="O15" s="3">
        <f t="shared" ca="1" si="0"/>
        <v>35270.053999999996</v>
      </c>
      <c r="P15" s="3">
        <f t="shared" ca="1" si="0"/>
        <v>35271.311000000002</v>
      </c>
      <c r="Q15" s="3">
        <f t="shared" ca="1" si="0"/>
        <v>35269.347999999998</v>
      </c>
      <c r="R15" s="3">
        <f t="shared" ca="1" si="0"/>
        <v>35264.078000000001</v>
      </c>
      <c r="S15" s="3">
        <f t="shared" ca="1" si="0"/>
        <v>35271.334999999999</v>
      </c>
      <c r="T15" s="3">
        <f t="shared" ca="1" si="0"/>
        <v>35270.033000000003</v>
      </c>
      <c r="U15" s="3">
        <f t="shared" ca="1" si="0"/>
        <v>35271.334999999999</v>
      </c>
      <c r="W15" s="3">
        <f t="shared" ca="1" si="3"/>
        <v>35269.655299999999</v>
      </c>
      <c r="Y15" s="3">
        <f ca="1">Total!E15</f>
        <v>35259.963000000003</v>
      </c>
      <c r="AB15" s="3">
        <f t="shared" ca="1" si="1"/>
        <v>3.3099864568759811E-4</v>
      </c>
      <c r="AC15" s="3">
        <f t="shared" ca="1" si="1"/>
        <v>2.2112898984036542E-4</v>
      </c>
      <c r="AD15" s="3">
        <f t="shared" ca="1" si="1"/>
        <v>2.7515627285251254E-4</v>
      </c>
      <c r="AE15" s="3">
        <f t="shared" ca="1" si="1"/>
        <v>2.8618861568269574E-4</v>
      </c>
      <c r="AF15" s="3">
        <f t="shared" ca="1" si="1"/>
        <v>3.2183811423733304E-4</v>
      </c>
      <c r="AG15" s="3">
        <f t="shared" ca="1" si="1"/>
        <v>2.6616590607298027E-4</v>
      </c>
      <c r="AH15" s="3">
        <f t="shared" ca="1" si="1"/>
        <v>1.1670460346194811E-4</v>
      </c>
      <c r="AI15" s="3">
        <f t="shared" ca="1" si="1"/>
        <v>3.2251877292088337E-4</v>
      </c>
      <c r="AJ15" s="3">
        <f t="shared" ca="1" si="1"/>
        <v>2.8559303933471821E-4</v>
      </c>
      <c r="AK15" s="3">
        <f t="shared" ca="1" si="1"/>
        <v>3.2251877292088337E-4</v>
      </c>
      <c r="AM15" s="3">
        <f t="shared" ca="1" si="4"/>
        <v>2.748811733011918E-3</v>
      </c>
    </row>
    <row r="16" spans="1:39" x14ac:dyDescent="0.25">
      <c r="A16" s="3" t="s">
        <v>39</v>
      </c>
      <c r="B16" s="3">
        <v>50</v>
      </c>
      <c r="C16" s="3">
        <v>1</v>
      </c>
      <c r="D16" s="3">
        <v>5961.7849999999999</v>
      </c>
      <c r="E16" s="3">
        <v>2.351</v>
      </c>
      <c r="F16" s="3">
        <v>31</v>
      </c>
      <c r="H16" t="s">
        <v>32</v>
      </c>
      <c r="I16">
        <v>97</v>
      </c>
      <c r="J16">
        <v>1</v>
      </c>
      <c r="L16" s="3">
        <f t="shared" ca="1" si="2"/>
        <v>52440.042999999998</v>
      </c>
      <c r="M16" s="3">
        <f t="shared" ca="1" si="0"/>
        <v>52439.411999999997</v>
      </c>
      <c r="N16" s="3">
        <f t="shared" ca="1" si="0"/>
        <v>52440.822</v>
      </c>
      <c r="O16" s="3">
        <f t="shared" ca="1" si="0"/>
        <v>52439.856</v>
      </c>
      <c r="P16" s="3">
        <f t="shared" ca="1" si="0"/>
        <v>52439.404999999999</v>
      </c>
      <c r="Q16" s="3">
        <f t="shared" ca="1" si="0"/>
        <v>52439.421000000002</v>
      </c>
      <c r="R16" s="3">
        <f t="shared" ca="1" si="0"/>
        <v>52439.413</v>
      </c>
      <c r="S16" s="3">
        <f t="shared" ca="1" si="0"/>
        <v>52439.434999999998</v>
      </c>
      <c r="T16" s="3">
        <f t="shared" ca="1" si="0"/>
        <v>52439.455999999998</v>
      </c>
      <c r="U16" s="3">
        <f t="shared" ca="1" si="0"/>
        <v>52439.222999999998</v>
      </c>
      <c r="W16" s="3">
        <f t="shared" ca="1" si="3"/>
        <v>52439.6486</v>
      </c>
      <c r="Y16" s="3">
        <f ca="1">Total!E16</f>
        <v>52439.15</v>
      </c>
      <c r="AB16" s="3">
        <f t="shared" ca="1" si="1"/>
        <v>1.7029261534490759E-5</v>
      </c>
      <c r="AC16" s="3">
        <f t="shared" ca="1" si="1"/>
        <v>4.9962671018727183E-6</v>
      </c>
      <c r="AD16" s="3">
        <f t="shared" ca="1" si="1"/>
        <v>3.1884574788086026E-5</v>
      </c>
      <c r="AE16" s="3">
        <f t="shared" ca="1" si="1"/>
        <v>1.3463223564804386E-5</v>
      </c>
      <c r="AF16" s="3">
        <f t="shared" ca="1" si="1"/>
        <v>4.8627790495723266E-6</v>
      </c>
      <c r="AG16" s="3">
        <f t="shared" ca="1" si="1"/>
        <v>5.1678945978460799E-6</v>
      </c>
      <c r="AH16" s="3">
        <f t="shared" ca="1" si="1"/>
        <v>5.0153368237092032E-6</v>
      </c>
      <c r="AI16" s="3">
        <f t="shared" ca="1" si="1"/>
        <v>5.4348707024468642E-6</v>
      </c>
      <c r="AJ16" s="3">
        <f t="shared" ca="1" si="1"/>
        <v>5.8353348594867917E-6</v>
      </c>
      <c r="AK16" s="3">
        <f t="shared" ca="1" si="1"/>
        <v>1.3920896886521265E-6</v>
      </c>
      <c r="AM16" s="3">
        <f t="shared" ca="1" si="4"/>
        <v>9.5081632710967271E-5</v>
      </c>
    </row>
    <row r="17" spans="1:6" x14ac:dyDescent="0.25">
      <c r="A17" s="3" t="s">
        <v>39</v>
      </c>
      <c r="B17" s="3">
        <v>50</v>
      </c>
      <c r="C17" s="3">
        <v>1</v>
      </c>
      <c r="D17" s="3">
        <v>5976.9210000000003</v>
      </c>
      <c r="E17" s="3">
        <v>2.3460000000000001</v>
      </c>
      <c r="F17" s="3">
        <v>32</v>
      </c>
    </row>
    <row r="18" spans="1:6" x14ac:dyDescent="0.25">
      <c r="A18" s="3" t="s">
        <v>39</v>
      </c>
      <c r="B18" s="3">
        <v>50</v>
      </c>
      <c r="C18" s="3">
        <v>1</v>
      </c>
      <c r="D18" s="3">
        <v>5961.7340000000004</v>
      </c>
      <c r="E18" s="3">
        <v>2.3479999999999999</v>
      </c>
      <c r="F18" s="3">
        <v>32</v>
      </c>
    </row>
    <row r="19" spans="1:6" x14ac:dyDescent="0.25">
      <c r="A19" s="3" t="s">
        <v>39</v>
      </c>
      <c r="B19" s="3">
        <v>50</v>
      </c>
      <c r="C19" s="3">
        <v>1</v>
      </c>
      <c r="D19" s="3">
        <v>5962.8</v>
      </c>
      <c r="E19" s="3">
        <v>2.3439999999999999</v>
      </c>
      <c r="F19" s="3">
        <v>30</v>
      </c>
    </row>
    <row r="20" spans="1:6" x14ac:dyDescent="0.25">
      <c r="A20" s="3" t="s">
        <v>39</v>
      </c>
      <c r="B20" s="3">
        <v>50</v>
      </c>
      <c r="C20" s="3">
        <v>1</v>
      </c>
      <c r="D20" s="3">
        <v>5962.9340000000002</v>
      </c>
      <c r="E20" s="3">
        <v>2.3460000000000001</v>
      </c>
      <c r="F20" s="3">
        <v>32</v>
      </c>
    </row>
    <row r="21" spans="1:6" x14ac:dyDescent="0.25">
      <c r="A21" s="3" t="s">
        <v>39</v>
      </c>
      <c r="B21" s="3">
        <v>100</v>
      </c>
      <c r="C21" s="3">
        <v>1</v>
      </c>
      <c r="D21" s="3">
        <v>8751.9809999999998</v>
      </c>
      <c r="E21" s="3">
        <v>8.0289999999999999</v>
      </c>
      <c r="F21" s="3">
        <v>21</v>
      </c>
    </row>
    <row r="22" spans="1:6" x14ac:dyDescent="0.25">
      <c r="A22" s="3" t="s">
        <v>39</v>
      </c>
      <c r="B22" s="3">
        <v>100</v>
      </c>
      <c r="C22" s="3">
        <v>1</v>
      </c>
      <c r="D22" s="3">
        <v>8767.9860000000008</v>
      </c>
      <c r="E22" s="3">
        <v>7.9740000000000002</v>
      </c>
      <c r="F22" s="3">
        <v>20</v>
      </c>
    </row>
    <row r="23" spans="1:6" x14ac:dyDescent="0.25">
      <c r="A23" s="3" t="s">
        <v>39</v>
      </c>
      <c r="B23" s="3">
        <v>100</v>
      </c>
      <c r="C23" s="3">
        <v>1</v>
      </c>
      <c r="D23" s="3">
        <v>8759.4789999999994</v>
      </c>
      <c r="E23" s="3">
        <v>7.9829999999999997</v>
      </c>
      <c r="F23" s="3">
        <v>21</v>
      </c>
    </row>
    <row r="24" spans="1:6" x14ac:dyDescent="0.25">
      <c r="A24" s="3" t="s">
        <v>39</v>
      </c>
      <c r="B24" s="3">
        <v>100</v>
      </c>
      <c r="C24" s="3">
        <v>1</v>
      </c>
      <c r="D24" s="3">
        <v>8773.4159999999993</v>
      </c>
      <c r="E24" s="3">
        <v>8.0329999999999995</v>
      </c>
      <c r="F24" s="3">
        <v>20</v>
      </c>
    </row>
    <row r="25" spans="1:6" x14ac:dyDescent="0.25">
      <c r="A25" s="3" t="s">
        <v>39</v>
      </c>
      <c r="B25" s="3">
        <v>100</v>
      </c>
      <c r="C25" s="3">
        <v>1</v>
      </c>
      <c r="D25" s="3">
        <v>8795.9609999999993</v>
      </c>
      <c r="E25" s="3">
        <v>7.9660000000000002</v>
      </c>
      <c r="F25" s="3">
        <v>21</v>
      </c>
    </row>
    <row r="26" spans="1:6" x14ac:dyDescent="0.25">
      <c r="A26" s="3" t="s">
        <v>39</v>
      </c>
      <c r="B26" s="3">
        <v>100</v>
      </c>
      <c r="C26" s="3">
        <v>1</v>
      </c>
      <c r="D26" s="3">
        <v>8769.7270000000008</v>
      </c>
      <c r="E26" s="3">
        <v>7.9630000000000001</v>
      </c>
      <c r="F26" s="3">
        <v>21</v>
      </c>
    </row>
    <row r="27" spans="1:6" x14ac:dyDescent="0.25">
      <c r="A27" s="3" t="s">
        <v>39</v>
      </c>
      <c r="B27" s="3">
        <v>100</v>
      </c>
      <c r="C27" s="3">
        <v>1</v>
      </c>
      <c r="D27" s="3">
        <v>8789.2579999999998</v>
      </c>
      <c r="E27" s="3">
        <v>8.0380000000000003</v>
      </c>
      <c r="F27" s="3">
        <v>21</v>
      </c>
    </row>
    <row r="28" spans="1:6" x14ac:dyDescent="0.25">
      <c r="A28" s="3" t="s">
        <v>39</v>
      </c>
      <c r="B28" s="3">
        <v>100</v>
      </c>
      <c r="C28" s="3">
        <v>1</v>
      </c>
      <c r="D28" s="3">
        <v>8791.39</v>
      </c>
      <c r="E28" s="3">
        <v>8.02</v>
      </c>
      <c r="F28" s="3">
        <v>21</v>
      </c>
    </row>
    <row r="29" spans="1:6" x14ac:dyDescent="0.25">
      <c r="A29" s="3" t="s">
        <v>39</v>
      </c>
      <c r="B29" s="3">
        <v>100</v>
      </c>
      <c r="C29" s="3">
        <v>1</v>
      </c>
      <c r="D29" s="3">
        <v>8778.5709999999999</v>
      </c>
      <c r="E29" s="3">
        <v>8.0109999999999992</v>
      </c>
      <c r="F29" s="3">
        <v>21</v>
      </c>
    </row>
    <row r="30" spans="1:6" x14ac:dyDescent="0.25">
      <c r="A30" s="3" t="s">
        <v>39</v>
      </c>
      <c r="B30" s="3">
        <v>100</v>
      </c>
      <c r="C30" s="3">
        <v>1</v>
      </c>
      <c r="D30" s="3">
        <v>8781.4230000000007</v>
      </c>
      <c r="E30" s="3">
        <v>8.0649999999999995</v>
      </c>
      <c r="F30" s="3">
        <v>21</v>
      </c>
    </row>
    <row r="31" spans="1:6" x14ac:dyDescent="0.25">
      <c r="A31" s="3" t="s">
        <v>2</v>
      </c>
      <c r="B31" s="3">
        <v>24</v>
      </c>
      <c r="C31" s="3">
        <v>1</v>
      </c>
      <c r="D31" s="3">
        <v>54811.21</v>
      </c>
      <c r="E31" s="3">
        <v>0.82699999999999996</v>
      </c>
      <c r="F31" s="3">
        <v>53</v>
      </c>
    </row>
    <row r="32" spans="1:6" x14ac:dyDescent="0.25">
      <c r="A32" s="3" t="s">
        <v>2</v>
      </c>
      <c r="B32" s="3">
        <v>24</v>
      </c>
      <c r="C32" s="3">
        <v>1</v>
      </c>
      <c r="D32" s="3">
        <v>54802.379000000001</v>
      </c>
      <c r="E32" s="3">
        <v>0.82099999999999995</v>
      </c>
      <c r="F32" s="3">
        <v>55</v>
      </c>
    </row>
    <row r="33" spans="1:6" x14ac:dyDescent="0.25">
      <c r="A33" s="3" t="s">
        <v>2</v>
      </c>
      <c r="B33" s="3">
        <v>24</v>
      </c>
      <c r="C33" s="3">
        <v>1</v>
      </c>
      <c r="D33" s="3">
        <v>54808.773000000001</v>
      </c>
      <c r="E33" s="3">
        <v>0.82</v>
      </c>
      <c r="F33" s="3">
        <v>54</v>
      </c>
    </row>
    <row r="34" spans="1:6" x14ac:dyDescent="0.25">
      <c r="A34" s="3" t="s">
        <v>2</v>
      </c>
      <c r="B34" s="3">
        <v>24</v>
      </c>
      <c r="C34" s="3">
        <v>1</v>
      </c>
      <c r="D34" s="3">
        <v>54829.790999999997</v>
      </c>
      <c r="E34" s="3">
        <v>0.82199999999999995</v>
      </c>
      <c r="F34" s="3">
        <v>53</v>
      </c>
    </row>
    <row r="35" spans="1:6" x14ac:dyDescent="0.25">
      <c r="A35" s="3" t="s">
        <v>2</v>
      </c>
      <c r="B35" s="3">
        <v>24</v>
      </c>
      <c r="C35" s="3">
        <v>1</v>
      </c>
      <c r="D35" s="3">
        <v>54813.063999999998</v>
      </c>
      <c r="E35" s="3">
        <v>0.82</v>
      </c>
      <c r="F35" s="3">
        <v>55</v>
      </c>
    </row>
    <row r="36" spans="1:6" x14ac:dyDescent="0.25">
      <c r="A36" s="3" t="s">
        <v>2</v>
      </c>
      <c r="B36" s="3">
        <v>24</v>
      </c>
      <c r="C36" s="3">
        <v>1</v>
      </c>
      <c r="D36" s="3">
        <v>54823.6</v>
      </c>
      <c r="E36" s="3">
        <v>0.82</v>
      </c>
      <c r="F36" s="3">
        <v>53</v>
      </c>
    </row>
    <row r="37" spans="1:6" x14ac:dyDescent="0.25">
      <c r="A37" s="3" t="s">
        <v>2</v>
      </c>
      <c r="B37" s="3">
        <v>24</v>
      </c>
      <c r="C37" s="3">
        <v>1</v>
      </c>
      <c r="D37" s="3">
        <v>54834.991000000002</v>
      </c>
      <c r="E37" s="3">
        <v>0.82</v>
      </c>
      <c r="F37" s="3">
        <v>56</v>
      </c>
    </row>
    <row r="38" spans="1:6" x14ac:dyDescent="0.25">
      <c r="A38" s="3" t="s">
        <v>2</v>
      </c>
      <c r="B38" s="3">
        <v>24</v>
      </c>
      <c r="C38" s="3">
        <v>1</v>
      </c>
      <c r="D38" s="3">
        <v>54802.305999999997</v>
      </c>
      <c r="E38" s="3">
        <v>0.82299999999999995</v>
      </c>
      <c r="F38" s="3">
        <v>56</v>
      </c>
    </row>
    <row r="39" spans="1:6" x14ac:dyDescent="0.25">
      <c r="A39" s="3" t="s">
        <v>2</v>
      </c>
      <c r="B39" s="3">
        <v>24</v>
      </c>
      <c r="C39" s="3">
        <v>1</v>
      </c>
      <c r="D39" s="3">
        <v>54810.203000000001</v>
      </c>
      <c r="E39" s="3">
        <v>0.82</v>
      </c>
      <c r="F39" s="3">
        <v>55</v>
      </c>
    </row>
    <row r="40" spans="1:6" x14ac:dyDescent="0.25">
      <c r="A40" s="3" t="s">
        <v>2</v>
      </c>
      <c r="B40" s="3">
        <v>24</v>
      </c>
      <c r="C40" s="3">
        <v>1</v>
      </c>
      <c r="D40" s="3">
        <v>54829.356</v>
      </c>
      <c r="E40" s="3">
        <v>0.82499999999999996</v>
      </c>
      <c r="F40" s="3">
        <v>54</v>
      </c>
    </row>
    <row r="41" spans="1:6" x14ac:dyDescent="0.25">
      <c r="A41" s="3" t="s">
        <v>2</v>
      </c>
      <c r="B41" s="3">
        <v>47</v>
      </c>
      <c r="C41" s="3">
        <v>1</v>
      </c>
      <c r="D41" s="3">
        <v>126084.61500000001</v>
      </c>
      <c r="E41" s="3">
        <v>2.6160000000000001</v>
      </c>
      <c r="F41" s="3">
        <v>41</v>
      </c>
    </row>
    <row r="42" spans="1:6" x14ac:dyDescent="0.25">
      <c r="A42" s="3" t="s">
        <v>2</v>
      </c>
      <c r="B42" s="3">
        <v>47</v>
      </c>
      <c r="C42" s="3">
        <v>1</v>
      </c>
      <c r="D42" s="3">
        <v>126082.083</v>
      </c>
      <c r="E42" s="3">
        <v>2.6070000000000002</v>
      </c>
      <c r="F42" s="3">
        <v>39</v>
      </c>
    </row>
    <row r="43" spans="1:6" x14ac:dyDescent="0.25">
      <c r="A43" s="3" t="s">
        <v>2</v>
      </c>
      <c r="B43" s="3">
        <v>47</v>
      </c>
      <c r="C43" s="3">
        <v>1</v>
      </c>
      <c r="D43" s="3">
        <v>126081.836</v>
      </c>
      <c r="E43" s="3">
        <v>2.5990000000000002</v>
      </c>
      <c r="F43" s="3">
        <v>41</v>
      </c>
    </row>
    <row r="44" spans="1:6" x14ac:dyDescent="0.25">
      <c r="A44" s="3" t="s">
        <v>2</v>
      </c>
      <c r="B44" s="3">
        <v>47</v>
      </c>
      <c r="C44" s="3">
        <v>1</v>
      </c>
      <c r="D44" s="3">
        <v>126080.08100000001</v>
      </c>
      <c r="E44" s="3">
        <v>2.61</v>
      </c>
      <c r="F44" s="3">
        <v>42</v>
      </c>
    </row>
    <row r="45" spans="1:6" x14ac:dyDescent="0.25">
      <c r="A45" s="3" t="s">
        <v>2</v>
      </c>
      <c r="B45" s="3">
        <v>47</v>
      </c>
      <c r="C45" s="3">
        <v>1</v>
      </c>
      <c r="D45" s="3">
        <v>126080.136</v>
      </c>
      <c r="E45" s="3">
        <v>2.6120000000000001</v>
      </c>
      <c r="F45" s="3">
        <v>39</v>
      </c>
    </row>
    <row r="46" spans="1:6" x14ac:dyDescent="0.25">
      <c r="A46" s="3" t="s">
        <v>2</v>
      </c>
      <c r="B46" s="3">
        <v>47</v>
      </c>
      <c r="C46" s="3">
        <v>1</v>
      </c>
      <c r="D46" s="3">
        <v>126076.38400000001</v>
      </c>
      <c r="E46" s="3">
        <v>2.6040000000000001</v>
      </c>
      <c r="F46" s="3">
        <v>40</v>
      </c>
    </row>
    <row r="47" spans="1:6" x14ac:dyDescent="0.25">
      <c r="A47" s="3" t="s">
        <v>2</v>
      </c>
      <c r="B47" s="3">
        <v>47</v>
      </c>
      <c r="C47" s="3">
        <v>1</v>
      </c>
      <c r="D47" s="3">
        <v>126078.266</v>
      </c>
      <c r="E47" s="3">
        <v>2.6019999999999999</v>
      </c>
      <c r="F47" s="3">
        <v>39</v>
      </c>
    </row>
    <row r="48" spans="1:6" x14ac:dyDescent="0.25">
      <c r="A48" s="3" t="s">
        <v>2</v>
      </c>
      <c r="B48" s="3">
        <v>47</v>
      </c>
      <c r="C48" s="3">
        <v>1</v>
      </c>
      <c r="D48" s="3">
        <v>126079.777</v>
      </c>
      <c r="E48" s="3">
        <v>2.6</v>
      </c>
      <c r="F48" s="3">
        <v>39</v>
      </c>
    </row>
    <row r="49" spans="1:6" x14ac:dyDescent="0.25">
      <c r="A49" s="3" t="s">
        <v>2</v>
      </c>
      <c r="B49" s="3">
        <v>47</v>
      </c>
      <c r="C49" s="3">
        <v>1</v>
      </c>
      <c r="D49" s="3">
        <v>126081.586</v>
      </c>
      <c r="E49" s="3">
        <v>2.6059999999999999</v>
      </c>
      <c r="F49" s="3">
        <v>39</v>
      </c>
    </row>
    <row r="50" spans="1:6" x14ac:dyDescent="0.25">
      <c r="A50" s="3" t="s">
        <v>2</v>
      </c>
      <c r="B50" s="3">
        <v>47</v>
      </c>
      <c r="C50" s="3">
        <v>1</v>
      </c>
      <c r="D50" s="3">
        <v>126081.44100000001</v>
      </c>
      <c r="E50" s="3">
        <v>2.6070000000000002</v>
      </c>
      <c r="F50" s="3">
        <v>39</v>
      </c>
    </row>
    <row r="51" spans="1:6" x14ac:dyDescent="0.25">
      <c r="A51" s="3" t="s">
        <v>2</v>
      </c>
      <c r="B51" s="3">
        <v>100</v>
      </c>
      <c r="C51" s="3">
        <v>1</v>
      </c>
      <c r="D51" s="3">
        <v>1222515.1440000001</v>
      </c>
      <c r="E51" s="3">
        <v>8.2349999999999994</v>
      </c>
      <c r="F51" s="3">
        <v>19</v>
      </c>
    </row>
    <row r="52" spans="1:6" x14ac:dyDescent="0.25">
      <c r="A52" s="3" t="s">
        <v>2</v>
      </c>
      <c r="B52" s="3">
        <v>100</v>
      </c>
      <c r="C52" s="3">
        <v>1</v>
      </c>
      <c r="D52" s="3">
        <v>1222515.8799999999</v>
      </c>
      <c r="E52" s="3">
        <v>8.218</v>
      </c>
      <c r="F52" s="3">
        <v>20</v>
      </c>
    </row>
    <row r="53" spans="1:6" x14ac:dyDescent="0.25">
      <c r="A53" s="3" t="s">
        <v>2</v>
      </c>
      <c r="B53" s="3">
        <v>100</v>
      </c>
      <c r="C53" s="3">
        <v>1</v>
      </c>
      <c r="D53" s="3">
        <v>1222511.4110000001</v>
      </c>
      <c r="E53" s="3">
        <v>8.15</v>
      </c>
      <c r="F53" s="3">
        <v>19</v>
      </c>
    </row>
    <row r="54" spans="1:6" x14ac:dyDescent="0.25">
      <c r="A54" s="3" t="s">
        <v>2</v>
      </c>
      <c r="B54" s="3">
        <v>100</v>
      </c>
      <c r="C54" s="3">
        <v>1</v>
      </c>
      <c r="D54" s="3">
        <v>1222512.2150000001</v>
      </c>
      <c r="E54" s="3">
        <v>8.1809999999999992</v>
      </c>
      <c r="F54" s="3">
        <v>18</v>
      </c>
    </row>
    <row r="55" spans="1:6" x14ac:dyDescent="0.25">
      <c r="A55" s="3" t="s">
        <v>2</v>
      </c>
      <c r="B55" s="3">
        <v>100</v>
      </c>
      <c r="C55" s="3">
        <v>1</v>
      </c>
      <c r="D55" s="3">
        <v>1222522.662</v>
      </c>
      <c r="E55" s="3">
        <v>8.1519999999999992</v>
      </c>
      <c r="F55" s="3">
        <v>19</v>
      </c>
    </row>
    <row r="56" spans="1:6" x14ac:dyDescent="0.25">
      <c r="A56" s="3" t="s">
        <v>2</v>
      </c>
      <c r="B56" s="3">
        <v>100</v>
      </c>
      <c r="C56" s="3">
        <v>1</v>
      </c>
      <c r="D56" s="3">
        <v>1222510.9550000001</v>
      </c>
      <c r="E56" s="3">
        <v>8.1950000000000003</v>
      </c>
      <c r="F56" s="3">
        <v>21</v>
      </c>
    </row>
    <row r="57" spans="1:6" x14ac:dyDescent="0.25">
      <c r="A57" s="3" t="s">
        <v>2</v>
      </c>
      <c r="B57" s="3">
        <v>100</v>
      </c>
      <c r="C57" s="3">
        <v>1</v>
      </c>
      <c r="D57" s="3">
        <v>1222517.3419999999</v>
      </c>
      <c r="E57" s="3">
        <v>8.2119999999999997</v>
      </c>
      <c r="F57" s="3">
        <v>19</v>
      </c>
    </row>
    <row r="58" spans="1:6" x14ac:dyDescent="0.25">
      <c r="A58" s="3" t="s">
        <v>2</v>
      </c>
      <c r="B58" s="3">
        <v>100</v>
      </c>
      <c r="C58" s="3">
        <v>1</v>
      </c>
      <c r="D58" s="3">
        <v>1222523.4620000001</v>
      </c>
      <c r="E58" s="3">
        <v>8.19</v>
      </c>
      <c r="F58" s="3">
        <v>21</v>
      </c>
    </row>
    <row r="59" spans="1:6" x14ac:dyDescent="0.25">
      <c r="A59" s="3" t="s">
        <v>2</v>
      </c>
      <c r="B59" s="3">
        <v>100</v>
      </c>
      <c r="C59" s="3">
        <v>1</v>
      </c>
      <c r="D59" s="3">
        <v>1222514.9099999999</v>
      </c>
      <c r="E59" s="3">
        <v>8.1890000000000001</v>
      </c>
      <c r="F59" s="3">
        <v>19</v>
      </c>
    </row>
    <row r="60" spans="1:6" x14ac:dyDescent="0.25">
      <c r="A60" s="3" t="s">
        <v>2</v>
      </c>
      <c r="B60" s="3">
        <v>100</v>
      </c>
      <c r="C60" s="3">
        <v>1</v>
      </c>
      <c r="D60" s="3">
        <v>1222510.1510000001</v>
      </c>
      <c r="E60" s="3">
        <v>8.17</v>
      </c>
      <c r="F60" s="3">
        <v>18</v>
      </c>
    </row>
    <row r="61" spans="1:6" x14ac:dyDescent="0.25">
      <c r="A61" s="3" t="s">
        <v>1</v>
      </c>
      <c r="B61" s="3">
        <v>30</v>
      </c>
      <c r="C61" s="3">
        <v>1</v>
      </c>
      <c r="D61" s="3">
        <v>19973.203000000001</v>
      </c>
      <c r="E61" s="3">
        <v>1.07</v>
      </c>
      <c r="F61" s="3">
        <v>43</v>
      </c>
    </row>
    <row r="62" spans="1:6" x14ac:dyDescent="0.25">
      <c r="A62" s="3" t="s">
        <v>1</v>
      </c>
      <c r="B62" s="3">
        <v>30</v>
      </c>
      <c r="C62" s="3">
        <v>1</v>
      </c>
      <c r="D62" s="3">
        <v>19989.853999999999</v>
      </c>
      <c r="E62" s="3">
        <v>1.0740000000000001</v>
      </c>
      <c r="F62" s="3">
        <v>43</v>
      </c>
    </row>
    <row r="63" spans="1:6" x14ac:dyDescent="0.25">
      <c r="A63" s="3" t="s">
        <v>1</v>
      </c>
      <c r="B63" s="3">
        <v>30</v>
      </c>
      <c r="C63" s="3">
        <v>1</v>
      </c>
      <c r="D63" s="3">
        <v>19972.963</v>
      </c>
      <c r="E63" s="3">
        <v>1.075</v>
      </c>
      <c r="F63" s="3">
        <v>44</v>
      </c>
    </row>
    <row r="64" spans="1:6" x14ac:dyDescent="0.25">
      <c r="A64" s="3" t="s">
        <v>1</v>
      </c>
      <c r="B64" s="3">
        <v>30</v>
      </c>
      <c r="C64" s="3">
        <v>1</v>
      </c>
      <c r="D64" s="3">
        <v>19973.662</v>
      </c>
      <c r="E64" s="3">
        <v>1.0740000000000001</v>
      </c>
      <c r="F64" s="3">
        <v>44</v>
      </c>
    </row>
    <row r="65" spans="1:6" x14ac:dyDescent="0.25">
      <c r="A65" s="3" t="s">
        <v>1</v>
      </c>
      <c r="B65" s="3">
        <v>30</v>
      </c>
      <c r="C65" s="3">
        <v>1</v>
      </c>
      <c r="D65" s="3">
        <v>19981.152999999998</v>
      </c>
      <c r="E65" s="3">
        <v>1.07</v>
      </c>
      <c r="F65" s="3">
        <v>42</v>
      </c>
    </row>
    <row r="66" spans="1:6" x14ac:dyDescent="0.25">
      <c r="A66" s="3" t="s">
        <v>1</v>
      </c>
      <c r="B66" s="3">
        <v>30</v>
      </c>
      <c r="C66" s="3">
        <v>1</v>
      </c>
      <c r="D66" s="3">
        <v>19981.473999999998</v>
      </c>
      <c r="E66" s="3">
        <v>1.0780000000000001</v>
      </c>
      <c r="F66" s="3">
        <v>44</v>
      </c>
    </row>
    <row r="67" spans="1:6" x14ac:dyDescent="0.25">
      <c r="A67" s="3" t="s">
        <v>1</v>
      </c>
      <c r="B67" s="3">
        <v>30</v>
      </c>
      <c r="C67" s="3">
        <v>1</v>
      </c>
      <c r="D67" s="3">
        <v>19972.965</v>
      </c>
      <c r="E67" s="3">
        <v>1.071</v>
      </c>
      <c r="F67" s="3">
        <v>42</v>
      </c>
    </row>
    <row r="68" spans="1:6" x14ac:dyDescent="0.25">
      <c r="A68" s="3" t="s">
        <v>1</v>
      </c>
      <c r="B68" s="3">
        <v>30</v>
      </c>
      <c r="C68" s="3">
        <v>1</v>
      </c>
      <c r="D68" s="3">
        <v>19973.374</v>
      </c>
      <c r="E68" s="3">
        <v>1.07</v>
      </c>
      <c r="F68" s="3">
        <v>43</v>
      </c>
    </row>
    <row r="69" spans="1:6" x14ac:dyDescent="0.25">
      <c r="A69" s="3" t="s">
        <v>1</v>
      </c>
      <c r="B69" s="3">
        <v>30</v>
      </c>
      <c r="C69" s="3">
        <v>1</v>
      </c>
      <c r="D69" s="3">
        <v>19973.16</v>
      </c>
      <c r="E69" s="3">
        <v>1.0740000000000001</v>
      </c>
      <c r="F69" s="3">
        <v>43</v>
      </c>
    </row>
    <row r="70" spans="1:6" x14ac:dyDescent="0.25">
      <c r="A70" s="3" t="s">
        <v>1</v>
      </c>
      <c r="B70" s="3">
        <v>30</v>
      </c>
      <c r="C70" s="3">
        <v>1</v>
      </c>
      <c r="D70" s="3">
        <v>19972.928</v>
      </c>
      <c r="E70" s="3">
        <v>1.071</v>
      </c>
      <c r="F70" s="3">
        <v>42</v>
      </c>
    </row>
    <row r="71" spans="1:6" x14ac:dyDescent="0.25">
      <c r="A71" s="3" t="s">
        <v>1</v>
      </c>
      <c r="B71" s="3">
        <v>50</v>
      </c>
      <c r="C71" s="3">
        <v>1</v>
      </c>
      <c r="D71" s="3">
        <v>35509.661</v>
      </c>
      <c r="E71" s="3">
        <v>1.954</v>
      </c>
      <c r="F71" s="3">
        <v>23</v>
      </c>
    </row>
    <row r="72" spans="1:6" x14ac:dyDescent="0.25">
      <c r="A72" s="3" t="s">
        <v>1</v>
      </c>
      <c r="B72" s="3">
        <v>50</v>
      </c>
      <c r="C72" s="3">
        <v>1</v>
      </c>
      <c r="D72" s="3">
        <v>35496.002999999997</v>
      </c>
      <c r="E72" s="3">
        <v>1.9450000000000001</v>
      </c>
      <c r="F72" s="3">
        <v>22</v>
      </c>
    </row>
    <row r="73" spans="1:6" x14ac:dyDescent="0.25">
      <c r="A73" s="3" t="s">
        <v>1</v>
      </c>
      <c r="B73" s="3">
        <v>50</v>
      </c>
      <c r="C73" s="3">
        <v>1</v>
      </c>
      <c r="D73" s="3">
        <v>35496.642</v>
      </c>
      <c r="E73" s="3">
        <v>1.9390000000000001</v>
      </c>
      <c r="F73" s="3">
        <v>24</v>
      </c>
    </row>
    <row r="74" spans="1:6" x14ac:dyDescent="0.25">
      <c r="A74" s="3" t="s">
        <v>1</v>
      </c>
      <c r="B74" s="3">
        <v>50</v>
      </c>
      <c r="C74" s="3">
        <v>1</v>
      </c>
      <c r="D74" s="3">
        <v>35499.101000000002</v>
      </c>
      <c r="E74" s="3">
        <v>1.948</v>
      </c>
      <c r="F74" s="3">
        <v>24</v>
      </c>
    </row>
    <row r="75" spans="1:6" x14ac:dyDescent="0.25">
      <c r="A75" s="3" t="s">
        <v>1</v>
      </c>
      <c r="B75" s="3">
        <v>50</v>
      </c>
      <c r="C75" s="3">
        <v>1</v>
      </c>
      <c r="D75" s="3">
        <v>35496.523999999998</v>
      </c>
      <c r="E75" s="3">
        <v>1.9419999999999999</v>
      </c>
      <c r="F75" s="3">
        <v>22</v>
      </c>
    </row>
    <row r="76" spans="1:6" x14ac:dyDescent="0.25">
      <c r="A76" s="3" t="s">
        <v>1</v>
      </c>
      <c r="B76" s="3">
        <v>50</v>
      </c>
      <c r="C76" s="3">
        <v>1</v>
      </c>
      <c r="D76" s="3">
        <v>35495.601000000002</v>
      </c>
      <c r="E76" s="3">
        <v>1.9530000000000001</v>
      </c>
      <c r="F76" s="3">
        <v>23</v>
      </c>
    </row>
    <row r="77" spans="1:6" x14ac:dyDescent="0.25">
      <c r="A77" s="3" t="s">
        <v>1</v>
      </c>
      <c r="B77" s="3">
        <v>50</v>
      </c>
      <c r="C77" s="3">
        <v>1</v>
      </c>
      <c r="D77" s="3">
        <v>35496.661999999997</v>
      </c>
      <c r="E77" s="3">
        <v>1.9490000000000001</v>
      </c>
      <c r="F77" s="3">
        <v>25</v>
      </c>
    </row>
    <row r="78" spans="1:6" x14ac:dyDescent="0.25">
      <c r="A78" s="3" t="s">
        <v>1</v>
      </c>
      <c r="B78" s="3">
        <v>50</v>
      </c>
      <c r="C78" s="3">
        <v>1</v>
      </c>
      <c r="D78" s="3">
        <v>35497.587</v>
      </c>
      <c r="E78" s="3">
        <v>1.962</v>
      </c>
      <c r="F78" s="3">
        <v>23</v>
      </c>
    </row>
    <row r="79" spans="1:6" x14ac:dyDescent="0.25">
      <c r="A79" s="3" t="s">
        <v>1</v>
      </c>
      <c r="B79" s="3">
        <v>50</v>
      </c>
      <c r="C79" s="3">
        <v>1</v>
      </c>
      <c r="D79" s="3">
        <v>35497.353000000003</v>
      </c>
      <c r="E79" s="3">
        <v>1.9470000000000001</v>
      </c>
      <c r="F79" s="3">
        <v>23</v>
      </c>
    </row>
    <row r="80" spans="1:6" x14ac:dyDescent="0.25">
      <c r="A80" s="3" t="s">
        <v>1</v>
      </c>
      <c r="B80" s="3">
        <v>50</v>
      </c>
      <c r="C80" s="3">
        <v>1</v>
      </c>
      <c r="D80" s="3">
        <v>35495.785000000003</v>
      </c>
      <c r="E80" s="3">
        <v>1.9550000000000001</v>
      </c>
      <c r="F80" s="3">
        <v>25</v>
      </c>
    </row>
    <row r="81" spans="1:6" x14ac:dyDescent="0.25">
      <c r="A81" s="3" t="s">
        <v>1</v>
      </c>
      <c r="B81" s="3">
        <v>100</v>
      </c>
      <c r="C81" s="3">
        <v>1</v>
      </c>
      <c r="D81" s="3">
        <v>63443.502</v>
      </c>
      <c r="E81" s="3">
        <v>6.2370000000000001</v>
      </c>
      <c r="F81" s="3">
        <v>16</v>
      </c>
    </row>
    <row r="82" spans="1:6" x14ac:dyDescent="0.25">
      <c r="A82" s="3" t="s">
        <v>1</v>
      </c>
      <c r="B82" s="3">
        <v>100</v>
      </c>
      <c r="C82" s="3">
        <v>1</v>
      </c>
      <c r="D82" s="3">
        <v>63442.758000000002</v>
      </c>
      <c r="E82" s="3">
        <v>6.1779999999999999</v>
      </c>
      <c r="F82" s="3">
        <v>15</v>
      </c>
    </row>
    <row r="83" spans="1:6" x14ac:dyDescent="0.25">
      <c r="A83" s="3" t="s">
        <v>1</v>
      </c>
      <c r="B83" s="3">
        <v>100</v>
      </c>
      <c r="C83" s="3">
        <v>1</v>
      </c>
      <c r="D83" s="3">
        <v>63444.629000000001</v>
      </c>
      <c r="E83" s="3">
        <v>6.2469999999999999</v>
      </c>
      <c r="F83" s="3">
        <v>16</v>
      </c>
    </row>
    <row r="84" spans="1:6" x14ac:dyDescent="0.25">
      <c r="A84" s="3" t="s">
        <v>1</v>
      </c>
      <c r="B84" s="3">
        <v>100</v>
      </c>
      <c r="C84" s="3">
        <v>1</v>
      </c>
      <c r="D84" s="3">
        <v>63442.684000000001</v>
      </c>
      <c r="E84" s="3">
        <v>6.2539999999999996</v>
      </c>
      <c r="F84" s="3">
        <v>15</v>
      </c>
    </row>
    <row r="85" spans="1:6" x14ac:dyDescent="0.25">
      <c r="A85" s="3" t="s">
        <v>1</v>
      </c>
      <c r="B85" s="3">
        <v>100</v>
      </c>
      <c r="C85" s="3">
        <v>1</v>
      </c>
      <c r="D85" s="3">
        <v>63442.77</v>
      </c>
      <c r="E85" s="3">
        <v>6.2460000000000004</v>
      </c>
      <c r="F85" s="3">
        <v>16</v>
      </c>
    </row>
    <row r="86" spans="1:6" x14ac:dyDescent="0.25">
      <c r="A86" s="3" t="s">
        <v>1</v>
      </c>
      <c r="B86" s="3">
        <v>100</v>
      </c>
      <c r="C86" s="3">
        <v>1</v>
      </c>
      <c r="D86" s="3">
        <v>63442.741999999998</v>
      </c>
      <c r="E86" s="3">
        <v>6.242</v>
      </c>
      <c r="F86" s="3">
        <v>16</v>
      </c>
    </row>
    <row r="87" spans="1:6" x14ac:dyDescent="0.25">
      <c r="A87" s="3" t="s">
        <v>1</v>
      </c>
      <c r="B87" s="3">
        <v>100</v>
      </c>
      <c r="C87" s="3">
        <v>1</v>
      </c>
      <c r="D87" s="3">
        <v>63444.281999999999</v>
      </c>
      <c r="E87" s="3">
        <v>6.2530000000000001</v>
      </c>
      <c r="F87" s="3">
        <v>16</v>
      </c>
    </row>
    <row r="88" spans="1:6" x14ac:dyDescent="0.25">
      <c r="A88" s="3" t="s">
        <v>1</v>
      </c>
      <c r="B88" s="3">
        <v>100</v>
      </c>
      <c r="C88" s="3">
        <v>1</v>
      </c>
      <c r="D88" s="3">
        <v>63442.69</v>
      </c>
      <c r="E88" s="3">
        <v>6.226</v>
      </c>
      <c r="F88" s="3">
        <v>14</v>
      </c>
    </row>
    <row r="89" spans="1:6" x14ac:dyDescent="0.25">
      <c r="A89" s="3" t="s">
        <v>1</v>
      </c>
      <c r="B89" s="3">
        <v>100</v>
      </c>
      <c r="C89" s="3">
        <v>1</v>
      </c>
      <c r="D89" s="3">
        <v>63444.65</v>
      </c>
      <c r="E89" s="3">
        <v>6.2380000000000004</v>
      </c>
      <c r="F89" s="3">
        <v>15</v>
      </c>
    </row>
    <row r="90" spans="1:6" x14ac:dyDescent="0.25">
      <c r="A90" s="3" t="s">
        <v>1</v>
      </c>
      <c r="B90" s="3">
        <v>100</v>
      </c>
      <c r="C90" s="3">
        <v>1</v>
      </c>
      <c r="D90" s="3">
        <v>63443.807999999997</v>
      </c>
      <c r="E90" s="3">
        <v>6.218</v>
      </c>
      <c r="F90" s="3">
        <v>16</v>
      </c>
    </row>
    <row r="91" spans="1:6" x14ac:dyDescent="0.25">
      <c r="A91" s="3" t="s">
        <v>0</v>
      </c>
      <c r="B91" s="3">
        <v>25</v>
      </c>
      <c r="C91" s="3">
        <v>1</v>
      </c>
      <c r="D91" s="3">
        <v>705.79600000000005</v>
      </c>
      <c r="E91" s="3">
        <v>0.82499999999999996</v>
      </c>
      <c r="F91" s="3">
        <v>50</v>
      </c>
    </row>
    <row r="92" spans="1:6" x14ac:dyDescent="0.25">
      <c r="A92" s="3" t="s">
        <v>0</v>
      </c>
      <c r="B92" s="3">
        <v>25</v>
      </c>
      <c r="C92" s="3">
        <v>1</v>
      </c>
      <c r="D92" s="3">
        <v>705.50300000000004</v>
      </c>
      <c r="E92" s="3">
        <v>0.79700000000000004</v>
      </c>
      <c r="F92" s="3">
        <v>49</v>
      </c>
    </row>
    <row r="93" spans="1:6" x14ac:dyDescent="0.25">
      <c r="A93" s="3" t="s">
        <v>0</v>
      </c>
      <c r="B93" s="3">
        <v>25</v>
      </c>
      <c r="C93" s="3">
        <v>1</v>
      </c>
      <c r="D93" s="3">
        <v>705.50300000000004</v>
      </c>
      <c r="E93" s="3">
        <v>0.80200000000000005</v>
      </c>
      <c r="F93" s="3">
        <v>49</v>
      </c>
    </row>
    <row r="94" spans="1:6" x14ac:dyDescent="0.25">
      <c r="A94" s="3" t="s">
        <v>0</v>
      </c>
      <c r="B94" s="3">
        <v>25</v>
      </c>
      <c r="C94" s="3">
        <v>1</v>
      </c>
      <c r="D94" s="3">
        <v>705.65499999999997</v>
      </c>
      <c r="E94" s="3">
        <v>0.79700000000000004</v>
      </c>
      <c r="F94" s="3">
        <v>49</v>
      </c>
    </row>
    <row r="95" spans="1:6" x14ac:dyDescent="0.25">
      <c r="A95" s="3" t="s">
        <v>0</v>
      </c>
      <c r="B95" s="3">
        <v>25</v>
      </c>
      <c r="C95" s="3">
        <v>1</v>
      </c>
      <c r="D95" s="3">
        <v>705.65700000000004</v>
      </c>
      <c r="E95" s="3">
        <v>0.79500000000000004</v>
      </c>
      <c r="F95" s="3">
        <v>49</v>
      </c>
    </row>
    <row r="96" spans="1:6" x14ac:dyDescent="0.25">
      <c r="A96" s="3" t="s">
        <v>0</v>
      </c>
      <c r="B96" s="3">
        <v>25</v>
      </c>
      <c r="C96" s="3">
        <v>1</v>
      </c>
      <c r="D96" s="3">
        <v>705.72799999999995</v>
      </c>
      <c r="E96" s="3">
        <v>0.79800000000000004</v>
      </c>
      <c r="F96" s="3">
        <v>49</v>
      </c>
    </row>
    <row r="97" spans="1:6" x14ac:dyDescent="0.25">
      <c r="A97" s="3" t="s">
        <v>0</v>
      </c>
      <c r="B97" s="3">
        <v>25</v>
      </c>
      <c r="C97" s="3">
        <v>1</v>
      </c>
      <c r="D97" s="3">
        <v>705.65499999999997</v>
      </c>
      <c r="E97" s="3">
        <v>0.79900000000000004</v>
      </c>
      <c r="F97" s="3">
        <v>48</v>
      </c>
    </row>
    <row r="98" spans="1:6" x14ac:dyDescent="0.25">
      <c r="A98" s="3" t="s">
        <v>0</v>
      </c>
      <c r="B98" s="3">
        <v>25</v>
      </c>
      <c r="C98" s="3">
        <v>1</v>
      </c>
      <c r="D98" s="3">
        <v>705.72799999999995</v>
      </c>
      <c r="E98" s="3">
        <v>0.79900000000000004</v>
      </c>
      <c r="F98" s="3">
        <v>50</v>
      </c>
    </row>
    <row r="99" spans="1:6" x14ac:dyDescent="0.25">
      <c r="A99" s="3" t="s">
        <v>0</v>
      </c>
      <c r="B99" s="3">
        <v>25</v>
      </c>
      <c r="C99" s="3">
        <v>1</v>
      </c>
      <c r="D99" s="3">
        <v>705.72799999999995</v>
      </c>
      <c r="E99" s="3">
        <v>0.79700000000000004</v>
      </c>
      <c r="F99" s="3">
        <v>49</v>
      </c>
    </row>
    <row r="100" spans="1:6" x14ac:dyDescent="0.25">
      <c r="A100" s="3" t="s">
        <v>0</v>
      </c>
      <c r="B100" s="3">
        <v>25</v>
      </c>
      <c r="C100" s="3">
        <v>1</v>
      </c>
      <c r="D100" s="3">
        <v>705.65700000000004</v>
      </c>
      <c r="E100" s="3">
        <v>0.79900000000000004</v>
      </c>
      <c r="F100" s="3">
        <v>50</v>
      </c>
    </row>
    <row r="101" spans="1:6" x14ac:dyDescent="0.25">
      <c r="A101" s="3" t="s">
        <v>0</v>
      </c>
      <c r="B101" s="3">
        <v>50</v>
      </c>
      <c r="C101" s="3">
        <v>1</v>
      </c>
      <c r="D101" s="3">
        <v>1555.607</v>
      </c>
      <c r="E101" s="3">
        <v>1.8260000000000001</v>
      </c>
      <c r="F101" s="3">
        <v>24</v>
      </c>
    </row>
    <row r="102" spans="1:6" x14ac:dyDescent="0.25">
      <c r="A102" s="3" t="s">
        <v>0</v>
      </c>
      <c r="B102" s="3">
        <v>50</v>
      </c>
      <c r="C102" s="3">
        <v>1</v>
      </c>
      <c r="D102" s="3">
        <v>1556.336</v>
      </c>
      <c r="E102" s="3">
        <v>1.827</v>
      </c>
      <c r="F102" s="3">
        <v>22</v>
      </c>
    </row>
    <row r="103" spans="1:6" x14ac:dyDescent="0.25">
      <c r="A103" s="3" t="s">
        <v>0</v>
      </c>
      <c r="B103" s="3">
        <v>50</v>
      </c>
      <c r="C103" s="3">
        <v>1</v>
      </c>
      <c r="D103" s="3">
        <v>1556.7449999999999</v>
      </c>
      <c r="E103" s="3">
        <v>1.8069999999999999</v>
      </c>
      <c r="F103" s="3">
        <v>23</v>
      </c>
    </row>
    <row r="104" spans="1:6" x14ac:dyDescent="0.25">
      <c r="A104" s="3" t="s">
        <v>0</v>
      </c>
      <c r="B104" s="3">
        <v>50</v>
      </c>
      <c r="C104" s="3">
        <v>1</v>
      </c>
      <c r="D104" s="3">
        <v>1556.0340000000001</v>
      </c>
      <c r="E104" s="3">
        <v>1.8140000000000001</v>
      </c>
      <c r="F104" s="3">
        <v>21</v>
      </c>
    </row>
    <row r="105" spans="1:6" x14ac:dyDescent="0.25">
      <c r="A105" s="3" t="s">
        <v>0</v>
      </c>
      <c r="B105" s="3">
        <v>50</v>
      </c>
      <c r="C105" s="3">
        <v>1</v>
      </c>
      <c r="D105" s="3">
        <v>1556.528</v>
      </c>
      <c r="E105" s="3">
        <v>1.819</v>
      </c>
      <c r="F105" s="3">
        <v>23</v>
      </c>
    </row>
    <row r="106" spans="1:6" x14ac:dyDescent="0.25">
      <c r="A106" s="3" t="s">
        <v>0</v>
      </c>
      <c r="B106" s="3">
        <v>50</v>
      </c>
      <c r="C106" s="3">
        <v>1</v>
      </c>
      <c r="D106" s="3">
        <v>1555.941</v>
      </c>
      <c r="E106" s="3">
        <v>1.831</v>
      </c>
      <c r="F106" s="3">
        <v>23</v>
      </c>
    </row>
    <row r="107" spans="1:6" x14ac:dyDescent="0.25">
      <c r="A107" s="3" t="s">
        <v>0</v>
      </c>
      <c r="B107" s="3">
        <v>50</v>
      </c>
      <c r="C107" s="3">
        <v>1</v>
      </c>
      <c r="D107" s="3">
        <v>1556.258</v>
      </c>
      <c r="E107" s="3">
        <v>1.8320000000000001</v>
      </c>
      <c r="F107" s="3">
        <v>22</v>
      </c>
    </row>
    <row r="108" spans="1:6" x14ac:dyDescent="0.25">
      <c r="A108" s="3" t="s">
        <v>0</v>
      </c>
      <c r="B108" s="3">
        <v>50</v>
      </c>
      <c r="C108" s="3">
        <v>1</v>
      </c>
      <c r="D108" s="3">
        <v>1556.296</v>
      </c>
      <c r="E108" s="3">
        <v>1.8169999999999999</v>
      </c>
      <c r="F108" s="3">
        <v>22</v>
      </c>
    </row>
    <row r="109" spans="1:6" x14ac:dyDescent="0.25">
      <c r="A109" s="3" t="s">
        <v>0</v>
      </c>
      <c r="B109" s="3">
        <v>50</v>
      </c>
      <c r="C109" s="3">
        <v>1</v>
      </c>
      <c r="D109" s="3">
        <v>1556.221</v>
      </c>
      <c r="E109" s="3">
        <v>1.829</v>
      </c>
      <c r="F109" s="3">
        <v>23</v>
      </c>
    </row>
    <row r="110" spans="1:6" x14ac:dyDescent="0.25">
      <c r="A110" s="3" t="s">
        <v>0</v>
      </c>
      <c r="B110" s="3">
        <v>50</v>
      </c>
      <c r="C110" s="3">
        <v>1</v>
      </c>
      <c r="D110" s="3">
        <v>1556.229</v>
      </c>
      <c r="E110" s="3">
        <v>1.8220000000000001</v>
      </c>
      <c r="F110" s="3">
        <v>22</v>
      </c>
    </row>
    <row r="111" spans="1:6" x14ac:dyDescent="0.25">
      <c r="A111" s="3" t="s">
        <v>0</v>
      </c>
      <c r="B111" s="3">
        <v>100</v>
      </c>
      <c r="C111" s="3">
        <v>1</v>
      </c>
      <c r="D111" s="3">
        <v>3294.66</v>
      </c>
      <c r="E111" s="3">
        <v>5.3710000000000004</v>
      </c>
      <c r="F111" s="3">
        <v>14</v>
      </c>
    </row>
    <row r="112" spans="1:6" x14ac:dyDescent="0.25">
      <c r="A112" s="3" t="s">
        <v>0</v>
      </c>
      <c r="B112" s="3">
        <v>100</v>
      </c>
      <c r="C112" s="3">
        <v>1</v>
      </c>
      <c r="D112" s="3">
        <v>3294.4670000000001</v>
      </c>
      <c r="E112" s="3">
        <v>5.3789999999999996</v>
      </c>
      <c r="F112" s="3">
        <v>14</v>
      </c>
    </row>
    <row r="113" spans="1:6" x14ac:dyDescent="0.25">
      <c r="A113" s="3" t="s">
        <v>0</v>
      </c>
      <c r="B113" s="3">
        <v>100</v>
      </c>
      <c r="C113" s="3">
        <v>1</v>
      </c>
      <c r="D113" s="3">
        <v>3293.6889999999999</v>
      </c>
      <c r="E113" s="3">
        <v>5.2649999999999997</v>
      </c>
      <c r="F113" s="3">
        <v>13</v>
      </c>
    </row>
    <row r="114" spans="1:6" x14ac:dyDescent="0.25">
      <c r="A114" s="3" t="s">
        <v>0</v>
      </c>
      <c r="B114" s="3">
        <v>100</v>
      </c>
      <c r="C114" s="3">
        <v>1</v>
      </c>
      <c r="D114" s="3">
        <v>3293.8440000000001</v>
      </c>
      <c r="E114" s="3">
        <v>5.2649999999999997</v>
      </c>
      <c r="F114" s="3">
        <v>13</v>
      </c>
    </row>
    <row r="115" spans="1:6" x14ac:dyDescent="0.25">
      <c r="A115" s="3" t="s">
        <v>0</v>
      </c>
      <c r="B115" s="3">
        <v>100</v>
      </c>
      <c r="C115" s="3">
        <v>1</v>
      </c>
      <c r="D115" s="3">
        <v>3293.9789999999998</v>
      </c>
      <c r="E115" s="3">
        <v>5.39</v>
      </c>
      <c r="F115" s="3">
        <v>14</v>
      </c>
    </row>
    <row r="116" spans="1:6" x14ac:dyDescent="0.25">
      <c r="A116" s="3" t="s">
        <v>0</v>
      </c>
      <c r="B116" s="3">
        <v>100</v>
      </c>
      <c r="C116" s="3">
        <v>1</v>
      </c>
      <c r="D116" s="3">
        <v>3295.1889999999999</v>
      </c>
      <c r="E116" s="3">
        <v>5.383</v>
      </c>
      <c r="F116" s="3">
        <v>14</v>
      </c>
    </row>
    <row r="117" spans="1:6" x14ac:dyDescent="0.25">
      <c r="A117" s="3" t="s">
        <v>0</v>
      </c>
      <c r="B117" s="3">
        <v>100</v>
      </c>
      <c r="C117" s="3">
        <v>1</v>
      </c>
      <c r="D117" s="3">
        <v>3293.7939999999999</v>
      </c>
      <c r="E117" s="3">
        <v>5.2670000000000003</v>
      </c>
      <c r="F117" s="3">
        <v>13</v>
      </c>
    </row>
    <row r="118" spans="1:6" x14ac:dyDescent="0.25">
      <c r="A118" s="3" t="s">
        <v>0</v>
      </c>
      <c r="B118" s="3">
        <v>100</v>
      </c>
      <c r="C118" s="3">
        <v>1</v>
      </c>
      <c r="D118" s="3">
        <v>3294.056</v>
      </c>
      <c r="E118" s="3">
        <v>5.3849999999999998</v>
      </c>
      <c r="F118" s="3">
        <v>14</v>
      </c>
    </row>
    <row r="119" spans="1:6" x14ac:dyDescent="0.25">
      <c r="A119" s="3" t="s">
        <v>0</v>
      </c>
      <c r="B119" s="3">
        <v>100</v>
      </c>
      <c r="C119" s="3">
        <v>1</v>
      </c>
      <c r="D119" s="3">
        <v>3294.4540000000002</v>
      </c>
      <c r="E119" s="3">
        <v>5.3780000000000001</v>
      </c>
      <c r="F119" s="3">
        <v>14</v>
      </c>
    </row>
    <row r="120" spans="1:6" x14ac:dyDescent="0.25">
      <c r="A120" s="3" t="s">
        <v>0</v>
      </c>
      <c r="B120" s="3">
        <v>100</v>
      </c>
      <c r="C120" s="3">
        <v>1</v>
      </c>
      <c r="D120" s="3">
        <v>3294.654</v>
      </c>
      <c r="E120" s="3">
        <v>5.3789999999999996</v>
      </c>
      <c r="F120" s="3">
        <v>14</v>
      </c>
    </row>
    <row r="121" spans="1:6" x14ac:dyDescent="0.25">
      <c r="A121" s="3" t="s">
        <v>40</v>
      </c>
      <c r="B121" s="3">
        <v>29</v>
      </c>
      <c r="C121" s="3">
        <v>1</v>
      </c>
      <c r="D121" s="3">
        <v>18152.432000000001</v>
      </c>
      <c r="E121" s="3">
        <v>1.4390000000000001</v>
      </c>
      <c r="F121" s="3">
        <v>68</v>
      </c>
    </row>
    <row r="122" spans="1:6" x14ac:dyDescent="0.25">
      <c r="A122" s="3" t="s">
        <v>40</v>
      </c>
      <c r="B122" s="3">
        <v>29</v>
      </c>
      <c r="C122" s="3">
        <v>1</v>
      </c>
      <c r="D122" s="3">
        <v>18152.432000000001</v>
      </c>
      <c r="E122" s="3">
        <v>1.448</v>
      </c>
      <c r="F122" s="3">
        <v>70</v>
      </c>
    </row>
    <row r="123" spans="1:6" x14ac:dyDescent="0.25">
      <c r="A123" s="3" t="s">
        <v>40</v>
      </c>
      <c r="B123" s="3">
        <v>29</v>
      </c>
      <c r="C123" s="3">
        <v>1</v>
      </c>
      <c r="D123" s="3">
        <v>18152.432000000001</v>
      </c>
      <c r="E123" s="3">
        <v>1.4450000000000001</v>
      </c>
      <c r="F123" s="3">
        <v>69</v>
      </c>
    </row>
    <row r="124" spans="1:6" x14ac:dyDescent="0.25">
      <c r="A124" s="3" t="s">
        <v>40</v>
      </c>
      <c r="B124" s="3">
        <v>29</v>
      </c>
      <c r="C124" s="3">
        <v>1</v>
      </c>
      <c r="D124" s="3">
        <v>18152.432000000001</v>
      </c>
      <c r="E124" s="3">
        <v>1.4390000000000001</v>
      </c>
      <c r="F124" s="3">
        <v>69</v>
      </c>
    </row>
    <row r="125" spans="1:6" x14ac:dyDescent="0.25">
      <c r="A125" s="3" t="s">
        <v>40</v>
      </c>
      <c r="B125" s="3">
        <v>29</v>
      </c>
      <c r="C125" s="3">
        <v>1</v>
      </c>
      <c r="D125" s="3">
        <v>18152.432000000001</v>
      </c>
      <c r="E125" s="3">
        <v>1.4450000000000001</v>
      </c>
      <c r="F125" s="3">
        <v>70</v>
      </c>
    </row>
    <row r="126" spans="1:6" x14ac:dyDescent="0.25">
      <c r="A126" s="3" t="s">
        <v>40</v>
      </c>
      <c r="B126" s="3">
        <v>29</v>
      </c>
      <c r="C126" s="3">
        <v>1</v>
      </c>
      <c r="D126" s="3">
        <v>18152.432000000001</v>
      </c>
      <c r="E126" s="3">
        <v>1.446</v>
      </c>
      <c r="F126" s="3">
        <v>70</v>
      </c>
    </row>
    <row r="127" spans="1:6" x14ac:dyDescent="0.25">
      <c r="A127" s="3" t="s">
        <v>40</v>
      </c>
      <c r="B127" s="3">
        <v>29</v>
      </c>
      <c r="C127" s="3">
        <v>1</v>
      </c>
      <c r="D127" s="3">
        <v>18152.432000000001</v>
      </c>
      <c r="E127" s="3">
        <v>1.446</v>
      </c>
      <c r="F127" s="3">
        <v>70</v>
      </c>
    </row>
    <row r="128" spans="1:6" x14ac:dyDescent="0.25">
      <c r="A128" s="3" t="s">
        <v>40</v>
      </c>
      <c r="B128" s="3">
        <v>29</v>
      </c>
      <c r="C128" s="3">
        <v>1</v>
      </c>
      <c r="D128" s="3">
        <v>18152.432000000001</v>
      </c>
      <c r="E128" s="3">
        <v>1.4430000000000001</v>
      </c>
      <c r="F128" s="3">
        <v>70</v>
      </c>
    </row>
    <row r="129" spans="1:6" x14ac:dyDescent="0.25">
      <c r="A129" s="3" t="s">
        <v>40</v>
      </c>
      <c r="B129" s="3">
        <v>29</v>
      </c>
      <c r="C129" s="3">
        <v>1</v>
      </c>
      <c r="D129" s="3">
        <v>18152.432000000001</v>
      </c>
      <c r="E129" s="3">
        <v>1.4470000000000001</v>
      </c>
      <c r="F129" s="3">
        <v>70</v>
      </c>
    </row>
    <row r="130" spans="1:6" x14ac:dyDescent="0.25">
      <c r="A130" s="3" t="s">
        <v>40</v>
      </c>
      <c r="B130" s="3">
        <v>29</v>
      </c>
      <c r="C130" s="3">
        <v>1</v>
      </c>
      <c r="D130" s="3">
        <v>18152.432000000001</v>
      </c>
      <c r="E130" s="3">
        <v>1.4450000000000001</v>
      </c>
      <c r="F130" s="3">
        <v>70</v>
      </c>
    </row>
    <row r="131" spans="1:6" x14ac:dyDescent="0.25">
      <c r="A131" s="3" t="s">
        <v>40</v>
      </c>
      <c r="B131" s="3">
        <v>58</v>
      </c>
      <c r="C131" s="3">
        <v>1</v>
      </c>
      <c r="D131" s="3">
        <v>35271.633999999998</v>
      </c>
      <c r="E131" s="3">
        <v>4.9779999999999998</v>
      </c>
      <c r="F131" s="3">
        <v>51</v>
      </c>
    </row>
    <row r="132" spans="1:6" x14ac:dyDescent="0.25">
      <c r="A132" s="3" t="s">
        <v>40</v>
      </c>
      <c r="B132" s="3">
        <v>58</v>
      </c>
      <c r="C132" s="3">
        <v>1</v>
      </c>
      <c r="D132" s="3">
        <v>35267.760000000002</v>
      </c>
      <c r="E132" s="3">
        <v>4.952</v>
      </c>
      <c r="F132" s="3">
        <v>51</v>
      </c>
    </row>
    <row r="133" spans="1:6" x14ac:dyDescent="0.25">
      <c r="A133" s="3" t="s">
        <v>40</v>
      </c>
      <c r="B133" s="3">
        <v>58</v>
      </c>
      <c r="C133" s="3">
        <v>1</v>
      </c>
      <c r="D133" s="3">
        <v>35269.665000000001</v>
      </c>
      <c r="E133" s="3">
        <v>4.9420000000000002</v>
      </c>
      <c r="F133" s="3">
        <v>48</v>
      </c>
    </row>
    <row r="134" spans="1:6" x14ac:dyDescent="0.25">
      <c r="A134" s="3" t="s">
        <v>40</v>
      </c>
      <c r="B134" s="3">
        <v>58</v>
      </c>
      <c r="C134" s="3">
        <v>1</v>
      </c>
      <c r="D134" s="3">
        <v>35270.053999999996</v>
      </c>
      <c r="E134" s="3">
        <v>4.9649999999999999</v>
      </c>
      <c r="F134" s="3">
        <v>50</v>
      </c>
    </row>
    <row r="135" spans="1:6" x14ac:dyDescent="0.25">
      <c r="A135" s="3" t="s">
        <v>40</v>
      </c>
      <c r="B135" s="3">
        <v>58</v>
      </c>
      <c r="C135" s="3">
        <v>1</v>
      </c>
      <c r="D135" s="3">
        <v>35271.311000000002</v>
      </c>
      <c r="E135" s="3">
        <v>4.9589999999999996</v>
      </c>
      <c r="F135" s="3">
        <v>51</v>
      </c>
    </row>
    <row r="136" spans="1:6" x14ac:dyDescent="0.25">
      <c r="A136" s="3" t="s">
        <v>40</v>
      </c>
      <c r="B136" s="3">
        <v>58</v>
      </c>
      <c r="C136" s="3">
        <v>1</v>
      </c>
      <c r="D136" s="3">
        <v>35269.347999999998</v>
      </c>
      <c r="E136" s="3">
        <v>4.9809999999999999</v>
      </c>
      <c r="F136" s="3">
        <v>51</v>
      </c>
    </row>
    <row r="137" spans="1:6" x14ac:dyDescent="0.25">
      <c r="A137" s="3" t="s">
        <v>40</v>
      </c>
      <c r="B137" s="3">
        <v>58</v>
      </c>
      <c r="C137" s="3">
        <v>1</v>
      </c>
      <c r="D137" s="3">
        <v>35264.078000000001</v>
      </c>
      <c r="E137" s="3">
        <v>4.9770000000000003</v>
      </c>
      <c r="F137" s="3">
        <v>52</v>
      </c>
    </row>
    <row r="138" spans="1:6" x14ac:dyDescent="0.25">
      <c r="A138" s="3" t="s">
        <v>40</v>
      </c>
      <c r="B138" s="3">
        <v>58</v>
      </c>
      <c r="C138" s="3">
        <v>1</v>
      </c>
      <c r="D138" s="3">
        <v>35271.334999999999</v>
      </c>
      <c r="E138" s="3">
        <v>4.9470000000000001</v>
      </c>
      <c r="F138" s="3">
        <v>52</v>
      </c>
    </row>
    <row r="139" spans="1:6" x14ac:dyDescent="0.25">
      <c r="A139" s="3" t="s">
        <v>40</v>
      </c>
      <c r="B139" s="3">
        <v>58</v>
      </c>
      <c r="C139" s="3">
        <v>1</v>
      </c>
      <c r="D139" s="3">
        <v>35270.033000000003</v>
      </c>
      <c r="E139" s="3">
        <v>4.9569999999999999</v>
      </c>
      <c r="F139" s="3">
        <v>50</v>
      </c>
    </row>
    <row r="140" spans="1:6" x14ac:dyDescent="0.25">
      <c r="A140" s="3" t="s">
        <v>40</v>
      </c>
      <c r="B140" s="3">
        <v>58</v>
      </c>
      <c r="C140" s="3">
        <v>1</v>
      </c>
      <c r="D140" s="3">
        <v>35271.334999999999</v>
      </c>
      <c r="E140" s="3">
        <v>4.9580000000000002</v>
      </c>
      <c r="F140" s="3">
        <v>51</v>
      </c>
    </row>
    <row r="141" spans="1:6" x14ac:dyDescent="0.25">
      <c r="A141" s="3" t="s">
        <v>40</v>
      </c>
      <c r="B141" s="3">
        <v>97</v>
      </c>
      <c r="C141" s="3">
        <v>1</v>
      </c>
      <c r="D141" s="3">
        <v>52440.042999999998</v>
      </c>
      <c r="E141" s="3">
        <v>15.254</v>
      </c>
      <c r="F141" s="3">
        <v>43</v>
      </c>
    </row>
    <row r="142" spans="1:6" x14ac:dyDescent="0.25">
      <c r="A142" s="3" t="s">
        <v>40</v>
      </c>
      <c r="B142" s="3">
        <v>97</v>
      </c>
      <c r="C142" s="3">
        <v>1</v>
      </c>
      <c r="D142" s="3">
        <v>52439.411999999997</v>
      </c>
      <c r="E142" s="3">
        <v>15.291</v>
      </c>
      <c r="F142" s="3">
        <v>44</v>
      </c>
    </row>
    <row r="143" spans="1:6" x14ac:dyDescent="0.25">
      <c r="A143" s="3" t="s">
        <v>40</v>
      </c>
      <c r="B143" s="3">
        <v>97</v>
      </c>
      <c r="C143" s="3">
        <v>1</v>
      </c>
      <c r="D143" s="3">
        <v>52440.822</v>
      </c>
      <c r="E143" s="3">
        <v>15.221</v>
      </c>
      <c r="F143" s="3">
        <v>45</v>
      </c>
    </row>
    <row r="144" spans="1:6" x14ac:dyDescent="0.25">
      <c r="A144" s="3" t="s">
        <v>40</v>
      </c>
      <c r="B144" s="3">
        <v>97</v>
      </c>
      <c r="C144" s="3">
        <v>1</v>
      </c>
      <c r="D144" s="3">
        <v>52439.856</v>
      </c>
      <c r="E144" s="3">
        <v>15.179</v>
      </c>
      <c r="F144" s="3">
        <v>45</v>
      </c>
    </row>
    <row r="145" spans="1:6" x14ac:dyDescent="0.25">
      <c r="A145" s="3" t="s">
        <v>40</v>
      </c>
      <c r="B145" s="3">
        <v>97</v>
      </c>
      <c r="C145" s="3">
        <v>1</v>
      </c>
      <c r="D145" s="3">
        <v>52439.404999999999</v>
      </c>
      <c r="E145" s="3">
        <v>15.222</v>
      </c>
      <c r="F145" s="3">
        <v>44</v>
      </c>
    </row>
    <row r="146" spans="1:6" x14ac:dyDescent="0.25">
      <c r="A146" s="3" t="s">
        <v>40</v>
      </c>
      <c r="B146" s="3">
        <v>97</v>
      </c>
      <c r="C146" s="3">
        <v>1</v>
      </c>
      <c r="D146" s="3">
        <v>52439.421000000002</v>
      </c>
      <c r="E146" s="3">
        <v>15.198</v>
      </c>
      <c r="F146" s="3">
        <v>44</v>
      </c>
    </row>
    <row r="147" spans="1:6" x14ac:dyDescent="0.25">
      <c r="A147" s="3" t="s">
        <v>40</v>
      </c>
      <c r="B147" s="3">
        <v>97</v>
      </c>
      <c r="C147" s="3">
        <v>1</v>
      </c>
      <c r="D147" s="3">
        <v>52439.413</v>
      </c>
      <c r="E147" s="3">
        <v>15.218</v>
      </c>
      <c r="F147" s="3">
        <v>44</v>
      </c>
    </row>
    <row r="148" spans="1:6" x14ac:dyDescent="0.25">
      <c r="A148" s="3" t="s">
        <v>40</v>
      </c>
      <c r="B148" s="3">
        <v>97</v>
      </c>
      <c r="C148" s="3">
        <v>1</v>
      </c>
      <c r="D148" s="3">
        <v>52439.434999999998</v>
      </c>
      <c r="E148" s="3">
        <v>15.305</v>
      </c>
      <c r="F148" s="3">
        <v>45</v>
      </c>
    </row>
    <row r="149" spans="1:6" x14ac:dyDescent="0.25">
      <c r="A149" s="3" t="s">
        <v>40</v>
      </c>
      <c r="B149" s="3">
        <v>97</v>
      </c>
      <c r="C149" s="3">
        <v>1</v>
      </c>
      <c r="D149" s="3">
        <v>52439.455999999998</v>
      </c>
      <c r="E149" s="3">
        <v>15.311</v>
      </c>
      <c r="F149" s="3">
        <v>45</v>
      </c>
    </row>
    <row r="150" spans="1:6" x14ac:dyDescent="0.25">
      <c r="A150" s="3" t="s">
        <v>40</v>
      </c>
      <c r="B150" s="3">
        <v>97</v>
      </c>
      <c r="C150" s="3">
        <v>1</v>
      </c>
      <c r="D150" s="3">
        <v>52439.222999999998</v>
      </c>
      <c r="E150" s="3">
        <v>15.278</v>
      </c>
      <c r="F150" s="3">
        <v>45</v>
      </c>
    </row>
  </sheetData>
  <phoneticPr fontId="1" type="noConversion"/>
  <pageMargins left="0.7" right="0.7" top="0.75" bottom="0.75" header="0.3" footer="0.3"/>
  <pageSetup paperSize="152" orientation="portrait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50"/>
  <sheetViews>
    <sheetView zoomScale="85" zoomScaleNormal="85" workbookViewId="0">
      <selection sqref="A1:F151"/>
    </sheetView>
  </sheetViews>
  <sheetFormatPr defaultColWidth="9" defaultRowHeight="15" x14ac:dyDescent="0.25"/>
  <cols>
    <col min="1" max="1" width="7.5" style="3" customWidth="1"/>
    <col min="2" max="2" width="4.375" style="3" bestFit="1" customWidth="1"/>
    <col min="3" max="3" width="2.625" style="3" bestFit="1" customWidth="1"/>
    <col min="4" max="4" width="9" style="3"/>
    <col min="5" max="5" width="7" style="3" bestFit="1" customWidth="1"/>
    <col min="6" max="6" width="4.375" style="3" bestFit="1" customWidth="1"/>
    <col min="7" max="7" width="2.5" style="3" customWidth="1"/>
    <col min="8" max="8" width="8.625" style="3" customWidth="1"/>
    <col min="9" max="9" width="3.5" style="3" customWidth="1"/>
    <col min="10" max="10" width="3.125" style="3" bestFit="1" customWidth="1"/>
    <col min="11" max="11" width="2.375" style="3" customWidth="1"/>
    <col min="12" max="21" width="9" style="3"/>
    <col min="22" max="22" width="3.25" style="3" customWidth="1"/>
    <col min="23" max="23" width="9" style="3"/>
    <col min="24" max="24" width="2.5" style="3" customWidth="1"/>
    <col min="25" max="25" width="9" style="3"/>
    <col min="26" max="26" width="2.625" style="3" customWidth="1"/>
    <col min="27" max="27" width="2.5" style="3" customWidth="1"/>
    <col min="28" max="37" width="9" style="3"/>
    <col min="38" max="38" width="5.625" style="3" customWidth="1"/>
    <col min="39" max="16384" width="9" style="3"/>
  </cols>
  <sheetData>
    <row r="1" spans="1:39" x14ac:dyDescent="0.25">
      <c r="A1" s="3" t="s">
        <v>39</v>
      </c>
      <c r="B1" s="3">
        <v>30</v>
      </c>
      <c r="C1" s="3">
        <v>1</v>
      </c>
      <c r="D1" s="3">
        <v>4441.098</v>
      </c>
      <c r="E1" s="3">
        <v>1.389</v>
      </c>
      <c r="F1" s="3">
        <v>72</v>
      </c>
      <c r="H1" s="4" t="s">
        <v>13</v>
      </c>
      <c r="I1" s="4" t="s">
        <v>14</v>
      </c>
      <c r="J1" s="4" t="s">
        <v>10</v>
      </c>
      <c r="K1" s="2"/>
      <c r="L1" s="2">
        <v>1</v>
      </c>
      <c r="M1" s="2">
        <v>2</v>
      </c>
      <c r="N1" s="2">
        <v>3</v>
      </c>
      <c r="O1" s="2">
        <v>4</v>
      </c>
      <c r="P1" s="2">
        <v>5</v>
      </c>
      <c r="Q1" s="2">
        <v>6</v>
      </c>
      <c r="R1" s="2">
        <v>7</v>
      </c>
      <c r="S1" s="2">
        <v>8</v>
      </c>
      <c r="T1" s="2">
        <v>9</v>
      </c>
      <c r="U1" s="2">
        <v>10</v>
      </c>
      <c r="W1" s="2" t="s">
        <v>11</v>
      </c>
      <c r="X1" s="2"/>
      <c r="Y1" s="2" t="s">
        <v>9</v>
      </c>
      <c r="Z1" s="2"/>
      <c r="AM1" s="4" t="s">
        <v>12</v>
      </c>
    </row>
    <row r="2" spans="1:39" x14ac:dyDescent="0.25">
      <c r="A2" s="3" t="s">
        <v>39</v>
      </c>
      <c r="B2" s="3">
        <v>30</v>
      </c>
      <c r="C2" s="3">
        <v>1</v>
      </c>
      <c r="D2" s="3">
        <v>4442.518</v>
      </c>
      <c r="E2" s="3">
        <v>1.4</v>
      </c>
      <c r="F2" s="3">
        <v>75</v>
      </c>
      <c r="H2" t="s">
        <v>31</v>
      </c>
      <c r="I2">
        <v>30</v>
      </c>
      <c r="J2">
        <v>1</v>
      </c>
      <c r="L2" s="3">
        <f ca="1">INDIRECT("D"&amp;1+(ROW(D1)-1)*10+COLUMN(A1)-1)</f>
        <v>4441.098</v>
      </c>
      <c r="M2" s="3">
        <f t="shared" ref="M2:U16" ca="1" si="0">INDIRECT("D"&amp;1+(ROW(E1)-1)*10+COLUMN(B1)-1)</f>
        <v>4442.518</v>
      </c>
      <c r="N2" s="3">
        <f t="shared" ca="1" si="0"/>
        <v>4442.5200000000004</v>
      </c>
      <c r="O2" s="3">
        <f t="shared" ca="1" si="0"/>
        <v>4442.2349999999997</v>
      </c>
      <c r="P2" s="3">
        <f t="shared" ca="1" si="0"/>
        <v>4441.0969999999998</v>
      </c>
      <c r="Q2" s="3">
        <f t="shared" ca="1" si="0"/>
        <v>4442.2110000000002</v>
      </c>
      <c r="R2" s="3">
        <f t="shared" ca="1" si="0"/>
        <v>4441.33</v>
      </c>
      <c r="S2" s="3">
        <f t="shared" ca="1" si="0"/>
        <v>4442.509</v>
      </c>
      <c r="T2" s="3">
        <f t="shared" ca="1" si="0"/>
        <v>4447.3</v>
      </c>
      <c r="U2" s="3">
        <f t="shared" ca="1" si="0"/>
        <v>4442.8879999999999</v>
      </c>
      <c r="W2" s="3">
        <f ca="1">AVERAGE(L2:U2)</f>
        <v>4442.5706</v>
      </c>
      <c r="Y2" s="3">
        <f ca="1">Total!E2</f>
        <v>4441.0959999999995</v>
      </c>
      <c r="AB2" s="3">
        <f ca="1">(L2-$Y2)/$Y2</f>
        <v>4.503392857095307E-7</v>
      </c>
      <c r="AC2" s="3">
        <f t="shared" ref="AB2:AK16" ca="1" si="1">(M2-$Y2)/$Y2</f>
        <v>3.201912320743529E-4</v>
      </c>
      <c r="AD2" s="3">
        <f t="shared" ca="1" si="1"/>
        <v>3.2064157136006243E-4</v>
      </c>
      <c r="AE2" s="3">
        <f t="shared" ca="1" si="1"/>
        <v>2.564682231593561E-4</v>
      </c>
      <c r="AF2" s="3">
        <f t="shared" ca="1" si="1"/>
        <v>2.2516964285476535E-7</v>
      </c>
      <c r="AG2" s="3">
        <f t="shared" ca="1" si="1"/>
        <v>2.5106415173207049E-4</v>
      </c>
      <c r="AH2" s="3">
        <f t="shared" ca="1" si="1"/>
        <v>5.2689696417365978E-5</v>
      </c>
      <c r="AI2" s="3">
        <f t="shared" ca="1" si="1"/>
        <v>3.1816470528906962E-4</v>
      </c>
      <c r="AJ2" s="3">
        <f t="shared" ca="1" si="1"/>
        <v>1.3969524639865099E-3</v>
      </c>
      <c r="AK2" s="3">
        <f t="shared" ca="1" si="1"/>
        <v>4.0350399991361847E-4</v>
      </c>
      <c r="AM2" s="3">
        <f ca="1">SUM(AB2:AK2)</f>
        <v>3.3203515528609701E-3</v>
      </c>
    </row>
    <row r="3" spans="1:39" x14ac:dyDescent="0.25">
      <c r="A3" s="3" t="s">
        <v>39</v>
      </c>
      <c r="B3" s="3">
        <v>30</v>
      </c>
      <c r="C3" s="3">
        <v>1</v>
      </c>
      <c r="D3" s="3">
        <v>4442.5200000000004</v>
      </c>
      <c r="E3" s="3">
        <v>1.397</v>
      </c>
      <c r="F3" s="3">
        <v>74</v>
      </c>
      <c r="H3" t="s">
        <v>30</v>
      </c>
      <c r="I3">
        <v>50</v>
      </c>
      <c r="J3">
        <v>1</v>
      </c>
      <c r="L3" s="3">
        <f t="shared" ref="L3:L16" ca="1" si="2">INDIRECT("D"&amp;1+(ROW(D2)-1)*10+COLUMN(A2)-1)</f>
        <v>5974.451</v>
      </c>
      <c r="M3" s="3">
        <f t="shared" ca="1" si="0"/>
        <v>5961.99</v>
      </c>
      <c r="N3" s="3">
        <f t="shared" ca="1" si="0"/>
        <v>5961.8280000000004</v>
      </c>
      <c r="O3" s="3">
        <f t="shared" ca="1" si="0"/>
        <v>5966.6880000000001</v>
      </c>
      <c r="P3" s="3">
        <f t="shared" ca="1" si="0"/>
        <v>5965.348</v>
      </c>
      <c r="Q3" s="3">
        <f t="shared" ca="1" si="0"/>
        <v>5962.9780000000001</v>
      </c>
      <c r="R3" s="3">
        <f t="shared" ca="1" si="0"/>
        <v>5961.7330000000002</v>
      </c>
      <c r="S3" s="3">
        <f t="shared" ca="1" si="0"/>
        <v>5962.9120000000003</v>
      </c>
      <c r="T3" s="3">
        <f t="shared" ca="1" si="0"/>
        <v>5961.7870000000003</v>
      </c>
      <c r="U3" s="3">
        <f t="shared" ca="1" si="0"/>
        <v>5962.7979999999998</v>
      </c>
      <c r="W3" s="3">
        <f t="shared" ref="W3:W16" ca="1" si="3">AVERAGE(L3:U3)</f>
        <v>5964.2512999999999</v>
      </c>
      <c r="Y3" s="3">
        <f ca="1">Total!E3</f>
        <v>5961.732</v>
      </c>
      <c r="AB3" s="3">
        <f t="shared" ca="1" si="1"/>
        <v>2.1334404163085578E-3</v>
      </c>
      <c r="AC3" s="3">
        <f t="shared" ca="1" si="1"/>
        <v>4.3276014419938839E-5</v>
      </c>
      <c r="AD3" s="3">
        <f t="shared" ca="1" si="1"/>
        <v>1.6102703040065938E-5</v>
      </c>
      <c r="AE3" s="3">
        <f t="shared" ca="1" si="1"/>
        <v>8.3130204443945669E-4</v>
      </c>
      <c r="AF3" s="3">
        <f t="shared" ca="1" si="1"/>
        <v>6.0653514783958514E-4</v>
      </c>
      <c r="AG3" s="3">
        <f t="shared" ca="1" si="1"/>
        <v>2.0899966653987375E-4</v>
      </c>
      <c r="AH3" s="3">
        <f t="shared" ca="1" si="1"/>
        <v>1.6773649003405837E-7</v>
      </c>
      <c r="AI3" s="3">
        <f t="shared" ca="1" si="1"/>
        <v>1.9792905819991422E-4</v>
      </c>
      <c r="AJ3" s="3">
        <f t="shared" ca="1" si="1"/>
        <v>9.2255069500425448E-6</v>
      </c>
      <c r="AK3" s="3">
        <f t="shared" ca="1" si="1"/>
        <v>1.7880709833984545E-4</v>
      </c>
      <c r="AM3" s="3">
        <f t="shared" ref="AM3:AM16" ca="1" si="4">SUM(AB3:AK3)</f>
        <v>4.2257853925673147E-3</v>
      </c>
    </row>
    <row r="4" spans="1:39" x14ac:dyDescent="0.25">
      <c r="A4" s="3" t="s">
        <v>39</v>
      </c>
      <c r="B4" s="3">
        <v>30</v>
      </c>
      <c r="C4" s="3">
        <v>1</v>
      </c>
      <c r="D4" s="3">
        <v>4442.2349999999997</v>
      </c>
      <c r="E4" s="3">
        <v>1.393</v>
      </c>
      <c r="F4" s="3">
        <v>74</v>
      </c>
      <c r="H4" t="s">
        <v>30</v>
      </c>
      <c r="I4">
        <v>100</v>
      </c>
      <c r="J4">
        <v>1</v>
      </c>
      <c r="L4" s="3">
        <f t="shared" ca="1" si="2"/>
        <v>8776.2990000000009</v>
      </c>
      <c r="M4" s="3">
        <f t="shared" ca="1" si="0"/>
        <v>8769.5470000000005</v>
      </c>
      <c r="N4" s="3">
        <f t="shared" ca="1" si="0"/>
        <v>8779.9310000000005</v>
      </c>
      <c r="O4" s="3">
        <f t="shared" ca="1" si="0"/>
        <v>8769.8019999999997</v>
      </c>
      <c r="P4" s="3">
        <f t="shared" ca="1" si="0"/>
        <v>8746.3189999999995</v>
      </c>
      <c r="Q4" s="3">
        <f t="shared" ca="1" si="0"/>
        <v>8791.2999999999993</v>
      </c>
      <c r="R4" s="3">
        <f t="shared" ca="1" si="0"/>
        <v>8779.7440000000006</v>
      </c>
      <c r="S4" s="3">
        <f t="shared" ca="1" si="0"/>
        <v>8760.3389999999999</v>
      </c>
      <c r="T4" s="3">
        <f t="shared" ca="1" si="0"/>
        <v>8794.5229999999992</v>
      </c>
      <c r="U4" s="3">
        <f t="shared" ca="1" si="0"/>
        <v>8779.5229999999992</v>
      </c>
      <c r="W4" s="3">
        <f t="shared" ca="1" si="3"/>
        <v>8774.7327000000005</v>
      </c>
      <c r="Y4" s="3">
        <f ca="1">Total!E4</f>
        <v>8745.8989999999994</v>
      </c>
      <c r="AB4" s="3">
        <f t="shared" ca="1" si="1"/>
        <v>3.4759148259088583E-3</v>
      </c>
      <c r="AC4" s="3">
        <f t="shared" ca="1" si="1"/>
        <v>2.7038958487859339E-3</v>
      </c>
      <c r="AD4" s="3">
        <f t="shared" ca="1" si="1"/>
        <v>3.8911951761621149E-3</v>
      </c>
      <c r="AE4" s="3">
        <f t="shared" ca="1" si="1"/>
        <v>2.7330523711742213E-3</v>
      </c>
      <c r="AF4" s="3">
        <f t="shared" ca="1" si="1"/>
        <v>4.8022507463220508E-5</v>
      </c>
      <c r="AG4" s="3">
        <f t="shared" ca="1" si="1"/>
        <v>5.1911187174697353E-3</v>
      </c>
      <c r="AH4" s="3">
        <f t="shared" ca="1" si="1"/>
        <v>3.8698137264106488E-3</v>
      </c>
      <c r="AI4" s="3">
        <f t="shared" ca="1" si="1"/>
        <v>1.6510595423066868E-3</v>
      </c>
      <c r="AJ4" s="3">
        <f t="shared" ca="1" si="1"/>
        <v>5.5596342925981418E-3</v>
      </c>
      <c r="AK4" s="3">
        <f t="shared" ca="1" si="1"/>
        <v>3.8445447403405641E-3</v>
      </c>
      <c r="AM4" s="3">
        <f t="shared" ca="1" si="4"/>
        <v>3.2968251748620121E-2</v>
      </c>
    </row>
    <row r="5" spans="1:39" x14ac:dyDescent="0.25">
      <c r="A5" s="3" t="s">
        <v>39</v>
      </c>
      <c r="B5" s="3">
        <v>30</v>
      </c>
      <c r="C5" s="3">
        <v>1</v>
      </c>
      <c r="D5" s="3">
        <v>4441.0969999999998</v>
      </c>
      <c r="E5" s="3">
        <v>1.397</v>
      </c>
      <c r="F5" s="3">
        <v>75</v>
      </c>
      <c r="H5" t="s">
        <v>2</v>
      </c>
      <c r="I5">
        <v>24</v>
      </c>
      <c r="J5">
        <v>1</v>
      </c>
      <c r="L5" s="3">
        <f t="shared" ca="1" si="2"/>
        <v>54794.142</v>
      </c>
      <c r="M5" s="3">
        <f t="shared" ca="1" si="0"/>
        <v>54800.057000000001</v>
      </c>
      <c r="N5" s="3">
        <f t="shared" ca="1" si="0"/>
        <v>54802.762000000002</v>
      </c>
      <c r="O5" s="3">
        <f t="shared" ca="1" si="0"/>
        <v>54807.250999999997</v>
      </c>
      <c r="P5" s="3">
        <f t="shared" ca="1" si="0"/>
        <v>54796.648999999998</v>
      </c>
      <c r="Q5" s="3">
        <f t="shared" ca="1" si="0"/>
        <v>54805.612999999998</v>
      </c>
      <c r="R5" s="3">
        <f t="shared" ca="1" si="0"/>
        <v>54791.084999999999</v>
      </c>
      <c r="S5" s="3">
        <f t="shared" ca="1" si="0"/>
        <v>54830.351000000002</v>
      </c>
      <c r="T5" s="3">
        <f t="shared" ca="1" si="0"/>
        <v>54806.584999999999</v>
      </c>
      <c r="U5" s="3">
        <f t="shared" ca="1" si="0"/>
        <v>54803.065000000002</v>
      </c>
      <c r="W5" s="3">
        <f t="shared" ca="1" si="3"/>
        <v>54803.756000000008</v>
      </c>
      <c r="Y5" s="3">
        <f ca="1">Total!E5</f>
        <v>54789.983</v>
      </c>
      <c r="AB5" s="3">
        <f t="shared" ca="1" si="1"/>
        <v>7.590803596342876E-5</v>
      </c>
      <c r="AC5" s="3">
        <f t="shared" ca="1" si="1"/>
        <v>1.8386572596674331E-4</v>
      </c>
      <c r="AD5" s="3">
        <f t="shared" ca="1" si="1"/>
        <v>2.3323606433683819E-4</v>
      </c>
      <c r="AE5" s="3">
        <f t="shared" ca="1" si="1"/>
        <v>3.1516709906619957E-4</v>
      </c>
      <c r="AF5" s="3">
        <f t="shared" ca="1" si="1"/>
        <v>1.2166457507383127E-4</v>
      </c>
      <c r="AG5" s="3">
        <f t="shared" ca="1" si="1"/>
        <v>2.8527112337299647E-4</v>
      </c>
      <c r="AH5" s="3">
        <f t="shared" ca="1" si="1"/>
        <v>2.0113165576250541E-5</v>
      </c>
      <c r="AI5" s="3">
        <f t="shared" ca="1" si="1"/>
        <v>7.3677701268865534E-4</v>
      </c>
      <c r="AJ5" s="3">
        <f t="shared" ca="1" si="1"/>
        <v>3.0301159246570584E-4</v>
      </c>
      <c r="AK5" s="3">
        <f t="shared" ca="1" si="1"/>
        <v>2.3876627229473961E-4</v>
      </c>
      <c r="AM5" s="3">
        <f t="shared" ca="1" si="4"/>
        <v>2.5137806668053893E-3</v>
      </c>
    </row>
    <row r="6" spans="1:39" x14ac:dyDescent="0.25">
      <c r="A6" s="3" t="s">
        <v>39</v>
      </c>
      <c r="B6" s="3">
        <v>30</v>
      </c>
      <c r="C6" s="3">
        <v>1</v>
      </c>
      <c r="D6" s="3">
        <v>4442.2110000000002</v>
      </c>
      <c r="E6" s="3">
        <v>1.393</v>
      </c>
      <c r="F6" s="3">
        <v>75</v>
      </c>
      <c r="H6" t="s">
        <v>2</v>
      </c>
      <c r="I6">
        <v>47</v>
      </c>
      <c r="J6">
        <v>1</v>
      </c>
      <c r="L6" s="3">
        <f t="shared" ca="1" si="2"/>
        <v>126078.986</v>
      </c>
      <c r="M6" s="3">
        <f t="shared" ca="1" si="0"/>
        <v>126080.988</v>
      </c>
      <c r="N6" s="3">
        <f t="shared" ca="1" si="0"/>
        <v>126078.185</v>
      </c>
      <c r="O6" s="3">
        <f t="shared" ca="1" si="0"/>
        <v>126083.217</v>
      </c>
      <c r="P6" s="3">
        <f t="shared" ca="1" si="0"/>
        <v>126080.18</v>
      </c>
      <c r="Q6" s="3">
        <f t="shared" ca="1" si="0"/>
        <v>126082.041</v>
      </c>
      <c r="R6" s="3">
        <f t="shared" ca="1" si="0"/>
        <v>126079.469</v>
      </c>
      <c r="S6" s="3">
        <f t="shared" ca="1" si="0"/>
        <v>126100.766</v>
      </c>
      <c r="T6" s="3">
        <f t="shared" ca="1" si="0"/>
        <v>126079.716</v>
      </c>
      <c r="U6" s="3">
        <f t="shared" ca="1" si="0"/>
        <v>126080.08900000001</v>
      </c>
      <c r="W6" s="3">
        <f t="shared" ca="1" si="3"/>
        <v>126082.36369999999</v>
      </c>
      <c r="Y6" s="3">
        <f ca="1">Total!E6</f>
        <v>126074.20299999999</v>
      </c>
      <c r="AB6" s="3">
        <f t="shared" ca="1" si="1"/>
        <v>3.7937975304990516E-5</v>
      </c>
      <c r="AC6" s="3">
        <f t="shared" ca="1" si="1"/>
        <v>5.3817512532706573E-5</v>
      </c>
      <c r="AD6" s="3">
        <f t="shared" ca="1" si="1"/>
        <v>3.1584574046473321E-5</v>
      </c>
      <c r="AE6" s="3">
        <f t="shared" ca="1" si="1"/>
        <v>7.1497576708933304E-5</v>
      </c>
      <c r="AF6" s="3">
        <f t="shared" ca="1" si="1"/>
        <v>4.7408588416767165E-5</v>
      </c>
      <c r="AG6" s="3">
        <f t="shared" ca="1" si="1"/>
        <v>6.2169736659000544E-5</v>
      </c>
      <c r="AH6" s="3">
        <f t="shared" ca="1" si="1"/>
        <v>4.176905246827743E-5</v>
      </c>
      <c r="AI6" s="3">
        <f t="shared" ca="1" si="1"/>
        <v>2.1069338031039702E-4</v>
      </c>
      <c r="AJ6" s="3">
        <f t="shared" ca="1" si="1"/>
        <v>4.3728216152247155E-5</v>
      </c>
      <c r="AK6" s="3">
        <f t="shared" ca="1" si="1"/>
        <v>4.6686791270162978E-5</v>
      </c>
      <c r="AM6" s="3">
        <f t="shared" ca="1" si="4"/>
        <v>6.4729340386995599E-4</v>
      </c>
    </row>
    <row r="7" spans="1:39" x14ac:dyDescent="0.25">
      <c r="A7" s="3" t="s">
        <v>39</v>
      </c>
      <c r="B7" s="3">
        <v>30</v>
      </c>
      <c r="C7" s="3">
        <v>1</v>
      </c>
      <c r="D7" s="3">
        <v>4441.33</v>
      </c>
      <c r="E7" s="3">
        <v>1.397</v>
      </c>
      <c r="F7" s="3">
        <v>74</v>
      </c>
      <c r="H7" t="s">
        <v>2</v>
      </c>
      <c r="I7">
        <v>100</v>
      </c>
      <c r="J7">
        <v>1</v>
      </c>
      <c r="L7" s="3">
        <f t="shared" ca="1" si="2"/>
        <v>1222512.577</v>
      </c>
      <c r="M7" s="3">
        <f t="shared" ca="1" si="0"/>
        <v>1222512.858</v>
      </c>
      <c r="N7" s="3">
        <f t="shared" ca="1" si="0"/>
        <v>1222520.8089999999</v>
      </c>
      <c r="O7" s="3">
        <f t="shared" ca="1" si="0"/>
        <v>1222514.4739999999</v>
      </c>
      <c r="P7" s="3">
        <f t="shared" ca="1" si="0"/>
        <v>1222513.0919999999</v>
      </c>
      <c r="Q7" s="3">
        <f t="shared" ca="1" si="0"/>
        <v>1222531</v>
      </c>
      <c r="R7" s="3">
        <f t="shared" ca="1" si="0"/>
        <v>1222518.0660000001</v>
      </c>
      <c r="S7" s="3">
        <f t="shared" ca="1" si="0"/>
        <v>1222512.1440000001</v>
      </c>
      <c r="T7" s="3">
        <f t="shared" ca="1" si="0"/>
        <v>1222511.7169999999</v>
      </c>
      <c r="U7" s="3">
        <f t="shared" ca="1" si="0"/>
        <v>1222514.0179999999</v>
      </c>
      <c r="W7" s="3">
        <f t="shared" ca="1" si="3"/>
        <v>1222516.0754999998</v>
      </c>
      <c r="Y7" s="3">
        <f ca="1">Total!E7</f>
        <v>1222509.9950000001</v>
      </c>
      <c r="AB7" s="3">
        <f t="shared" ca="1" si="1"/>
        <v>2.1120481717915686E-6</v>
      </c>
      <c r="AC7" s="3">
        <f t="shared" ca="1" si="1"/>
        <v>2.3419031432096322E-6</v>
      </c>
      <c r="AD7" s="3">
        <f t="shared" ca="1" si="1"/>
        <v>8.8457354492060459E-6</v>
      </c>
      <c r="AE7" s="3">
        <f t="shared" ca="1" si="1"/>
        <v>3.6637737262978047E-6</v>
      </c>
      <c r="AF7" s="3">
        <f t="shared" ca="1" si="1"/>
        <v>2.5333126211652971E-6</v>
      </c>
      <c r="AG7" s="3">
        <f t="shared" ca="1" si="1"/>
        <v>1.7181863613219979E-5</v>
      </c>
      <c r="AH7" s="3">
        <f t="shared" ca="1" si="1"/>
        <v>6.601991012757547E-6</v>
      </c>
      <c r="AI7" s="3">
        <f t="shared" ca="1" si="1"/>
        <v>1.7578588385903425E-6</v>
      </c>
      <c r="AJ7" s="3">
        <f t="shared" ca="1" si="1"/>
        <v>1.4085774405748106E-6</v>
      </c>
      <c r="AK7" s="3">
        <f t="shared" ca="1" si="1"/>
        <v>3.2907706409483158E-6</v>
      </c>
      <c r="AM7" s="3">
        <f t="shared" ca="1" si="4"/>
        <v>4.9737834657761351E-5</v>
      </c>
    </row>
    <row r="8" spans="1:39" x14ac:dyDescent="0.25">
      <c r="A8" s="3" t="s">
        <v>39</v>
      </c>
      <c r="B8" s="3">
        <v>30</v>
      </c>
      <c r="C8" s="3">
        <v>1</v>
      </c>
      <c r="D8" s="3">
        <v>4442.509</v>
      </c>
      <c r="E8" s="3">
        <v>1.3979999999999999</v>
      </c>
      <c r="F8" s="3">
        <v>75</v>
      </c>
      <c r="H8" t="s">
        <v>1</v>
      </c>
      <c r="I8">
        <v>30</v>
      </c>
      <c r="J8">
        <v>1</v>
      </c>
      <c r="L8" s="3">
        <f t="shared" ca="1" si="2"/>
        <v>19983.112000000001</v>
      </c>
      <c r="M8" s="3">
        <f t="shared" ca="1" si="0"/>
        <v>19973.395</v>
      </c>
      <c r="N8" s="3">
        <f t="shared" ca="1" si="0"/>
        <v>19975.056</v>
      </c>
      <c r="O8" s="3">
        <f t="shared" ca="1" si="0"/>
        <v>19973.151000000002</v>
      </c>
      <c r="P8" s="3">
        <f t="shared" ca="1" si="0"/>
        <v>19973.653999999999</v>
      </c>
      <c r="Q8" s="3">
        <f t="shared" ca="1" si="0"/>
        <v>19973.151000000002</v>
      </c>
      <c r="R8" s="3">
        <f t="shared" ca="1" si="0"/>
        <v>19974.816999999999</v>
      </c>
      <c r="S8" s="3">
        <f t="shared" ca="1" si="0"/>
        <v>19972.927</v>
      </c>
      <c r="T8" s="3">
        <f t="shared" ca="1" si="0"/>
        <v>19973.391</v>
      </c>
      <c r="U8" s="3">
        <f t="shared" ca="1" si="0"/>
        <v>19981.249</v>
      </c>
      <c r="W8" s="3">
        <f t="shared" ca="1" si="3"/>
        <v>19975.390299999999</v>
      </c>
      <c r="Y8" s="3">
        <f ca="1">Total!E8</f>
        <v>19972.925999999999</v>
      </c>
      <c r="AB8" s="3">
        <f t="shared" ca="1" si="1"/>
        <v>5.0999037396931796E-4</v>
      </c>
      <c r="AC8" s="3">
        <f t="shared" ca="1" si="1"/>
        <v>2.3481787295509955E-5</v>
      </c>
      <c r="AD8" s="3">
        <f t="shared" ca="1" si="1"/>
        <v>1.0664436447624242E-4</v>
      </c>
      <c r="AE8" s="3">
        <f t="shared" ca="1" si="1"/>
        <v>1.1265249768721057E-5</v>
      </c>
      <c r="AF8" s="3">
        <f t="shared" ca="1" si="1"/>
        <v>3.6449341473510488E-5</v>
      </c>
      <c r="AG8" s="3">
        <f t="shared" ca="1" si="1"/>
        <v>1.1265249768721057E-5</v>
      </c>
      <c r="AH8" s="3">
        <f t="shared" ca="1" si="1"/>
        <v>9.4678165833069313E-5</v>
      </c>
      <c r="AI8" s="3">
        <f t="shared" ca="1" si="1"/>
        <v>5.0067776759585792E-8</v>
      </c>
      <c r="AJ8" s="3">
        <f t="shared" ca="1" si="1"/>
        <v>2.3281516188471611E-5</v>
      </c>
      <c r="AK8" s="3">
        <f t="shared" ca="1" si="1"/>
        <v>4.1671410588515275E-4</v>
      </c>
      <c r="AM8" s="3">
        <f t="shared" ca="1" si="4"/>
        <v>1.2338202224354763E-3</v>
      </c>
    </row>
    <row r="9" spans="1:39" x14ac:dyDescent="0.25">
      <c r="A9" s="3" t="s">
        <v>39</v>
      </c>
      <c r="B9" s="3">
        <v>30</v>
      </c>
      <c r="C9" s="3">
        <v>1</v>
      </c>
      <c r="D9" s="3">
        <v>4447.3</v>
      </c>
      <c r="E9" s="3">
        <v>1.393</v>
      </c>
      <c r="F9" s="3">
        <v>74</v>
      </c>
      <c r="H9" t="s">
        <v>1</v>
      </c>
      <c r="I9">
        <v>50</v>
      </c>
      <c r="J9">
        <v>1</v>
      </c>
      <c r="L9" s="3">
        <f t="shared" ca="1" si="2"/>
        <v>35501.063000000002</v>
      </c>
      <c r="M9" s="3">
        <f t="shared" ca="1" si="0"/>
        <v>35507.006999999998</v>
      </c>
      <c r="N9" s="3">
        <f t="shared" ca="1" si="0"/>
        <v>35496.928</v>
      </c>
      <c r="O9" s="3">
        <f t="shared" ca="1" si="0"/>
        <v>35496.125999999997</v>
      </c>
      <c r="P9" s="3">
        <f t="shared" ca="1" si="0"/>
        <v>35497.550999999999</v>
      </c>
      <c r="Q9" s="3">
        <f t="shared" ca="1" si="0"/>
        <v>35502.815000000002</v>
      </c>
      <c r="R9" s="3">
        <f t="shared" ca="1" si="0"/>
        <v>35504.391000000003</v>
      </c>
      <c r="S9" s="3">
        <f t="shared" ca="1" si="0"/>
        <v>35508.370999999999</v>
      </c>
      <c r="T9" s="3">
        <f t="shared" ca="1" si="0"/>
        <v>35497.525999999998</v>
      </c>
      <c r="U9" s="3">
        <f t="shared" ca="1" si="0"/>
        <v>35497.828999999998</v>
      </c>
      <c r="W9" s="3">
        <f t="shared" ca="1" si="3"/>
        <v>35500.960700000011</v>
      </c>
      <c r="Y9" s="3">
        <f ca="1">Total!E9</f>
        <v>35495.587</v>
      </c>
      <c r="AB9" s="3">
        <f t="shared" ca="1" si="1"/>
        <v>1.5427269874428013E-4</v>
      </c>
      <c r="AC9" s="3">
        <f t="shared" ca="1" si="1"/>
        <v>3.2173013507279805E-4</v>
      </c>
      <c r="AD9" s="3">
        <f t="shared" ca="1" si="1"/>
        <v>3.7779344232294266E-5</v>
      </c>
      <c r="AE9" s="3">
        <f t="shared" ca="1" si="1"/>
        <v>1.5184986234965813E-5</v>
      </c>
      <c r="AF9" s="3">
        <f t="shared" ca="1" si="1"/>
        <v>5.5330821828638637E-5</v>
      </c>
      <c r="AG9" s="3">
        <f t="shared" ca="1" si="1"/>
        <v>2.0363094713725383E-4</v>
      </c>
      <c r="AH9" s="3">
        <f t="shared" ca="1" si="1"/>
        <v>2.4803083267798119E-4</v>
      </c>
      <c r="AI9" s="3">
        <f t="shared" ca="1" si="1"/>
        <v>3.601574471778605E-4</v>
      </c>
      <c r="AJ9" s="3">
        <f t="shared" ca="1" si="1"/>
        <v>5.4626508923446925E-5</v>
      </c>
      <c r="AK9" s="3">
        <f t="shared" ca="1" si="1"/>
        <v>6.3162781333870327E-5</v>
      </c>
      <c r="AM9" s="3">
        <f t="shared" ca="1" si="4"/>
        <v>1.5139065033633896E-3</v>
      </c>
    </row>
    <row r="10" spans="1:39" x14ac:dyDescent="0.25">
      <c r="A10" s="3" t="s">
        <v>39</v>
      </c>
      <c r="B10" s="3">
        <v>30</v>
      </c>
      <c r="C10" s="3">
        <v>1</v>
      </c>
      <c r="D10" s="3">
        <v>4442.8879999999999</v>
      </c>
      <c r="E10" s="3">
        <v>1.3919999999999999</v>
      </c>
      <c r="F10" s="3">
        <v>74</v>
      </c>
      <c r="H10" t="s">
        <v>1</v>
      </c>
      <c r="I10">
        <v>100</v>
      </c>
      <c r="J10">
        <v>1</v>
      </c>
      <c r="L10" s="3">
        <f t="shared" ca="1" si="2"/>
        <v>63443.413999999997</v>
      </c>
      <c r="M10" s="3">
        <f t="shared" ca="1" si="0"/>
        <v>63447.133999999998</v>
      </c>
      <c r="N10" s="3">
        <f t="shared" ca="1" si="0"/>
        <v>63445.517999999996</v>
      </c>
      <c r="O10" s="3">
        <f t="shared" ca="1" si="0"/>
        <v>63443.576999999997</v>
      </c>
      <c r="P10" s="3">
        <f t="shared" ca="1" si="0"/>
        <v>63444.101999999999</v>
      </c>
      <c r="Q10" s="3">
        <f t="shared" ca="1" si="0"/>
        <v>63444.900999999998</v>
      </c>
      <c r="R10" s="3">
        <f t="shared" ca="1" si="0"/>
        <v>63448.415000000001</v>
      </c>
      <c r="S10" s="3">
        <f t="shared" ca="1" si="0"/>
        <v>63443.877999999997</v>
      </c>
      <c r="T10" s="3">
        <f t="shared" ca="1" si="0"/>
        <v>63444.830999999998</v>
      </c>
      <c r="U10" s="3">
        <f t="shared" ca="1" si="0"/>
        <v>63444.463000000003</v>
      </c>
      <c r="W10" s="3">
        <f t="shared" ca="1" si="3"/>
        <v>63445.023300000001</v>
      </c>
      <c r="Y10" s="3">
        <f ca="1">Total!E10</f>
        <v>63442.616000000002</v>
      </c>
      <c r="AB10" s="3">
        <f t="shared" ca="1" si="1"/>
        <v>1.2578295951655381E-5</v>
      </c>
      <c r="AC10" s="3">
        <f t="shared" ca="1" si="1"/>
        <v>7.121396129056833E-5</v>
      </c>
      <c r="AD10" s="3">
        <f t="shared" ca="1" si="1"/>
        <v>4.5742123874503954E-5</v>
      </c>
      <c r="AE10" s="3">
        <f t="shared" ca="1" si="1"/>
        <v>1.5147546879146544E-5</v>
      </c>
      <c r="AF10" s="3">
        <f t="shared" ca="1" si="1"/>
        <v>2.3422741584255413E-5</v>
      </c>
      <c r="AG10" s="3">
        <f t="shared" ca="1" si="1"/>
        <v>3.6016799811600083E-5</v>
      </c>
      <c r="AH10" s="3">
        <f t="shared" ca="1" si="1"/>
        <v>9.1405436371020207E-5</v>
      </c>
      <c r="AI10" s="3">
        <f t="shared" ca="1" si="1"/>
        <v>1.9891991843387555E-5</v>
      </c>
      <c r="AJ10" s="3">
        <f t="shared" ca="1" si="1"/>
        <v>3.4913440517593211E-5</v>
      </c>
      <c r="AK10" s="3">
        <f t="shared" ca="1" si="1"/>
        <v>2.9112923086298515E-5</v>
      </c>
      <c r="AM10" s="3">
        <f t="shared" ca="1" si="4"/>
        <v>3.794452612100292E-4</v>
      </c>
    </row>
    <row r="11" spans="1:39" x14ac:dyDescent="0.25">
      <c r="A11" s="3" t="s">
        <v>39</v>
      </c>
      <c r="B11" s="3">
        <v>50</v>
      </c>
      <c r="C11" s="3">
        <v>1</v>
      </c>
      <c r="D11" s="3">
        <v>5974.451</v>
      </c>
      <c r="E11" s="3">
        <v>2.3420000000000001</v>
      </c>
      <c r="F11" s="3">
        <v>43</v>
      </c>
      <c r="H11" t="s">
        <v>0</v>
      </c>
      <c r="I11">
        <v>25</v>
      </c>
      <c r="J11">
        <v>1</v>
      </c>
      <c r="L11" s="3">
        <f t="shared" ca="1" si="2"/>
        <v>705.71699999999998</v>
      </c>
      <c r="M11" s="3">
        <f t="shared" ca="1" si="0"/>
        <v>705.65700000000004</v>
      </c>
      <c r="N11" s="3">
        <f t="shared" ca="1" si="0"/>
        <v>705.71699999999998</v>
      </c>
      <c r="O11" s="3">
        <f t="shared" ca="1" si="0"/>
        <v>705.71699999999998</v>
      </c>
      <c r="P11" s="3">
        <f t="shared" ca="1" si="0"/>
        <v>705.71699999999998</v>
      </c>
      <c r="Q11" s="3">
        <f t="shared" ca="1" si="0"/>
        <v>705.65700000000004</v>
      </c>
      <c r="R11" s="3">
        <f t="shared" ca="1" si="0"/>
        <v>705.73900000000003</v>
      </c>
      <c r="S11" s="3">
        <f t="shared" ca="1" si="0"/>
        <v>705.65700000000004</v>
      </c>
      <c r="T11" s="3">
        <f t="shared" ca="1" si="0"/>
        <v>705.65499999999997</v>
      </c>
      <c r="U11" s="3">
        <f t="shared" ca="1" si="0"/>
        <v>705.65700000000004</v>
      </c>
      <c r="W11" s="3">
        <f t="shared" ca="1" si="3"/>
        <v>705.68900000000008</v>
      </c>
      <c r="Y11" s="3">
        <f ca="1">Total!E11</f>
        <v>705.50300000000004</v>
      </c>
      <c r="AB11" s="3">
        <f t="shared" ca="1" si="1"/>
        <v>3.0332968109269811E-4</v>
      </c>
      <c r="AC11" s="3">
        <f t="shared" ca="1" si="1"/>
        <v>2.1828397611349117E-4</v>
      </c>
      <c r="AD11" s="3">
        <f t="shared" ca="1" si="1"/>
        <v>3.0332968109269811E-4</v>
      </c>
      <c r="AE11" s="3">
        <f t="shared" ca="1" si="1"/>
        <v>3.0332968109269811E-4</v>
      </c>
      <c r="AF11" s="3">
        <f t="shared" ca="1" si="1"/>
        <v>3.0332968109269811E-4</v>
      </c>
      <c r="AG11" s="3">
        <f t="shared" ca="1" si="1"/>
        <v>2.1828397611349117E-4</v>
      </c>
      <c r="AH11" s="3">
        <f t="shared" ca="1" si="1"/>
        <v>3.3451310625183734E-4</v>
      </c>
      <c r="AI11" s="3">
        <f t="shared" ca="1" si="1"/>
        <v>2.1828397611349117E-4</v>
      </c>
      <c r="AJ11" s="3">
        <f t="shared" ca="1" si="1"/>
        <v>2.1544911928075424E-4</v>
      </c>
      <c r="AK11" s="3">
        <f t="shared" ca="1" si="1"/>
        <v>2.1828397611349117E-4</v>
      </c>
      <c r="AM11" s="3">
        <f t="shared" ca="1" si="4"/>
        <v>2.6364168543573487E-3</v>
      </c>
    </row>
    <row r="12" spans="1:39" x14ac:dyDescent="0.25">
      <c r="A12" s="3" t="s">
        <v>39</v>
      </c>
      <c r="B12" s="3">
        <v>50</v>
      </c>
      <c r="C12" s="3">
        <v>1</v>
      </c>
      <c r="D12" s="3">
        <v>5961.99</v>
      </c>
      <c r="E12" s="3">
        <v>2.3580000000000001</v>
      </c>
      <c r="F12" s="3">
        <v>42</v>
      </c>
      <c r="H12" t="s">
        <v>0</v>
      </c>
      <c r="I12">
        <v>50</v>
      </c>
      <c r="J12">
        <v>1</v>
      </c>
      <c r="L12" s="3">
        <f t="shared" ca="1" si="2"/>
        <v>1555.962</v>
      </c>
      <c r="M12" s="3">
        <f t="shared" ca="1" si="0"/>
        <v>1556.355</v>
      </c>
      <c r="N12" s="3">
        <f t="shared" ca="1" si="0"/>
        <v>1556.049</v>
      </c>
      <c r="O12" s="3">
        <f t="shared" ca="1" si="0"/>
        <v>1556.356</v>
      </c>
      <c r="P12" s="3">
        <f t="shared" ca="1" si="0"/>
        <v>1556.222</v>
      </c>
      <c r="Q12" s="3">
        <f t="shared" ca="1" si="0"/>
        <v>1555.9639999999999</v>
      </c>
      <c r="R12" s="3">
        <f t="shared" ca="1" si="0"/>
        <v>1556.356</v>
      </c>
      <c r="S12" s="3">
        <f t="shared" ca="1" si="0"/>
        <v>1556.307</v>
      </c>
      <c r="T12" s="3">
        <f t="shared" ca="1" si="0"/>
        <v>1556.3779999999999</v>
      </c>
      <c r="U12" s="3">
        <f t="shared" ca="1" si="0"/>
        <v>1556.37</v>
      </c>
      <c r="W12" s="3">
        <f t="shared" ca="1" si="3"/>
        <v>1556.2319</v>
      </c>
      <c r="Y12" s="3">
        <f ca="1">Total!E12</f>
        <v>1555.607</v>
      </c>
      <c r="AB12" s="3">
        <f t="shared" ca="1" si="1"/>
        <v>2.2820673859144257E-4</v>
      </c>
      <c r="AC12" s="3">
        <f t="shared" ca="1" si="1"/>
        <v>4.8084124075042559E-4</v>
      </c>
      <c r="AD12" s="3">
        <f t="shared" ca="1" si="1"/>
        <v>2.8413346044342004E-4</v>
      </c>
      <c r="AE12" s="3">
        <f t="shared" ca="1" si="1"/>
        <v>4.8148407663376651E-4</v>
      </c>
      <c r="AF12" s="3">
        <f t="shared" ca="1" si="1"/>
        <v>3.9534406826403397E-4</v>
      </c>
      <c r="AG12" s="3">
        <f t="shared" ca="1" si="1"/>
        <v>2.2949241035812444E-4</v>
      </c>
      <c r="AH12" s="3">
        <f t="shared" ca="1" si="1"/>
        <v>4.8148407663376651E-4</v>
      </c>
      <c r="AI12" s="3">
        <f t="shared" ca="1" si="1"/>
        <v>4.4998511834932955E-4</v>
      </c>
      <c r="AJ12" s="3">
        <f t="shared" ca="1" si="1"/>
        <v>4.9562646606755964E-4</v>
      </c>
      <c r="AK12" s="3">
        <f t="shared" ca="1" si="1"/>
        <v>4.904837790006859E-4</v>
      </c>
      <c r="AM12" s="3">
        <f t="shared" ca="1" si="4"/>
        <v>4.0170814350925545E-3</v>
      </c>
    </row>
    <row r="13" spans="1:39" x14ac:dyDescent="0.25">
      <c r="A13" s="3" t="s">
        <v>39</v>
      </c>
      <c r="B13" s="3">
        <v>50</v>
      </c>
      <c r="C13" s="3">
        <v>1</v>
      </c>
      <c r="D13" s="3">
        <v>5961.8280000000004</v>
      </c>
      <c r="E13" s="3">
        <v>2.3370000000000002</v>
      </c>
      <c r="F13" s="3">
        <v>41</v>
      </c>
      <c r="H13" t="s">
        <v>0</v>
      </c>
      <c r="I13">
        <v>100</v>
      </c>
      <c r="J13">
        <v>1</v>
      </c>
      <c r="L13" s="3">
        <f t="shared" ca="1" si="2"/>
        <v>3295.2130000000002</v>
      </c>
      <c r="M13" s="3">
        <f t="shared" ca="1" si="0"/>
        <v>3294.3339999999998</v>
      </c>
      <c r="N13" s="3">
        <f t="shared" ca="1" si="0"/>
        <v>3293.9319999999998</v>
      </c>
      <c r="O13" s="3">
        <f t="shared" ca="1" si="0"/>
        <v>3295.85</v>
      </c>
      <c r="P13" s="3">
        <f t="shared" ca="1" si="0"/>
        <v>3294.9760000000001</v>
      </c>
      <c r="Q13" s="3">
        <f t="shared" ca="1" si="0"/>
        <v>3296.2849999999999</v>
      </c>
      <c r="R13" s="3">
        <f t="shared" ca="1" si="0"/>
        <v>3294.6709999999998</v>
      </c>
      <c r="S13" s="3">
        <f t="shared" ca="1" si="0"/>
        <v>3294.7930000000001</v>
      </c>
      <c r="T13" s="3">
        <f t="shared" ca="1" si="0"/>
        <v>3294.8389999999999</v>
      </c>
      <c r="U13" s="3">
        <f t="shared" ca="1" si="0"/>
        <v>3296.2020000000002</v>
      </c>
      <c r="W13" s="3">
        <f t="shared" ca="1" si="3"/>
        <v>3295.1095</v>
      </c>
      <c r="Y13" s="3">
        <f ca="1">Total!E13</f>
        <v>3292.8870000000002</v>
      </c>
      <c r="AB13" s="3">
        <f t="shared" ca="1" si="1"/>
        <v>7.0637103550775409E-4</v>
      </c>
      <c r="AC13" s="3">
        <f t="shared" ca="1" si="1"/>
        <v>4.3943202423880976E-4</v>
      </c>
      <c r="AD13" s="3">
        <f t="shared" ca="1" si="1"/>
        <v>3.1735070167898807E-4</v>
      </c>
      <c r="AE13" s="3">
        <f t="shared" ca="1" si="1"/>
        <v>8.9981830533502607E-4</v>
      </c>
      <c r="AF13" s="3">
        <f t="shared" ca="1" si="1"/>
        <v>6.3439771847620093E-4</v>
      </c>
      <c r="AG13" s="3">
        <f t="shared" ca="1" si="1"/>
        <v>1.0319212290004738E-3</v>
      </c>
      <c r="AH13" s="3">
        <f t="shared" ca="1" si="1"/>
        <v>5.4177382946929268E-4</v>
      </c>
      <c r="AI13" s="3">
        <f t="shared" ca="1" si="1"/>
        <v>5.7882338507211114E-4</v>
      </c>
      <c r="AJ13" s="3">
        <f t="shared" ca="1" si="1"/>
        <v>5.9279288964357742E-4</v>
      </c>
      <c r="AK13" s="3">
        <f t="shared" ca="1" si="1"/>
        <v>1.0067153837954521E-3</v>
      </c>
      <c r="AM13" s="3">
        <f t="shared" ca="1" si="4"/>
        <v>6.7493965022176862E-3</v>
      </c>
    </row>
    <row r="14" spans="1:39" x14ac:dyDescent="0.25">
      <c r="A14" s="3" t="s">
        <v>39</v>
      </c>
      <c r="B14" s="3">
        <v>50</v>
      </c>
      <c r="C14" s="3">
        <v>1</v>
      </c>
      <c r="D14" s="3">
        <v>5966.6880000000001</v>
      </c>
      <c r="E14" s="3">
        <v>2.3410000000000002</v>
      </c>
      <c r="F14" s="3">
        <v>42</v>
      </c>
      <c r="H14" t="s">
        <v>32</v>
      </c>
      <c r="I14">
        <v>29</v>
      </c>
      <c r="J14">
        <v>1</v>
      </c>
      <c r="L14" s="3">
        <f t="shared" ca="1" si="2"/>
        <v>18152.432000000001</v>
      </c>
      <c r="M14" s="3">
        <f t="shared" ca="1" si="0"/>
        <v>18152.432000000001</v>
      </c>
      <c r="N14" s="3">
        <f t="shared" ca="1" si="0"/>
        <v>18152.432000000001</v>
      </c>
      <c r="O14" s="3">
        <f t="shared" ca="1" si="0"/>
        <v>18152.432000000001</v>
      </c>
      <c r="P14" s="3">
        <f t="shared" ca="1" si="0"/>
        <v>18152.432000000001</v>
      </c>
      <c r="Q14" s="3">
        <f t="shared" ca="1" si="0"/>
        <v>18152.432000000001</v>
      </c>
      <c r="R14" s="3">
        <f t="shared" ca="1" si="0"/>
        <v>18152.432000000001</v>
      </c>
      <c r="S14" s="3">
        <f t="shared" ca="1" si="0"/>
        <v>18152.432000000001</v>
      </c>
      <c r="T14" s="3">
        <f t="shared" ca="1" si="0"/>
        <v>18152.432000000001</v>
      </c>
      <c r="U14" s="3">
        <f t="shared" ca="1" si="0"/>
        <v>18152.432000000001</v>
      </c>
      <c r="W14" s="3">
        <f t="shared" ca="1" si="3"/>
        <v>18152.432000000001</v>
      </c>
      <c r="Y14" s="3">
        <f ca="1">Total!E14</f>
        <v>18152.432000000001</v>
      </c>
      <c r="AB14" s="3">
        <f t="shared" ca="1" si="1"/>
        <v>0</v>
      </c>
      <c r="AC14" s="3">
        <f t="shared" ca="1" si="1"/>
        <v>0</v>
      </c>
      <c r="AD14" s="3">
        <f t="shared" ca="1" si="1"/>
        <v>0</v>
      </c>
      <c r="AE14" s="3">
        <f t="shared" ca="1" si="1"/>
        <v>0</v>
      </c>
      <c r="AF14" s="3">
        <f t="shared" ca="1" si="1"/>
        <v>0</v>
      </c>
      <c r="AG14" s="3">
        <f t="shared" ca="1" si="1"/>
        <v>0</v>
      </c>
      <c r="AH14" s="3">
        <f t="shared" ca="1" si="1"/>
        <v>0</v>
      </c>
      <c r="AI14" s="3">
        <f t="shared" ca="1" si="1"/>
        <v>0</v>
      </c>
      <c r="AJ14" s="3">
        <f t="shared" ca="1" si="1"/>
        <v>0</v>
      </c>
      <c r="AK14" s="3">
        <f t="shared" ca="1" si="1"/>
        <v>0</v>
      </c>
      <c r="AM14" s="3">
        <f t="shared" ca="1" si="4"/>
        <v>0</v>
      </c>
    </row>
    <row r="15" spans="1:39" x14ac:dyDescent="0.25">
      <c r="A15" s="3" t="s">
        <v>39</v>
      </c>
      <c r="B15" s="3">
        <v>50</v>
      </c>
      <c r="C15" s="3">
        <v>1</v>
      </c>
      <c r="D15" s="3">
        <v>5965.348</v>
      </c>
      <c r="E15" s="3">
        <v>2.347</v>
      </c>
      <c r="F15" s="3">
        <v>41</v>
      </c>
      <c r="H15" t="s">
        <v>32</v>
      </c>
      <c r="I15">
        <v>58</v>
      </c>
      <c r="J15">
        <v>1</v>
      </c>
      <c r="L15" s="3">
        <f t="shared" ca="1" si="2"/>
        <v>35271.311000000002</v>
      </c>
      <c r="M15" s="3">
        <f t="shared" ca="1" si="0"/>
        <v>35268.705999999998</v>
      </c>
      <c r="N15" s="3">
        <f t="shared" ca="1" si="0"/>
        <v>35271.311000000002</v>
      </c>
      <c r="O15" s="3">
        <f t="shared" ca="1" si="0"/>
        <v>35269.396999999997</v>
      </c>
      <c r="P15" s="3">
        <f t="shared" ca="1" si="0"/>
        <v>35263.262000000002</v>
      </c>
      <c r="Q15" s="3">
        <f t="shared" ca="1" si="0"/>
        <v>35269.377</v>
      </c>
      <c r="R15" s="3">
        <f t="shared" ca="1" si="0"/>
        <v>35269.377</v>
      </c>
      <c r="S15" s="3">
        <f t="shared" ca="1" si="0"/>
        <v>35269.396999999997</v>
      </c>
      <c r="T15" s="3">
        <f t="shared" ca="1" si="0"/>
        <v>35264.042999999998</v>
      </c>
      <c r="U15" s="3">
        <f t="shared" ca="1" si="0"/>
        <v>35269.417000000001</v>
      </c>
      <c r="W15" s="3">
        <f t="shared" ca="1" si="3"/>
        <v>35268.559800000003</v>
      </c>
      <c r="Y15" s="3">
        <f ca="1">Total!E15</f>
        <v>35259.963000000003</v>
      </c>
      <c r="AB15" s="3">
        <f t="shared" ca="1" si="1"/>
        <v>3.2183811423733304E-4</v>
      </c>
      <c r="AC15" s="3">
        <f t="shared" ca="1" si="1"/>
        <v>2.4795828628620329E-4</v>
      </c>
      <c r="AD15" s="3">
        <f t="shared" ca="1" si="1"/>
        <v>3.2183811423733304E-4</v>
      </c>
      <c r="AE15" s="3">
        <f t="shared" ca="1" si="1"/>
        <v>2.6755558421867398E-4</v>
      </c>
      <c r="AF15" s="3">
        <f t="shared" ca="1" si="1"/>
        <v>9.3562208218966886E-5</v>
      </c>
      <c r="AG15" s="3">
        <f t="shared" ca="1" si="1"/>
        <v>2.6698836864908312E-4</v>
      </c>
      <c r="AH15" s="3">
        <f t="shared" ca="1" si="1"/>
        <v>2.6698836864908312E-4</v>
      </c>
      <c r="AI15" s="3">
        <f t="shared" ca="1" si="1"/>
        <v>2.6755558421867398E-4</v>
      </c>
      <c r="AJ15" s="3">
        <f t="shared" ca="1" si="1"/>
        <v>1.1571197621490612E-4</v>
      </c>
      <c r="AK15" s="3">
        <f t="shared" ca="1" si="1"/>
        <v>2.6812279978847121E-4</v>
      </c>
      <c r="AM15" s="3">
        <f t="shared" ca="1" si="4"/>
        <v>2.4381194047187276E-3</v>
      </c>
    </row>
    <row r="16" spans="1:39" x14ac:dyDescent="0.25">
      <c r="A16" s="3" t="s">
        <v>39</v>
      </c>
      <c r="B16" s="3">
        <v>50</v>
      </c>
      <c r="C16" s="3">
        <v>1</v>
      </c>
      <c r="D16" s="3">
        <v>5962.9780000000001</v>
      </c>
      <c r="E16" s="3">
        <v>2.36</v>
      </c>
      <c r="F16" s="3">
        <v>42</v>
      </c>
      <c r="H16" t="s">
        <v>32</v>
      </c>
      <c r="I16">
        <v>97</v>
      </c>
      <c r="J16">
        <v>1</v>
      </c>
      <c r="L16" s="3">
        <f t="shared" ca="1" si="2"/>
        <v>52439.487000000001</v>
      </c>
      <c r="M16" s="3">
        <f t="shared" ca="1" si="0"/>
        <v>52439.260999999999</v>
      </c>
      <c r="N16" s="3">
        <f t="shared" ca="1" si="0"/>
        <v>52439.241999999998</v>
      </c>
      <c r="O16" s="3">
        <f t="shared" ca="1" si="0"/>
        <v>52440.040999999997</v>
      </c>
      <c r="P16" s="3">
        <f t="shared" ca="1" si="0"/>
        <v>52439.544000000002</v>
      </c>
      <c r="Q16" s="3">
        <f t="shared" ca="1" si="0"/>
        <v>52439.464</v>
      </c>
      <c r="R16" s="3">
        <f t="shared" ca="1" si="0"/>
        <v>52439.438000000002</v>
      </c>
      <c r="S16" s="3">
        <f t="shared" ca="1" si="0"/>
        <v>52439.455000000002</v>
      </c>
      <c r="T16" s="3">
        <f t="shared" ca="1" si="0"/>
        <v>52439.203000000001</v>
      </c>
      <c r="U16" s="3">
        <f t="shared" ca="1" si="0"/>
        <v>52439.264000000003</v>
      </c>
      <c r="W16" s="3">
        <f t="shared" ca="1" si="3"/>
        <v>52439.439899999998</v>
      </c>
      <c r="Y16" s="3">
        <f ca="1">Total!E16</f>
        <v>52439.15</v>
      </c>
      <c r="AB16" s="3">
        <f t="shared" ca="1" si="1"/>
        <v>6.4264962341978143E-6</v>
      </c>
      <c r="AC16" s="3">
        <f t="shared" ca="1" si="1"/>
        <v>2.116739115663542E-6</v>
      </c>
      <c r="AD16" s="3">
        <f t="shared" ca="1" si="1"/>
        <v>1.7544144021578342E-6</v>
      </c>
      <c r="AE16" s="3">
        <f t="shared" ca="1" si="1"/>
        <v>1.699112209095654E-5</v>
      </c>
      <c r="AF16" s="3">
        <f t="shared" ca="1" si="1"/>
        <v>7.5134703747149378E-6</v>
      </c>
      <c r="AG16" s="3">
        <f t="shared" ca="1" si="1"/>
        <v>5.9878926336236684E-6</v>
      </c>
      <c r="AH16" s="3">
        <f t="shared" ca="1" si="1"/>
        <v>5.4920798678175683E-6</v>
      </c>
      <c r="AI16" s="3">
        <f t="shared" ca="1" si="1"/>
        <v>5.8162651377890567E-6</v>
      </c>
      <c r="AJ16" s="3">
        <f t="shared" ca="1" si="1"/>
        <v>1.0106952534486845E-6</v>
      </c>
      <c r="AK16" s="3">
        <f t="shared" ca="1" si="1"/>
        <v>2.1739482810342461E-6</v>
      </c>
      <c r="AM16" s="3">
        <f t="shared" ca="1" si="4"/>
        <v>5.5283123391403892E-5</v>
      </c>
    </row>
    <row r="17" spans="1:6" x14ac:dyDescent="0.25">
      <c r="A17" s="3" t="s">
        <v>39</v>
      </c>
      <c r="B17" s="3">
        <v>50</v>
      </c>
      <c r="C17" s="3">
        <v>1</v>
      </c>
      <c r="D17" s="3">
        <v>5961.7330000000002</v>
      </c>
      <c r="E17" s="3">
        <v>2.3380000000000001</v>
      </c>
      <c r="F17" s="3">
        <v>41</v>
      </c>
    </row>
    <row r="18" spans="1:6" x14ac:dyDescent="0.25">
      <c r="A18" s="3" t="s">
        <v>39</v>
      </c>
      <c r="B18" s="3">
        <v>50</v>
      </c>
      <c r="C18" s="3">
        <v>1</v>
      </c>
      <c r="D18" s="3">
        <v>5962.9120000000003</v>
      </c>
      <c r="E18" s="3">
        <v>2.36</v>
      </c>
      <c r="F18" s="3">
        <v>41</v>
      </c>
    </row>
    <row r="19" spans="1:6" x14ac:dyDescent="0.25">
      <c r="A19" s="3" t="s">
        <v>39</v>
      </c>
      <c r="B19" s="3">
        <v>50</v>
      </c>
      <c r="C19" s="3">
        <v>1</v>
      </c>
      <c r="D19" s="3">
        <v>5961.7870000000003</v>
      </c>
      <c r="E19" s="3">
        <v>2.363</v>
      </c>
      <c r="F19" s="3">
        <v>42</v>
      </c>
    </row>
    <row r="20" spans="1:6" x14ac:dyDescent="0.25">
      <c r="A20" s="3" t="s">
        <v>39</v>
      </c>
      <c r="B20" s="3">
        <v>50</v>
      </c>
      <c r="C20" s="3">
        <v>1</v>
      </c>
      <c r="D20" s="3">
        <v>5962.7979999999998</v>
      </c>
      <c r="E20" s="3">
        <v>2.34</v>
      </c>
      <c r="F20" s="3">
        <v>41</v>
      </c>
    </row>
    <row r="21" spans="1:6" x14ac:dyDescent="0.25">
      <c r="A21" s="3" t="s">
        <v>39</v>
      </c>
      <c r="B21" s="3">
        <v>100</v>
      </c>
      <c r="C21" s="3">
        <v>1</v>
      </c>
      <c r="D21" s="3">
        <v>8776.2990000000009</v>
      </c>
      <c r="E21" s="3">
        <v>8.0559999999999992</v>
      </c>
      <c r="F21" s="3">
        <v>29</v>
      </c>
    </row>
    <row r="22" spans="1:6" x14ac:dyDescent="0.25">
      <c r="A22" s="3" t="s">
        <v>39</v>
      </c>
      <c r="B22" s="3">
        <v>100</v>
      </c>
      <c r="C22" s="3">
        <v>1</v>
      </c>
      <c r="D22" s="3">
        <v>8769.5470000000005</v>
      </c>
      <c r="E22" s="3">
        <v>8.0679999999999996</v>
      </c>
      <c r="F22" s="3">
        <v>29</v>
      </c>
    </row>
    <row r="23" spans="1:6" x14ac:dyDescent="0.25">
      <c r="A23" s="3" t="s">
        <v>39</v>
      </c>
      <c r="B23" s="3">
        <v>100</v>
      </c>
      <c r="C23" s="3">
        <v>1</v>
      </c>
      <c r="D23" s="3">
        <v>8779.9310000000005</v>
      </c>
      <c r="E23" s="3">
        <v>8.0329999999999995</v>
      </c>
      <c r="F23" s="3">
        <v>29</v>
      </c>
    </row>
    <row r="24" spans="1:6" x14ac:dyDescent="0.25">
      <c r="A24" s="3" t="s">
        <v>39</v>
      </c>
      <c r="B24" s="3">
        <v>100</v>
      </c>
      <c r="C24" s="3">
        <v>1</v>
      </c>
      <c r="D24" s="3">
        <v>8769.8019999999997</v>
      </c>
      <c r="E24" s="3">
        <v>8.0129999999999999</v>
      </c>
      <c r="F24" s="3">
        <v>29</v>
      </c>
    </row>
    <row r="25" spans="1:6" x14ac:dyDescent="0.25">
      <c r="A25" s="3" t="s">
        <v>39</v>
      </c>
      <c r="B25" s="3">
        <v>100</v>
      </c>
      <c r="C25" s="3">
        <v>1</v>
      </c>
      <c r="D25" s="3">
        <v>8746.3189999999995</v>
      </c>
      <c r="E25" s="3">
        <v>8.0120000000000005</v>
      </c>
      <c r="F25" s="3">
        <v>29</v>
      </c>
    </row>
    <row r="26" spans="1:6" x14ac:dyDescent="0.25">
      <c r="A26" s="3" t="s">
        <v>39</v>
      </c>
      <c r="B26" s="3">
        <v>100</v>
      </c>
      <c r="C26" s="3">
        <v>1</v>
      </c>
      <c r="D26" s="3">
        <v>8791.2999999999993</v>
      </c>
      <c r="E26" s="3">
        <v>8.0180000000000007</v>
      </c>
      <c r="F26" s="3">
        <v>29</v>
      </c>
    </row>
    <row r="27" spans="1:6" x14ac:dyDescent="0.25">
      <c r="A27" s="3" t="s">
        <v>39</v>
      </c>
      <c r="B27" s="3">
        <v>100</v>
      </c>
      <c r="C27" s="3">
        <v>1</v>
      </c>
      <c r="D27" s="3">
        <v>8779.7440000000006</v>
      </c>
      <c r="E27" s="3">
        <v>7.9569999999999999</v>
      </c>
      <c r="F27" s="3">
        <v>29</v>
      </c>
    </row>
    <row r="28" spans="1:6" x14ac:dyDescent="0.25">
      <c r="A28" s="3" t="s">
        <v>39</v>
      </c>
      <c r="B28" s="3">
        <v>100</v>
      </c>
      <c r="C28" s="3">
        <v>1</v>
      </c>
      <c r="D28" s="3">
        <v>8760.3389999999999</v>
      </c>
      <c r="E28" s="3">
        <v>7.9820000000000002</v>
      </c>
      <c r="F28" s="3">
        <v>29</v>
      </c>
    </row>
    <row r="29" spans="1:6" x14ac:dyDescent="0.25">
      <c r="A29" s="3" t="s">
        <v>39</v>
      </c>
      <c r="B29" s="3">
        <v>100</v>
      </c>
      <c r="C29" s="3">
        <v>1</v>
      </c>
      <c r="D29" s="3">
        <v>8794.5229999999992</v>
      </c>
      <c r="E29" s="3">
        <v>8.0120000000000005</v>
      </c>
      <c r="F29" s="3">
        <v>29</v>
      </c>
    </row>
    <row r="30" spans="1:6" x14ac:dyDescent="0.25">
      <c r="A30" s="3" t="s">
        <v>39</v>
      </c>
      <c r="B30" s="3">
        <v>100</v>
      </c>
      <c r="C30" s="3">
        <v>1</v>
      </c>
      <c r="D30" s="3">
        <v>8779.5229999999992</v>
      </c>
      <c r="E30" s="3">
        <v>7.9560000000000004</v>
      </c>
      <c r="F30" s="3">
        <v>29</v>
      </c>
    </row>
    <row r="31" spans="1:6" x14ac:dyDescent="0.25">
      <c r="A31" s="3" t="s">
        <v>2</v>
      </c>
      <c r="B31" s="3">
        <v>24</v>
      </c>
      <c r="C31" s="3">
        <v>1</v>
      </c>
      <c r="D31" s="3">
        <v>54794.142</v>
      </c>
      <c r="E31" s="3">
        <v>0.82699999999999996</v>
      </c>
      <c r="F31" s="3">
        <v>67</v>
      </c>
    </row>
    <row r="32" spans="1:6" x14ac:dyDescent="0.25">
      <c r="A32" s="3" t="s">
        <v>2</v>
      </c>
      <c r="B32" s="3">
        <v>24</v>
      </c>
      <c r="C32" s="3">
        <v>1</v>
      </c>
      <c r="D32" s="3">
        <v>54800.057000000001</v>
      </c>
      <c r="E32" s="3">
        <v>0.81799999999999995</v>
      </c>
      <c r="F32" s="3">
        <v>69</v>
      </c>
    </row>
    <row r="33" spans="1:6" x14ac:dyDescent="0.25">
      <c r="A33" s="3" t="s">
        <v>2</v>
      </c>
      <c r="B33" s="3">
        <v>24</v>
      </c>
      <c r="C33" s="3">
        <v>1</v>
      </c>
      <c r="D33" s="3">
        <v>54802.762000000002</v>
      </c>
      <c r="E33" s="3">
        <v>0.81799999999999995</v>
      </c>
      <c r="F33" s="3">
        <v>68</v>
      </c>
    </row>
    <row r="34" spans="1:6" x14ac:dyDescent="0.25">
      <c r="A34" s="3" t="s">
        <v>2</v>
      </c>
      <c r="B34" s="3">
        <v>24</v>
      </c>
      <c r="C34" s="3">
        <v>1</v>
      </c>
      <c r="D34" s="3">
        <v>54807.250999999997</v>
      </c>
      <c r="E34" s="3">
        <v>0.81899999999999995</v>
      </c>
      <c r="F34" s="3">
        <v>68</v>
      </c>
    </row>
    <row r="35" spans="1:6" x14ac:dyDescent="0.25">
      <c r="A35" s="3" t="s">
        <v>2</v>
      </c>
      <c r="B35" s="3">
        <v>24</v>
      </c>
      <c r="C35" s="3">
        <v>1</v>
      </c>
      <c r="D35" s="3">
        <v>54796.648999999998</v>
      </c>
      <c r="E35" s="3">
        <v>0.82199999999999995</v>
      </c>
      <c r="F35" s="3">
        <v>70</v>
      </c>
    </row>
    <row r="36" spans="1:6" x14ac:dyDescent="0.25">
      <c r="A36" s="3" t="s">
        <v>2</v>
      </c>
      <c r="B36" s="3">
        <v>24</v>
      </c>
      <c r="C36" s="3">
        <v>1</v>
      </c>
      <c r="D36" s="3">
        <v>54805.612999999998</v>
      </c>
      <c r="E36" s="3">
        <v>0.82099999999999995</v>
      </c>
      <c r="F36" s="3">
        <v>69</v>
      </c>
    </row>
    <row r="37" spans="1:6" x14ac:dyDescent="0.25">
      <c r="A37" s="3" t="s">
        <v>2</v>
      </c>
      <c r="B37" s="3">
        <v>24</v>
      </c>
      <c r="C37" s="3">
        <v>1</v>
      </c>
      <c r="D37" s="3">
        <v>54791.084999999999</v>
      </c>
      <c r="E37" s="3">
        <v>0.82099999999999995</v>
      </c>
      <c r="F37" s="3">
        <v>70</v>
      </c>
    </row>
    <row r="38" spans="1:6" x14ac:dyDescent="0.25">
      <c r="A38" s="3" t="s">
        <v>2</v>
      </c>
      <c r="B38" s="3">
        <v>24</v>
      </c>
      <c r="C38" s="3">
        <v>1</v>
      </c>
      <c r="D38" s="3">
        <v>54830.351000000002</v>
      </c>
      <c r="E38" s="3">
        <v>0.82099999999999995</v>
      </c>
      <c r="F38" s="3">
        <v>68</v>
      </c>
    </row>
    <row r="39" spans="1:6" x14ac:dyDescent="0.25">
      <c r="A39" s="3" t="s">
        <v>2</v>
      </c>
      <c r="B39" s="3">
        <v>24</v>
      </c>
      <c r="C39" s="3">
        <v>1</v>
      </c>
      <c r="D39" s="3">
        <v>54806.584999999999</v>
      </c>
      <c r="E39" s="3">
        <v>0.82299999999999995</v>
      </c>
      <c r="F39" s="3">
        <v>69</v>
      </c>
    </row>
    <row r="40" spans="1:6" x14ac:dyDescent="0.25">
      <c r="A40" s="3" t="s">
        <v>2</v>
      </c>
      <c r="B40" s="3">
        <v>24</v>
      </c>
      <c r="C40" s="3">
        <v>1</v>
      </c>
      <c r="D40" s="3">
        <v>54803.065000000002</v>
      </c>
      <c r="E40" s="3">
        <v>0.81899999999999995</v>
      </c>
      <c r="F40" s="3">
        <v>68</v>
      </c>
    </row>
    <row r="41" spans="1:6" x14ac:dyDescent="0.25">
      <c r="A41" s="3" t="s">
        <v>2</v>
      </c>
      <c r="B41" s="3">
        <v>47</v>
      </c>
      <c r="C41" s="3">
        <v>1</v>
      </c>
      <c r="D41" s="3">
        <v>126078.986</v>
      </c>
      <c r="E41" s="3">
        <v>2.601</v>
      </c>
      <c r="F41" s="3">
        <v>55</v>
      </c>
    </row>
    <row r="42" spans="1:6" x14ac:dyDescent="0.25">
      <c r="A42" s="3" t="s">
        <v>2</v>
      </c>
      <c r="B42" s="3">
        <v>47</v>
      </c>
      <c r="C42" s="3">
        <v>1</v>
      </c>
      <c r="D42" s="3">
        <v>126080.988</v>
      </c>
      <c r="E42" s="3">
        <v>2.6240000000000001</v>
      </c>
      <c r="F42" s="3">
        <v>54</v>
      </c>
    </row>
    <row r="43" spans="1:6" x14ac:dyDescent="0.25">
      <c r="A43" s="3" t="s">
        <v>2</v>
      </c>
      <c r="B43" s="3">
        <v>47</v>
      </c>
      <c r="C43" s="3">
        <v>1</v>
      </c>
      <c r="D43" s="3">
        <v>126078.185</v>
      </c>
      <c r="E43" s="3">
        <v>2.6040000000000001</v>
      </c>
      <c r="F43" s="3">
        <v>52</v>
      </c>
    </row>
    <row r="44" spans="1:6" x14ac:dyDescent="0.25">
      <c r="A44" s="3" t="s">
        <v>2</v>
      </c>
      <c r="B44" s="3">
        <v>47</v>
      </c>
      <c r="C44" s="3">
        <v>1</v>
      </c>
      <c r="D44" s="3">
        <v>126083.217</v>
      </c>
      <c r="E44" s="3">
        <v>2.6110000000000002</v>
      </c>
      <c r="F44" s="3">
        <v>53</v>
      </c>
    </row>
    <row r="45" spans="1:6" x14ac:dyDescent="0.25">
      <c r="A45" s="3" t="s">
        <v>2</v>
      </c>
      <c r="B45" s="3">
        <v>47</v>
      </c>
      <c r="C45" s="3">
        <v>1</v>
      </c>
      <c r="D45" s="3">
        <v>126080.18</v>
      </c>
      <c r="E45" s="3">
        <v>2.6</v>
      </c>
      <c r="F45" s="3">
        <v>54</v>
      </c>
    </row>
    <row r="46" spans="1:6" x14ac:dyDescent="0.25">
      <c r="A46" s="3" t="s">
        <v>2</v>
      </c>
      <c r="B46" s="3">
        <v>47</v>
      </c>
      <c r="C46" s="3">
        <v>1</v>
      </c>
      <c r="D46" s="3">
        <v>126082.041</v>
      </c>
      <c r="E46" s="3">
        <v>2.6059999999999999</v>
      </c>
      <c r="F46" s="3">
        <v>54</v>
      </c>
    </row>
    <row r="47" spans="1:6" x14ac:dyDescent="0.25">
      <c r="A47" s="3" t="s">
        <v>2</v>
      </c>
      <c r="B47" s="3">
        <v>47</v>
      </c>
      <c r="C47" s="3">
        <v>1</v>
      </c>
      <c r="D47" s="3">
        <v>126079.469</v>
      </c>
      <c r="E47" s="3">
        <v>2.609</v>
      </c>
      <c r="F47" s="3">
        <v>53</v>
      </c>
    </row>
    <row r="48" spans="1:6" x14ac:dyDescent="0.25">
      <c r="A48" s="3" t="s">
        <v>2</v>
      </c>
      <c r="B48" s="3">
        <v>47</v>
      </c>
      <c r="C48" s="3">
        <v>1</v>
      </c>
      <c r="D48" s="3">
        <v>126100.766</v>
      </c>
      <c r="E48" s="3">
        <v>2.621</v>
      </c>
      <c r="F48" s="3">
        <v>55</v>
      </c>
    </row>
    <row r="49" spans="1:6" x14ac:dyDescent="0.25">
      <c r="A49" s="3" t="s">
        <v>2</v>
      </c>
      <c r="B49" s="3">
        <v>47</v>
      </c>
      <c r="C49" s="3">
        <v>1</v>
      </c>
      <c r="D49" s="3">
        <v>126079.716</v>
      </c>
      <c r="E49" s="3">
        <v>2.609</v>
      </c>
      <c r="F49" s="3">
        <v>55</v>
      </c>
    </row>
    <row r="50" spans="1:6" x14ac:dyDescent="0.25">
      <c r="A50" s="3" t="s">
        <v>2</v>
      </c>
      <c r="B50" s="3">
        <v>47</v>
      </c>
      <c r="C50" s="3">
        <v>1</v>
      </c>
      <c r="D50" s="3">
        <v>126080.08900000001</v>
      </c>
      <c r="E50" s="3">
        <v>2.6040000000000001</v>
      </c>
      <c r="F50" s="3">
        <v>54</v>
      </c>
    </row>
    <row r="51" spans="1:6" x14ac:dyDescent="0.25">
      <c r="A51" s="3" t="s">
        <v>2</v>
      </c>
      <c r="B51" s="3">
        <v>100</v>
      </c>
      <c r="C51" s="3">
        <v>1</v>
      </c>
      <c r="D51" s="3">
        <v>1222512.577</v>
      </c>
      <c r="E51" s="3">
        <v>8.15</v>
      </c>
      <c r="F51" s="3">
        <v>30</v>
      </c>
    </row>
    <row r="52" spans="1:6" x14ac:dyDescent="0.25">
      <c r="A52" s="3" t="s">
        <v>2</v>
      </c>
      <c r="B52" s="3">
        <v>100</v>
      </c>
      <c r="C52" s="3">
        <v>1</v>
      </c>
      <c r="D52" s="3">
        <v>1222512.858</v>
      </c>
      <c r="E52" s="3">
        <v>8.24</v>
      </c>
      <c r="F52" s="3">
        <v>28</v>
      </c>
    </row>
    <row r="53" spans="1:6" x14ac:dyDescent="0.25">
      <c r="A53" s="3" t="s">
        <v>2</v>
      </c>
      <c r="B53" s="3">
        <v>100</v>
      </c>
      <c r="C53" s="3">
        <v>1</v>
      </c>
      <c r="D53" s="3">
        <v>1222520.8089999999</v>
      </c>
      <c r="E53" s="3">
        <v>8.1189999999999998</v>
      </c>
      <c r="F53" s="3">
        <v>27</v>
      </c>
    </row>
    <row r="54" spans="1:6" x14ac:dyDescent="0.25">
      <c r="A54" s="3" t="s">
        <v>2</v>
      </c>
      <c r="B54" s="3">
        <v>100</v>
      </c>
      <c r="C54" s="3">
        <v>1</v>
      </c>
      <c r="D54" s="3">
        <v>1222514.4739999999</v>
      </c>
      <c r="E54" s="3">
        <v>8.1229999999999993</v>
      </c>
      <c r="F54" s="3">
        <v>30</v>
      </c>
    </row>
    <row r="55" spans="1:6" x14ac:dyDescent="0.25">
      <c r="A55" s="3" t="s">
        <v>2</v>
      </c>
      <c r="B55" s="3">
        <v>100</v>
      </c>
      <c r="C55" s="3">
        <v>1</v>
      </c>
      <c r="D55" s="3">
        <v>1222513.0919999999</v>
      </c>
      <c r="E55" s="3">
        <v>8.2189999999999994</v>
      </c>
      <c r="F55" s="3">
        <v>28</v>
      </c>
    </row>
    <row r="56" spans="1:6" x14ac:dyDescent="0.25">
      <c r="A56" s="3" t="s">
        <v>2</v>
      </c>
      <c r="B56" s="3">
        <v>100</v>
      </c>
      <c r="C56" s="3">
        <v>1</v>
      </c>
      <c r="D56" s="3">
        <v>1222531</v>
      </c>
      <c r="E56" s="3">
        <v>8.2409999999999997</v>
      </c>
      <c r="F56" s="3">
        <v>28</v>
      </c>
    </row>
    <row r="57" spans="1:6" x14ac:dyDescent="0.25">
      <c r="A57" s="3" t="s">
        <v>2</v>
      </c>
      <c r="B57" s="3">
        <v>100</v>
      </c>
      <c r="C57" s="3">
        <v>1</v>
      </c>
      <c r="D57" s="3">
        <v>1222518.0660000001</v>
      </c>
      <c r="E57" s="3">
        <v>8.1370000000000005</v>
      </c>
      <c r="F57" s="3">
        <v>29</v>
      </c>
    </row>
    <row r="58" spans="1:6" x14ac:dyDescent="0.25">
      <c r="A58" s="3" t="s">
        <v>2</v>
      </c>
      <c r="B58" s="3">
        <v>100</v>
      </c>
      <c r="C58" s="3">
        <v>1</v>
      </c>
      <c r="D58" s="3">
        <v>1222512.1440000001</v>
      </c>
      <c r="E58" s="3">
        <v>8.1170000000000009</v>
      </c>
      <c r="F58" s="3">
        <v>27</v>
      </c>
    </row>
    <row r="59" spans="1:6" x14ac:dyDescent="0.25">
      <c r="A59" s="3" t="s">
        <v>2</v>
      </c>
      <c r="B59" s="3">
        <v>100</v>
      </c>
      <c r="C59" s="3">
        <v>1</v>
      </c>
      <c r="D59" s="3">
        <v>1222511.7169999999</v>
      </c>
      <c r="E59" s="3">
        <v>8.1259999999999994</v>
      </c>
      <c r="F59" s="3">
        <v>30</v>
      </c>
    </row>
    <row r="60" spans="1:6" x14ac:dyDescent="0.25">
      <c r="A60" s="3" t="s">
        <v>2</v>
      </c>
      <c r="B60" s="3">
        <v>100</v>
      </c>
      <c r="C60" s="3">
        <v>1</v>
      </c>
      <c r="D60" s="3">
        <v>1222514.0179999999</v>
      </c>
      <c r="E60" s="3">
        <v>8.1620000000000008</v>
      </c>
      <c r="F60" s="3">
        <v>28</v>
      </c>
    </row>
    <row r="61" spans="1:6" x14ac:dyDescent="0.25">
      <c r="A61" s="3" t="s">
        <v>1</v>
      </c>
      <c r="B61" s="3">
        <v>30</v>
      </c>
      <c r="C61" s="3">
        <v>1</v>
      </c>
      <c r="D61" s="3">
        <v>19983.112000000001</v>
      </c>
      <c r="E61" s="3">
        <v>1.0740000000000001</v>
      </c>
      <c r="F61" s="3">
        <v>57</v>
      </c>
    </row>
    <row r="62" spans="1:6" x14ac:dyDescent="0.25">
      <c r="A62" s="3" t="s">
        <v>1</v>
      </c>
      <c r="B62" s="3">
        <v>30</v>
      </c>
      <c r="C62" s="3">
        <v>1</v>
      </c>
      <c r="D62" s="3">
        <v>19973.395</v>
      </c>
      <c r="E62" s="3">
        <v>1.0720000000000001</v>
      </c>
      <c r="F62" s="3">
        <v>56</v>
      </c>
    </row>
    <row r="63" spans="1:6" x14ac:dyDescent="0.25">
      <c r="A63" s="3" t="s">
        <v>1</v>
      </c>
      <c r="B63" s="3">
        <v>30</v>
      </c>
      <c r="C63" s="3">
        <v>1</v>
      </c>
      <c r="D63" s="3">
        <v>19975.056</v>
      </c>
      <c r="E63" s="3">
        <v>1.07</v>
      </c>
      <c r="F63" s="3">
        <v>55</v>
      </c>
    </row>
    <row r="64" spans="1:6" x14ac:dyDescent="0.25">
      <c r="A64" s="3" t="s">
        <v>1</v>
      </c>
      <c r="B64" s="3">
        <v>30</v>
      </c>
      <c r="C64" s="3">
        <v>1</v>
      </c>
      <c r="D64" s="3">
        <v>19973.151000000002</v>
      </c>
      <c r="E64" s="3">
        <v>1.071</v>
      </c>
      <c r="F64" s="3">
        <v>55</v>
      </c>
    </row>
    <row r="65" spans="1:6" x14ac:dyDescent="0.25">
      <c r="A65" s="3" t="s">
        <v>1</v>
      </c>
      <c r="B65" s="3">
        <v>30</v>
      </c>
      <c r="C65" s="3">
        <v>1</v>
      </c>
      <c r="D65" s="3">
        <v>19973.653999999999</v>
      </c>
      <c r="E65" s="3">
        <v>1.071</v>
      </c>
      <c r="F65" s="3">
        <v>56</v>
      </c>
    </row>
    <row r="66" spans="1:6" x14ac:dyDescent="0.25">
      <c r="A66" s="3" t="s">
        <v>1</v>
      </c>
      <c r="B66" s="3">
        <v>30</v>
      </c>
      <c r="C66" s="3">
        <v>1</v>
      </c>
      <c r="D66" s="3">
        <v>19973.151000000002</v>
      </c>
      <c r="E66" s="3">
        <v>1.073</v>
      </c>
      <c r="F66" s="3">
        <v>55</v>
      </c>
    </row>
    <row r="67" spans="1:6" x14ac:dyDescent="0.25">
      <c r="A67" s="3" t="s">
        <v>1</v>
      </c>
      <c r="B67" s="3">
        <v>30</v>
      </c>
      <c r="C67" s="3">
        <v>1</v>
      </c>
      <c r="D67" s="3">
        <v>19974.816999999999</v>
      </c>
      <c r="E67" s="3">
        <v>1.077</v>
      </c>
      <c r="F67" s="3">
        <v>56</v>
      </c>
    </row>
    <row r="68" spans="1:6" x14ac:dyDescent="0.25">
      <c r="A68" s="3" t="s">
        <v>1</v>
      </c>
      <c r="B68" s="3">
        <v>30</v>
      </c>
      <c r="C68" s="3">
        <v>1</v>
      </c>
      <c r="D68" s="3">
        <v>19972.927</v>
      </c>
      <c r="E68" s="3">
        <v>1.071</v>
      </c>
      <c r="F68" s="3">
        <v>57</v>
      </c>
    </row>
    <row r="69" spans="1:6" x14ac:dyDescent="0.25">
      <c r="A69" s="3" t="s">
        <v>1</v>
      </c>
      <c r="B69" s="3">
        <v>30</v>
      </c>
      <c r="C69" s="3">
        <v>1</v>
      </c>
      <c r="D69" s="3">
        <v>19973.391</v>
      </c>
      <c r="E69" s="3">
        <v>1.0740000000000001</v>
      </c>
      <c r="F69" s="3">
        <v>57</v>
      </c>
    </row>
    <row r="70" spans="1:6" x14ac:dyDescent="0.25">
      <c r="A70" s="3" t="s">
        <v>1</v>
      </c>
      <c r="B70" s="3">
        <v>30</v>
      </c>
      <c r="C70" s="3">
        <v>1</v>
      </c>
      <c r="D70" s="3">
        <v>19981.249</v>
      </c>
      <c r="E70" s="3">
        <v>1.0740000000000001</v>
      </c>
      <c r="F70" s="3">
        <v>56</v>
      </c>
    </row>
    <row r="71" spans="1:6" x14ac:dyDescent="0.25">
      <c r="A71" s="3" t="s">
        <v>1</v>
      </c>
      <c r="B71" s="3">
        <v>50</v>
      </c>
      <c r="C71" s="3">
        <v>1</v>
      </c>
      <c r="D71" s="3">
        <v>35501.063000000002</v>
      </c>
      <c r="E71" s="3">
        <v>1.9490000000000001</v>
      </c>
      <c r="F71" s="3">
        <v>35</v>
      </c>
    </row>
    <row r="72" spans="1:6" x14ac:dyDescent="0.25">
      <c r="A72" s="3" t="s">
        <v>1</v>
      </c>
      <c r="B72" s="3">
        <v>50</v>
      </c>
      <c r="C72" s="3">
        <v>1</v>
      </c>
      <c r="D72" s="3">
        <v>35507.006999999998</v>
      </c>
      <c r="E72" s="3">
        <v>1.9410000000000001</v>
      </c>
      <c r="F72" s="3">
        <v>33</v>
      </c>
    </row>
    <row r="73" spans="1:6" x14ac:dyDescent="0.25">
      <c r="A73" s="3" t="s">
        <v>1</v>
      </c>
      <c r="B73" s="3">
        <v>50</v>
      </c>
      <c r="C73" s="3">
        <v>1</v>
      </c>
      <c r="D73" s="3">
        <v>35496.928</v>
      </c>
      <c r="E73" s="3">
        <v>1.94</v>
      </c>
      <c r="F73" s="3">
        <v>33</v>
      </c>
    </row>
    <row r="74" spans="1:6" x14ac:dyDescent="0.25">
      <c r="A74" s="3" t="s">
        <v>1</v>
      </c>
      <c r="B74" s="3">
        <v>50</v>
      </c>
      <c r="C74" s="3">
        <v>1</v>
      </c>
      <c r="D74" s="3">
        <v>35496.125999999997</v>
      </c>
      <c r="E74" s="3">
        <v>1.9590000000000001</v>
      </c>
      <c r="F74" s="3">
        <v>34</v>
      </c>
    </row>
    <row r="75" spans="1:6" x14ac:dyDescent="0.25">
      <c r="A75" s="3" t="s">
        <v>1</v>
      </c>
      <c r="B75" s="3">
        <v>50</v>
      </c>
      <c r="C75" s="3">
        <v>1</v>
      </c>
      <c r="D75" s="3">
        <v>35497.550999999999</v>
      </c>
      <c r="E75" s="3">
        <v>1.964</v>
      </c>
      <c r="F75" s="3">
        <v>35</v>
      </c>
    </row>
    <row r="76" spans="1:6" x14ac:dyDescent="0.25">
      <c r="A76" s="3" t="s">
        <v>1</v>
      </c>
      <c r="B76" s="3">
        <v>50</v>
      </c>
      <c r="C76" s="3">
        <v>1</v>
      </c>
      <c r="D76" s="3">
        <v>35502.815000000002</v>
      </c>
      <c r="E76" s="3">
        <v>1.96</v>
      </c>
      <c r="F76" s="3">
        <v>34</v>
      </c>
    </row>
    <row r="77" spans="1:6" x14ac:dyDescent="0.25">
      <c r="A77" s="3" t="s">
        <v>1</v>
      </c>
      <c r="B77" s="3">
        <v>50</v>
      </c>
      <c r="C77" s="3">
        <v>1</v>
      </c>
      <c r="D77" s="3">
        <v>35504.391000000003</v>
      </c>
      <c r="E77" s="3">
        <v>1.946</v>
      </c>
      <c r="F77" s="3">
        <v>34</v>
      </c>
    </row>
    <row r="78" spans="1:6" x14ac:dyDescent="0.25">
      <c r="A78" s="3" t="s">
        <v>1</v>
      </c>
      <c r="B78" s="3">
        <v>50</v>
      </c>
      <c r="C78" s="3">
        <v>1</v>
      </c>
      <c r="D78" s="3">
        <v>35508.370999999999</v>
      </c>
      <c r="E78" s="3">
        <v>1.9490000000000001</v>
      </c>
      <c r="F78" s="3">
        <v>33</v>
      </c>
    </row>
    <row r="79" spans="1:6" x14ac:dyDescent="0.25">
      <c r="A79" s="3" t="s">
        <v>1</v>
      </c>
      <c r="B79" s="3">
        <v>50</v>
      </c>
      <c r="C79" s="3">
        <v>1</v>
      </c>
      <c r="D79" s="3">
        <v>35497.525999999998</v>
      </c>
      <c r="E79" s="3">
        <v>1.9419999999999999</v>
      </c>
      <c r="F79" s="3">
        <v>33</v>
      </c>
    </row>
    <row r="80" spans="1:6" x14ac:dyDescent="0.25">
      <c r="A80" s="3" t="s">
        <v>1</v>
      </c>
      <c r="B80" s="3">
        <v>50</v>
      </c>
      <c r="C80" s="3">
        <v>1</v>
      </c>
      <c r="D80" s="3">
        <v>35497.828999999998</v>
      </c>
      <c r="E80" s="3">
        <v>1.952</v>
      </c>
      <c r="F80" s="3">
        <v>34</v>
      </c>
    </row>
    <row r="81" spans="1:6" x14ac:dyDescent="0.25">
      <c r="A81" s="3" t="s">
        <v>1</v>
      </c>
      <c r="B81" s="3">
        <v>100</v>
      </c>
      <c r="C81" s="3">
        <v>1</v>
      </c>
      <c r="D81" s="3">
        <v>63443.413999999997</v>
      </c>
      <c r="E81" s="3">
        <v>6.2530000000000001</v>
      </c>
      <c r="F81" s="3">
        <v>23</v>
      </c>
    </row>
    <row r="82" spans="1:6" x14ac:dyDescent="0.25">
      <c r="A82" s="3" t="s">
        <v>1</v>
      </c>
      <c r="B82" s="3">
        <v>100</v>
      </c>
      <c r="C82" s="3">
        <v>1</v>
      </c>
      <c r="D82" s="3">
        <v>63447.133999999998</v>
      </c>
      <c r="E82" s="3">
        <v>6.2450000000000001</v>
      </c>
      <c r="F82" s="3">
        <v>23</v>
      </c>
    </row>
    <row r="83" spans="1:6" x14ac:dyDescent="0.25">
      <c r="A83" s="3" t="s">
        <v>1</v>
      </c>
      <c r="B83" s="3">
        <v>100</v>
      </c>
      <c r="C83" s="3">
        <v>1</v>
      </c>
      <c r="D83" s="3">
        <v>63445.517999999996</v>
      </c>
      <c r="E83" s="3">
        <v>6.24</v>
      </c>
      <c r="F83" s="3">
        <v>23</v>
      </c>
    </row>
    <row r="84" spans="1:6" x14ac:dyDescent="0.25">
      <c r="A84" s="3" t="s">
        <v>1</v>
      </c>
      <c r="B84" s="3">
        <v>100</v>
      </c>
      <c r="C84" s="3">
        <v>1</v>
      </c>
      <c r="D84" s="3">
        <v>63443.576999999997</v>
      </c>
      <c r="E84" s="3">
        <v>6.2370000000000001</v>
      </c>
      <c r="F84" s="3">
        <v>23</v>
      </c>
    </row>
    <row r="85" spans="1:6" x14ac:dyDescent="0.25">
      <c r="A85" s="3" t="s">
        <v>1</v>
      </c>
      <c r="B85" s="3">
        <v>100</v>
      </c>
      <c r="C85" s="3">
        <v>1</v>
      </c>
      <c r="D85" s="3">
        <v>63444.101999999999</v>
      </c>
      <c r="E85" s="3">
        <v>6.2110000000000003</v>
      </c>
      <c r="F85" s="3">
        <v>23</v>
      </c>
    </row>
    <row r="86" spans="1:6" x14ac:dyDescent="0.25">
      <c r="A86" s="3" t="s">
        <v>1</v>
      </c>
      <c r="B86" s="3">
        <v>100</v>
      </c>
      <c r="C86" s="3">
        <v>1</v>
      </c>
      <c r="D86" s="3">
        <v>63444.900999999998</v>
      </c>
      <c r="E86" s="3">
        <v>6.2439999999999998</v>
      </c>
      <c r="F86" s="3">
        <v>23</v>
      </c>
    </row>
    <row r="87" spans="1:6" x14ac:dyDescent="0.25">
      <c r="A87" s="3" t="s">
        <v>1</v>
      </c>
      <c r="B87" s="3">
        <v>100</v>
      </c>
      <c r="C87" s="3">
        <v>1</v>
      </c>
      <c r="D87" s="3">
        <v>63448.415000000001</v>
      </c>
      <c r="E87" s="3">
        <v>6.266</v>
      </c>
      <c r="F87" s="3">
        <v>23</v>
      </c>
    </row>
    <row r="88" spans="1:6" x14ac:dyDescent="0.25">
      <c r="A88" s="3" t="s">
        <v>1</v>
      </c>
      <c r="B88" s="3">
        <v>100</v>
      </c>
      <c r="C88" s="3">
        <v>1</v>
      </c>
      <c r="D88" s="3">
        <v>63443.877999999997</v>
      </c>
      <c r="E88" s="3">
        <v>6.2169999999999996</v>
      </c>
      <c r="F88" s="3">
        <v>23</v>
      </c>
    </row>
    <row r="89" spans="1:6" x14ac:dyDescent="0.25">
      <c r="A89" s="3" t="s">
        <v>1</v>
      </c>
      <c r="B89" s="3">
        <v>100</v>
      </c>
      <c r="C89" s="3">
        <v>1</v>
      </c>
      <c r="D89" s="3">
        <v>63444.830999999998</v>
      </c>
      <c r="E89" s="3">
        <v>6.2480000000000002</v>
      </c>
      <c r="F89" s="3">
        <v>23</v>
      </c>
    </row>
    <row r="90" spans="1:6" x14ac:dyDescent="0.25">
      <c r="A90" s="3" t="s">
        <v>1</v>
      </c>
      <c r="B90" s="3">
        <v>100</v>
      </c>
      <c r="C90" s="3">
        <v>1</v>
      </c>
      <c r="D90" s="3">
        <v>63444.463000000003</v>
      </c>
      <c r="E90" s="3">
        <v>6.1929999999999996</v>
      </c>
      <c r="F90" s="3">
        <v>23</v>
      </c>
    </row>
    <row r="91" spans="1:6" x14ac:dyDescent="0.25">
      <c r="A91" s="3" t="s">
        <v>0</v>
      </c>
      <c r="B91" s="3">
        <v>25</v>
      </c>
      <c r="C91" s="3">
        <v>1</v>
      </c>
      <c r="D91" s="3">
        <v>705.71699999999998</v>
      </c>
      <c r="E91" s="3">
        <v>0.82599999999999996</v>
      </c>
      <c r="F91" s="3">
        <v>54</v>
      </c>
    </row>
    <row r="92" spans="1:6" x14ac:dyDescent="0.25">
      <c r="A92" s="3" t="s">
        <v>0</v>
      </c>
      <c r="B92" s="3">
        <v>25</v>
      </c>
      <c r="C92" s="3">
        <v>1</v>
      </c>
      <c r="D92" s="3">
        <v>705.65700000000004</v>
      </c>
      <c r="E92" s="3">
        <v>0.80100000000000005</v>
      </c>
      <c r="F92" s="3">
        <v>63</v>
      </c>
    </row>
    <row r="93" spans="1:6" x14ac:dyDescent="0.25">
      <c r="A93" s="3" t="s">
        <v>0</v>
      </c>
      <c r="B93" s="3">
        <v>25</v>
      </c>
      <c r="C93" s="3">
        <v>1</v>
      </c>
      <c r="D93" s="3">
        <v>705.71699999999998</v>
      </c>
      <c r="E93" s="3">
        <v>0.79500000000000004</v>
      </c>
      <c r="F93" s="3">
        <v>61</v>
      </c>
    </row>
    <row r="94" spans="1:6" x14ac:dyDescent="0.25">
      <c r="A94" s="3" t="s">
        <v>0</v>
      </c>
      <c r="B94" s="3">
        <v>25</v>
      </c>
      <c r="C94" s="3">
        <v>1</v>
      </c>
      <c r="D94" s="3">
        <v>705.71699999999998</v>
      </c>
      <c r="E94" s="3">
        <v>0.80100000000000005</v>
      </c>
      <c r="F94" s="3">
        <v>61</v>
      </c>
    </row>
    <row r="95" spans="1:6" x14ac:dyDescent="0.25">
      <c r="A95" s="3" t="s">
        <v>0</v>
      </c>
      <c r="B95" s="3">
        <v>25</v>
      </c>
      <c r="C95" s="3">
        <v>1</v>
      </c>
      <c r="D95" s="3">
        <v>705.71699999999998</v>
      </c>
      <c r="E95" s="3">
        <v>0.79400000000000004</v>
      </c>
      <c r="F95" s="3">
        <v>60</v>
      </c>
    </row>
    <row r="96" spans="1:6" x14ac:dyDescent="0.25">
      <c r="A96" s="3" t="s">
        <v>0</v>
      </c>
      <c r="B96" s="3">
        <v>25</v>
      </c>
      <c r="C96" s="3">
        <v>1</v>
      </c>
      <c r="D96" s="3">
        <v>705.65700000000004</v>
      </c>
      <c r="E96" s="3">
        <v>0.79800000000000004</v>
      </c>
      <c r="F96" s="3">
        <v>64</v>
      </c>
    </row>
    <row r="97" spans="1:6" x14ac:dyDescent="0.25">
      <c r="A97" s="3" t="s">
        <v>0</v>
      </c>
      <c r="B97" s="3">
        <v>25</v>
      </c>
      <c r="C97" s="3">
        <v>1</v>
      </c>
      <c r="D97" s="3">
        <v>705.73900000000003</v>
      </c>
      <c r="E97" s="3">
        <v>0.80200000000000005</v>
      </c>
      <c r="F97" s="3">
        <v>61</v>
      </c>
    </row>
    <row r="98" spans="1:6" x14ac:dyDescent="0.25">
      <c r="A98" s="3" t="s">
        <v>0</v>
      </c>
      <c r="B98" s="3">
        <v>25</v>
      </c>
      <c r="C98" s="3">
        <v>1</v>
      </c>
      <c r="D98" s="3">
        <v>705.65700000000004</v>
      </c>
      <c r="E98" s="3">
        <v>0.79400000000000004</v>
      </c>
      <c r="F98" s="3">
        <v>61</v>
      </c>
    </row>
    <row r="99" spans="1:6" x14ac:dyDescent="0.25">
      <c r="A99" s="3" t="s">
        <v>0</v>
      </c>
      <c r="B99" s="3">
        <v>25</v>
      </c>
      <c r="C99" s="3">
        <v>1</v>
      </c>
      <c r="D99" s="3">
        <v>705.65499999999997</v>
      </c>
      <c r="E99" s="3">
        <v>0.80100000000000005</v>
      </c>
      <c r="F99" s="3">
        <v>61</v>
      </c>
    </row>
    <row r="100" spans="1:6" x14ac:dyDescent="0.25">
      <c r="A100" s="3" t="s">
        <v>0</v>
      </c>
      <c r="B100" s="3">
        <v>25</v>
      </c>
      <c r="C100" s="3">
        <v>1</v>
      </c>
      <c r="D100" s="3">
        <v>705.65700000000004</v>
      </c>
      <c r="E100" s="3">
        <v>0.80100000000000005</v>
      </c>
      <c r="F100" s="3">
        <v>63</v>
      </c>
    </row>
    <row r="101" spans="1:6" x14ac:dyDescent="0.25">
      <c r="A101" s="3" t="s">
        <v>0</v>
      </c>
      <c r="B101" s="3">
        <v>50</v>
      </c>
      <c r="C101" s="3">
        <v>1</v>
      </c>
      <c r="D101" s="3">
        <v>1555.962</v>
      </c>
      <c r="E101" s="3">
        <v>1.8260000000000001</v>
      </c>
      <c r="F101" s="3">
        <v>33</v>
      </c>
    </row>
    <row r="102" spans="1:6" x14ac:dyDescent="0.25">
      <c r="A102" s="3" t="s">
        <v>0</v>
      </c>
      <c r="B102" s="3">
        <v>50</v>
      </c>
      <c r="C102" s="3">
        <v>1</v>
      </c>
      <c r="D102" s="3">
        <v>1556.355</v>
      </c>
      <c r="E102" s="3">
        <v>1.827</v>
      </c>
      <c r="F102" s="3">
        <v>31</v>
      </c>
    </row>
    <row r="103" spans="1:6" x14ac:dyDescent="0.25">
      <c r="A103" s="3" t="s">
        <v>0</v>
      </c>
      <c r="B103" s="3">
        <v>50</v>
      </c>
      <c r="C103" s="3">
        <v>1</v>
      </c>
      <c r="D103" s="3">
        <v>1556.049</v>
      </c>
      <c r="E103" s="3">
        <v>1.8149999999999999</v>
      </c>
      <c r="F103" s="3">
        <v>31</v>
      </c>
    </row>
    <row r="104" spans="1:6" x14ac:dyDescent="0.25">
      <c r="A104" s="3" t="s">
        <v>0</v>
      </c>
      <c r="B104" s="3">
        <v>50</v>
      </c>
      <c r="C104" s="3">
        <v>1</v>
      </c>
      <c r="D104" s="3">
        <v>1556.356</v>
      </c>
      <c r="E104" s="3">
        <v>1.833</v>
      </c>
      <c r="F104" s="3">
        <v>34</v>
      </c>
    </row>
    <row r="105" spans="1:6" x14ac:dyDescent="0.25">
      <c r="A105" s="3" t="s">
        <v>0</v>
      </c>
      <c r="B105" s="3">
        <v>50</v>
      </c>
      <c r="C105" s="3">
        <v>1</v>
      </c>
      <c r="D105" s="3">
        <v>1556.222</v>
      </c>
      <c r="E105" s="3">
        <v>1.8169999999999999</v>
      </c>
      <c r="F105" s="3">
        <v>33</v>
      </c>
    </row>
    <row r="106" spans="1:6" x14ac:dyDescent="0.25">
      <c r="A106" s="3" t="s">
        <v>0</v>
      </c>
      <c r="B106" s="3">
        <v>50</v>
      </c>
      <c r="C106" s="3">
        <v>1</v>
      </c>
      <c r="D106" s="3">
        <v>1555.9639999999999</v>
      </c>
      <c r="E106" s="3">
        <v>1.8080000000000001</v>
      </c>
      <c r="F106" s="3">
        <v>33</v>
      </c>
    </row>
    <row r="107" spans="1:6" x14ac:dyDescent="0.25">
      <c r="A107" s="3" t="s">
        <v>0</v>
      </c>
      <c r="B107" s="3">
        <v>50</v>
      </c>
      <c r="C107" s="3">
        <v>1</v>
      </c>
      <c r="D107" s="3">
        <v>1556.356</v>
      </c>
      <c r="E107" s="3">
        <v>1.8049999999999999</v>
      </c>
      <c r="F107" s="3">
        <v>30</v>
      </c>
    </row>
    <row r="108" spans="1:6" x14ac:dyDescent="0.25">
      <c r="A108" s="3" t="s">
        <v>0</v>
      </c>
      <c r="B108" s="3">
        <v>50</v>
      </c>
      <c r="C108" s="3">
        <v>1</v>
      </c>
      <c r="D108" s="3">
        <v>1556.307</v>
      </c>
      <c r="E108" s="3">
        <v>1.827</v>
      </c>
      <c r="F108" s="3">
        <v>31</v>
      </c>
    </row>
    <row r="109" spans="1:6" x14ac:dyDescent="0.25">
      <c r="A109" s="3" t="s">
        <v>0</v>
      </c>
      <c r="B109" s="3">
        <v>50</v>
      </c>
      <c r="C109" s="3">
        <v>1</v>
      </c>
      <c r="D109" s="3">
        <v>1556.3779999999999</v>
      </c>
      <c r="E109" s="3">
        <v>1.8260000000000001</v>
      </c>
      <c r="F109" s="3">
        <v>31</v>
      </c>
    </row>
    <row r="110" spans="1:6" x14ac:dyDescent="0.25">
      <c r="A110" s="3" t="s">
        <v>0</v>
      </c>
      <c r="B110" s="3">
        <v>50</v>
      </c>
      <c r="C110" s="3">
        <v>1</v>
      </c>
      <c r="D110" s="3">
        <v>1556.37</v>
      </c>
      <c r="E110" s="3">
        <v>1.83</v>
      </c>
      <c r="F110" s="3">
        <v>31</v>
      </c>
    </row>
    <row r="111" spans="1:6" x14ac:dyDescent="0.25">
      <c r="A111" s="3" t="s">
        <v>0</v>
      </c>
      <c r="B111" s="3">
        <v>100</v>
      </c>
      <c r="C111" s="3">
        <v>1</v>
      </c>
      <c r="D111" s="3">
        <v>3295.2130000000002</v>
      </c>
      <c r="E111" s="3">
        <v>5.2729999999999997</v>
      </c>
      <c r="F111" s="3">
        <v>20</v>
      </c>
    </row>
    <row r="112" spans="1:6" x14ac:dyDescent="0.25">
      <c r="A112" s="3" t="s">
        <v>0</v>
      </c>
      <c r="B112" s="3">
        <v>100</v>
      </c>
      <c r="C112" s="3">
        <v>1</v>
      </c>
      <c r="D112" s="3">
        <v>3294.3339999999998</v>
      </c>
      <c r="E112" s="3">
        <v>5.2629999999999999</v>
      </c>
      <c r="F112" s="3">
        <v>20</v>
      </c>
    </row>
    <row r="113" spans="1:6" x14ac:dyDescent="0.25">
      <c r="A113" s="3" t="s">
        <v>0</v>
      </c>
      <c r="B113" s="3">
        <v>100</v>
      </c>
      <c r="C113" s="3">
        <v>1</v>
      </c>
      <c r="D113" s="3">
        <v>3293.9319999999998</v>
      </c>
      <c r="E113" s="3">
        <v>5.3840000000000003</v>
      </c>
      <c r="F113" s="3">
        <v>21</v>
      </c>
    </row>
    <row r="114" spans="1:6" x14ac:dyDescent="0.25">
      <c r="A114" s="3" t="s">
        <v>0</v>
      </c>
      <c r="B114" s="3">
        <v>100</v>
      </c>
      <c r="C114" s="3">
        <v>1</v>
      </c>
      <c r="D114" s="3">
        <v>3295.85</v>
      </c>
      <c r="E114" s="3">
        <v>5.39</v>
      </c>
      <c r="F114" s="3">
        <v>21</v>
      </c>
    </row>
    <row r="115" spans="1:6" x14ac:dyDescent="0.25">
      <c r="A115" s="3" t="s">
        <v>0</v>
      </c>
      <c r="B115" s="3">
        <v>100</v>
      </c>
      <c r="C115" s="3">
        <v>1</v>
      </c>
      <c r="D115" s="3">
        <v>3294.9760000000001</v>
      </c>
      <c r="E115" s="3">
        <v>5.2720000000000002</v>
      </c>
      <c r="F115" s="3">
        <v>17</v>
      </c>
    </row>
    <row r="116" spans="1:6" x14ac:dyDescent="0.25">
      <c r="A116" s="3" t="s">
        <v>0</v>
      </c>
      <c r="B116" s="3">
        <v>100</v>
      </c>
      <c r="C116" s="3">
        <v>1</v>
      </c>
      <c r="D116" s="3">
        <v>3296.2849999999999</v>
      </c>
      <c r="E116" s="3">
        <v>5.2729999999999997</v>
      </c>
      <c r="F116" s="3">
        <v>20</v>
      </c>
    </row>
    <row r="117" spans="1:6" x14ac:dyDescent="0.25">
      <c r="A117" s="3" t="s">
        <v>0</v>
      </c>
      <c r="B117" s="3">
        <v>100</v>
      </c>
      <c r="C117" s="3">
        <v>1</v>
      </c>
      <c r="D117" s="3">
        <v>3294.6709999999998</v>
      </c>
      <c r="E117" s="3">
        <v>5.3</v>
      </c>
      <c r="F117" s="3">
        <v>17</v>
      </c>
    </row>
    <row r="118" spans="1:6" x14ac:dyDescent="0.25">
      <c r="A118" s="3" t="s">
        <v>0</v>
      </c>
      <c r="B118" s="3">
        <v>100</v>
      </c>
      <c r="C118" s="3">
        <v>1</v>
      </c>
      <c r="D118" s="3">
        <v>3294.7930000000001</v>
      </c>
      <c r="E118" s="3">
        <v>5.3869999999999996</v>
      </c>
      <c r="F118" s="3">
        <v>21</v>
      </c>
    </row>
    <row r="119" spans="1:6" x14ac:dyDescent="0.25">
      <c r="A119" s="3" t="s">
        <v>0</v>
      </c>
      <c r="B119" s="3">
        <v>100</v>
      </c>
      <c r="C119" s="3">
        <v>1</v>
      </c>
      <c r="D119" s="3">
        <v>3294.8389999999999</v>
      </c>
      <c r="E119" s="3">
        <v>5.391</v>
      </c>
      <c r="F119" s="3">
        <v>20</v>
      </c>
    </row>
    <row r="120" spans="1:6" x14ac:dyDescent="0.25">
      <c r="A120" s="3" t="s">
        <v>0</v>
      </c>
      <c r="B120" s="3">
        <v>100</v>
      </c>
      <c r="C120" s="3">
        <v>1</v>
      </c>
      <c r="D120" s="3">
        <v>3296.2020000000002</v>
      </c>
      <c r="E120" s="3">
        <v>5.3819999999999997</v>
      </c>
      <c r="F120" s="3">
        <v>21</v>
      </c>
    </row>
    <row r="121" spans="1:6" x14ac:dyDescent="0.25">
      <c r="A121" s="3" t="s">
        <v>40</v>
      </c>
      <c r="B121" s="3">
        <v>29</v>
      </c>
      <c r="C121" s="3">
        <v>1</v>
      </c>
      <c r="D121" s="3">
        <v>18152.432000000001</v>
      </c>
      <c r="E121" s="3">
        <v>1.4419999999999999</v>
      </c>
      <c r="F121" s="3">
        <v>85</v>
      </c>
    </row>
    <row r="122" spans="1:6" x14ac:dyDescent="0.25">
      <c r="A122" s="3" t="s">
        <v>40</v>
      </c>
      <c r="B122" s="3">
        <v>29</v>
      </c>
      <c r="C122" s="3">
        <v>1</v>
      </c>
      <c r="D122" s="3">
        <v>18152.432000000001</v>
      </c>
      <c r="E122" s="3">
        <v>1.444</v>
      </c>
      <c r="F122" s="3">
        <v>86</v>
      </c>
    </row>
    <row r="123" spans="1:6" x14ac:dyDescent="0.25">
      <c r="A123" s="3" t="s">
        <v>40</v>
      </c>
      <c r="B123" s="3">
        <v>29</v>
      </c>
      <c r="C123" s="3">
        <v>1</v>
      </c>
      <c r="D123" s="3">
        <v>18152.432000000001</v>
      </c>
      <c r="E123" s="3">
        <v>1.4450000000000001</v>
      </c>
      <c r="F123" s="3">
        <v>86</v>
      </c>
    </row>
    <row r="124" spans="1:6" x14ac:dyDescent="0.25">
      <c r="A124" s="3" t="s">
        <v>40</v>
      </c>
      <c r="B124" s="3">
        <v>29</v>
      </c>
      <c r="C124" s="3">
        <v>1</v>
      </c>
      <c r="D124" s="3">
        <v>18152.432000000001</v>
      </c>
      <c r="E124" s="3">
        <v>1.4430000000000001</v>
      </c>
      <c r="F124" s="3">
        <v>86</v>
      </c>
    </row>
    <row r="125" spans="1:6" x14ac:dyDescent="0.25">
      <c r="A125" s="3" t="s">
        <v>40</v>
      </c>
      <c r="B125" s="3">
        <v>29</v>
      </c>
      <c r="C125" s="3">
        <v>1</v>
      </c>
      <c r="D125" s="3">
        <v>18152.432000000001</v>
      </c>
      <c r="E125" s="3">
        <v>1.4410000000000001</v>
      </c>
      <c r="F125" s="3">
        <v>86</v>
      </c>
    </row>
    <row r="126" spans="1:6" x14ac:dyDescent="0.25">
      <c r="A126" s="3" t="s">
        <v>40</v>
      </c>
      <c r="B126" s="3">
        <v>29</v>
      </c>
      <c r="C126" s="3">
        <v>1</v>
      </c>
      <c r="D126" s="3">
        <v>18152.432000000001</v>
      </c>
      <c r="E126" s="3">
        <v>1.4419999999999999</v>
      </c>
      <c r="F126" s="3">
        <v>86</v>
      </c>
    </row>
    <row r="127" spans="1:6" x14ac:dyDescent="0.25">
      <c r="A127" s="3" t="s">
        <v>40</v>
      </c>
      <c r="B127" s="3">
        <v>29</v>
      </c>
      <c r="C127" s="3">
        <v>1</v>
      </c>
      <c r="D127" s="3">
        <v>18152.432000000001</v>
      </c>
      <c r="E127" s="3">
        <v>1.4430000000000001</v>
      </c>
      <c r="F127" s="3">
        <v>86</v>
      </c>
    </row>
    <row r="128" spans="1:6" x14ac:dyDescent="0.25">
      <c r="A128" s="3" t="s">
        <v>40</v>
      </c>
      <c r="B128" s="3">
        <v>29</v>
      </c>
      <c r="C128" s="3">
        <v>1</v>
      </c>
      <c r="D128" s="3">
        <v>18152.432000000001</v>
      </c>
      <c r="E128" s="3">
        <v>1.4419999999999999</v>
      </c>
      <c r="F128" s="3">
        <v>86</v>
      </c>
    </row>
    <row r="129" spans="1:6" x14ac:dyDescent="0.25">
      <c r="A129" s="3" t="s">
        <v>40</v>
      </c>
      <c r="B129" s="3">
        <v>29</v>
      </c>
      <c r="C129" s="3">
        <v>1</v>
      </c>
      <c r="D129" s="3">
        <v>18152.432000000001</v>
      </c>
      <c r="E129" s="3">
        <v>1.446</v>
      </c>
      <c r="F129" s="3">
        <v>86</v>
      </c>
    </row>
    <row r="130" spans="1:6" x14ac:dyDescent="0.25">
      <c r="A130" s="3" t="s">
        <v>40</v>
      </c>
      <c r="B130" s="3">
        <v>29</v>
      </c>
      <c r="C130" s="3">
        <v>1</v>
      </c>
      <c r="D130" s="3">
        <v>18152.432000000001</v>
      </c>
      <c r="E130" s="3">
        <v>1.444</v>
      </c>
      <c r="F130" s="3">
        <v>86</v>
      </c>
    </row>
    <row r="131" spans="1:6" x14ac:dyDescent="0.25">
      <c r="A131" s="3" t="s">
        <v>40</v>
      </c>
      <c r="B131" s="3">
        <v>58</v>
      </c>
      <c r="C131" s="3">
        <v>1</v>
      </c>
      <c r="D131" s="3">
        <v>35271.311000000002</v>
      </c>
      <c r="E131" s="3">
        <v>4.9450000000000003</v>
      </c>
      <c r="F131" s="3">
        <v>65</v>
      </c>
    </row>
    <row r="132" spans="1:6" x14ac:dyDescent="0.25">
      <c r="A132" s="3" t="s">
        <v>40</v>
      </c>
      <c r="B132" s="3">
        <v>58</v>
      </c>
      <c r="C132" s="3">
        <v>1</v>
      </c>
      <c r="D132" s="3">
        <v>35268.705999999998</v>
      </c>
      <c r="E132" s="3">
        <v>4.9690000000000003</v>
      </c>
      <c r="F132" s="3">
        <v>68</v>
      </c>
    </row>
    <row r="133" spans="1:6" x14ac:dyDescent="0.25">
      <c r="A133" s="3" t="s">
        <v>40</v>
      </c>
      <c r="B133" s="3">
        <v>58</v>
      </c>
      <c r="C133" s="3">
        <v>1</v>
      </c>
      <c r="D133" s="3">
        <v>35271.311000000002</v>
      </c>
      <c r="E133" s="3">
        <v>4.9569999999999999</v>
      </c>
      <c r="F133" s="3">
        <v>66</v>
      </c>
    </row>
    <row r="134" spans="1:6" x14ac:dyDescent="0.25">
      <c r="A134" s="3" t="s">
        <v>40</v>
      </c>
      <c r="B134" s="3">
        <v>58</v>
      </c>
      <c r="C134" s="3">
        <v>1</v>
      </c>
      <c r="D134" s="3">
        <v>35269.396999999997</v>
      </c>
      <c r="E134" s="3">
        <v>4.9450000000000003</v>
      </c>
      <c r="F134" s="3">
        <v>66</v>
      </c>
    </row>
    <row r="135" spans="1:6" x14ac:dyDescent="0.25">
      <c r="A135" s="3" t="s">
        <v>40</v>
      </c>
      <c r="B135" s="3">
        <v>58</v>
      </c>
      <c r="C135" s="3">
        <v>1</v>
      </c>
      <c r="D135" s="3">
        <v>35263.262000000002</v>
      </c>
      <c r="E135" s="3">
        <v>4.9569999999999999</v>
      </c>
      <c r="F135" s="3">
        <v>66</v>
      </c>
    </row>
    <row r="136" spans="1:6" x14ac:dyDescent="0.25">
      <c r="A136" s="3" t="s">
        <v>40</v>
      </c>
      <c r="B136" s="3">
        <v>58</v>
      </c>
      <c r="C136" s="3">
        <v>1</v>
      </c>
      <c r="D136" s="3">
        <v>35269.377</v>
      </c>
      <c r="E136" s="3">
        <v>4.9400000000000004</v>
      </c>
      <c r="F136" s="3">
        <v>66</v>
      </c>
    </row>
    <row r="137" spans="1:6" x14ac:dyDescent="0.25">
      <c r="A137" s="3" t="s">
        <v>40</v>
      </c>
      <c r="B137" s="3">
        <v>58</v>
      </c>
      <c r="C137" s="3">
        <v>1</v>
      </c>
      <c r="D137" s="3">
        <v>35269.377</v>
      </c>
      <c r="E137" s="3">
        <v>4.9569999999999999</v>
      </c>
      <c r="F137" s="3">
        <v>66</v>
      </c>
    </row>
    <row r="138" spans="1:6" x14ac:dyDescent="0.25">
      <c r="A138" s="3" t="s">
        <v>40</v>
      </c>
      <c r="B138" s="3">
        <v>58</v>
      </c>
      <c r="C138" s="3">
        <v>1</v>
      </c>
      <c r="D138" s="3">
        <v>35269.396999999997</v>
      </c>
      <c r="E138" s="3">
        <v>4.9790000000000001</v>
      </c>
      <c r="F138" s="3">
        <v>67</v>
      </c>
    </row>
    <row r="139" spans="1:6" x14ac:dyDescent="0.25">
      <c r="A139" s="3" t="s">
        <v>40</v>
      </c>
      <c r="B139" s="3">
        <v>58</v>
      </c>
      <c r="C139" s="3">
        <v>1</v>
      </c>
      <c r="D139" s="3">
        <v>35264.042999999998</v>
      </c>
      <c r="E139" s="3">
        <v>4.9610000000000003</v>
      </c>
      <c r="F139" s="3">
        <v>66</v>
      </c>
    </row>
    <row r="140" spans="1:6" x14ac:dyDescent="0.25">
      <c r="A140" s="3" t="s">
        <v>40</v>
      </c>
      <c r="B140" s="3">
        <v>58</v>
      </c>
      <c r="C140" s="3">
        <v>1</v>
      </c>
      <c r="D140" s="3">
        <v>35269.417000000001</v>
      </c>
      <c r="E140" s="3">
        <v>4.9720000000000004</v>
      </c>
      <c r="F140" s="3">
        <v>67</v>
      </c>
    </row>
    <row r="141" spans="1:6" x14ac:dyDescent="0.25">
      <c r="A141" s="3" t="s">
        <v>40</v>
      </c>
      <c r="B141" s="3">
        <v>97</v>
      </c>
      <c r="C141" s="3">
        <v>1</v>
      </c>
      <c r="D141" s="3">
        <v>52439.487000000001</v>
      </c>
      <c r="E141" s="3">
        <v>15.231999999999999</v>
      </c>
      <c r="F141" s="3">
        <v>60</v>
      </c>
    </row>
    <row r="142" spans="1:6" x14ac:dyDescent="0.25">
      <c r="A142" s="3" t="s">
        <v>40</v>
      </c>
      <c r="B142" s="3">
        <v>97</v>
      </c>
      <c r="C142" s="3">
        <v>1</v>
      </c>
      <c r="D142" s="3">
        <v>52439.260999999999</v>
      </c>
      <c r="E142" s="3">
        <v>15.31</v>
      </c>
      <c r="F142" s="3">
        <v>60</v>
      </c>
    </row>
    <row r="143" spans="1:6" x14ac:dyDescent="0.25">
      <c r="A143" s="3" t="s">
        <v>40</v>
      </c>
      <c r="B143" s="3">
        <v>97</v>
      </c>
      <c r="C143" s="3">
        <v>1</v>
      </c>
      <c r="D143" s="3">
        <v>52439.241999999998</v>
      </c>
      <c r="E143" s="3">
        <v>15.202</v>
      </c>
      <c r="F143" s="3">
        <v>61</v>
      </c>
    </row>
    <row r="144" spans="1:6" x14ac:dyDescent="0.25">
      <c r="A144" s="3" t="s">
        <v>40</v>
      </c>
      <c r="B144" s="3">
        <v>97</v>
      </c>
      <c r="C144" s="3">
        <v>1</v>
      </c>
      <c r="D144" s="3">
        <v>52440.040999999997</v>
      </c>
      <c r="E144" s="3">
        <v>15.304</v>
      </c>
      <c r="F144" s="3">
        <v>60</v>
      </c>
    </row>
    <row r="145" spans="1:6" x14ac:dyDescent="0.25">
      <c r="A145" s="3" t="s">
        <v>40</v>
      </c>
      <c r="B145" s="3">
        <v>97</v>
      </c>
      <c r="C145" s="3">
        <v>1</v>
      </c>
      <c r="D145" s="3">
        <v>52439.544000000002</v>
      </c>
      <c r="E145" s="3">
        <v>15.273999999999999</v>
      </c>
      <c r="F145" s="3">
        <v>60</v>
      </c>
    </row>
    <row r="146" spans="1:6" x14ac:dyDescent="0.25">
      <c r="A146" s="3" t="s">
        <v>40</v>
      </c>
      <c r="B146" s="3">
        <v>97</v>
      </c>
      <c r="C146" s="3">
        <v>1</v>
      </c>
      <c r="D146" s="3">
        <v>52439.464</v>
      </c>
      <c r="E146" s="3">
        <v>15.292999999999999</v>
      </c>
      <c r="F146" s="3">
        <v>60</v>
      </c>
    </row>
    <row r="147" spans="1:6" x14ac:dyDescent="0.25">
      <c r="A147" s="3" t="s">
        <v>40</v>
      </c>
      <c r="B147" s="3">
        <v>97</v>
      </c>
      <c r="C147" s="3">
        <v>1</v>
      </c>
      <c r="D147" s="3">
        <v>52439.438000000002</v>
      </c>
      <c r="E147" s="3">
        <v>15.260999999999999</v>
      </c>
      <c r="F147" s="3">
        <v>61</v>
      </c>
    </row>
    <row r="148" spans="1:6" x14ac:dyDescent="0.25">
      <c r="A148" s="3" t="s">
        <v>40</v>
      </c>
      <c r="B148" s="3">
        <v>97</v>
      </c>
      <c r="C148" s="3">
        <v>1</v>
      </c>
      <c r="D148" s="3">
        <v>52439.455000000002</v>
      </c>
      <c r="E148" s="3">
        <v>15.263999999999999</v>
      </c>
      <c r="F148" s="3">
        <v>61</v>
      </c>
    </row>
    <row r="149" spans="1:6" x14ac:dyDescent="0.25">
      <c r="A149" s="3" t="s">
        <v>40</v>
      </c>
      <c r="B149" s="3">
        <v>97</v>
      </c>
      <c r="C149" s="3">
        <v>1</v>
      </c>
      <c r="D149" s="3">
        <v>52439.203000000001</v>
      </c>
      <c r="E149" s="3">
        <v>15.269</v>
      </c>
      <c r="F149" s="3">
        <v>59</v>
      </c>
    </row>
    <row r="150" spans="1:6" x14ac:dyDescent="0.25">
      <c r="A150" s="3" t="s">
        <v>40</v>
      </c>
      <c r="B150" s="3">
        <v>97</v>
      </c>
      <c r="C150" s="3">
        <v>1</v>
      </c>
      <c r="D150" s="3">
        <v>52439.264000000003</v>
      </c>
      <c r="E150" s="3">
        <v>15.292999999999999</v>
      </c>
      <c r="F150" s="3">
        <v>61</v>
      </c>
    </row>
  </sheetData>
  <phoneticPr fontId="1" type="noConversion"/>
  <pageMargins left="0.7" right="0.7" top="0.75" bottom="0.75" header="0.3" footer="0.3"/>
  <pageSetup paperSize="152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27</vt:i4>
      </vt:variant>
    </vt:vector>
  </HeadingPairs>
  <TitlesOfParts>
    <vt:vector size="27" baseType="lpstr">
      <vt:lpstr>Para.</vt:lpstr>
      <vt:lpstr>Total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2023-07-28T00:55:11Z</dcterms:modified>
</cp:coreProperties>
</file>