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tgi\projet\"/>
    </mc:Choice>
  </mc:AlternateContent>
  <bookViews>
    <workbookView xWindow="0" yWindow="0" windowWidth="21915" windowHeight="11250" activeTab="1"/>
  </bookViews>
  <sheets>
    <sheet name="Niveaux de criticité" sheetId="1" r:id="rId1"/>
    <sheet name="Registre de risques" sheetId="2" r:id="rId2"/>
    <sheet name="Listes" sheetId="3" r:id="rId3"/>
  </sheets>
  <definedNames>
    <definedName name="Catégorie">Listes!$A$2:$A$9</definedName>
    <definedName name="Type_de_mesures_d_atténuation">Listes!$B$2:$B$5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2" l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G4" i="2"/>
  <c r="D3" i="1" l="1"/>
  <c r="E3" i="1"/>
  <c r="F3" i="1"/>
  <c r="G3" i="1"/>
  <c r="H3" i="1"/>
  <c r="D4" i="1"/>
  <c r="E4" i="1"/>
  <c r="F4" i="1"/>
  <c r="G4" i="1"/>
  <c r="H4" i="1"/>
  <c r="D5" i="1"/>
  <c r="E5" i="1"/>
  <c r="F5" i="1"/>
  <c r="G5" i="1"/>
  <c r="H5" i="1"/>
  <c r="D6" i="1"/>
  <c r="E6" i="1"/>
  <c r="F6" i="1"/>
  <c r="G6" i="1"/>
  <c r="H6" i="1"/>
  <c r="E7" i="1"/>
  <c r="F7" i="1"/>
  <c r="G7" i="1"/>
  <c r="H7" i="1"/>
  <c r="D7" i="1"/>
</calcChain>
</file>

<file path=xl/sharedStrings.xml><?xml version="1.0" encoding="utf-8"?>
<sst xmlns="http://schemas.openxmlformats.org/spreadsheetml/2006/main" count="95" uniqueCount="65">
  <si>
    <t>PRESQUE CERTAIN</t>
  </si>
  <si>
    <t>Modéré</t>
  </si>
  <si>
    <t>PROBABLE</t>
  </si>
  <si>
    <t>POSSIBLE</t>
  </si>
  <si>
    <t>PEU PROBABLE</t>
  </si>
  <si>
    <t>RARE</t>
  </si>
  <si>
    <t>MINEUR</t>
  </si>
  <si>
    <t>MAJEUR</t>
  </si>
  <si>
    <t>CATASTROPHIQUE</t>
  </si>
  <si>
    <t>IMPACT</t>
  </si>
  <si>
    <t>Niveau de criticité</t>
  </si>
  <si>
    <t>Négligeable</t>
  </si>
  <si>
    <t>Significatif</t>
  </si>
  <si>
    <t>Élevé</t>
  </si>
  <si>
    <t>Sévère</t>
  </si>
  <si>
    <t xml:space="preserve">de </t>
  </si>
  <si>
    <t>à</t>
  </si>
  <si>
    <t>description</t>
  </si>
  <si>
    <t>PROBABILITÉ</t>
  </si>
  <si>
    <t>NÉGLIGEABLE</t>
  </si>
  <si>
    <t>MODÉRÉ</t>
  </si>
  <si>
    <t>n°</t>
  </si>
  <si>
    <t>Description du risque (événement)</t>
  </si>
  <si>
    <t>Catégorie</t>
  </si>
  <si>
    <t>Probabilité</t>
  </si>
  <si>
    <t>Impact</t>
  </si>
  <si>
    <t>Criticité</t>
  </si>
  <si>
    <t>Coût imputé au projet</t>
  </si>
  <si>
    <t>Type de mesures d'atténuation</t>
  </si>
  <si>
    <t>Plan de réponse (Quoi faire si l'événement survient)</t>
  </si>
  <si>
    <t>Envergure</t>
  </si>
  <si>
    <t>Temps</t>
  </si>
  <si>
    <t>Coûts</t>
  </si>
  <si>
    <t>Approvisionnement</t>
  </si>
  <si>
    <t>Qualité</t>
  </si>
  <si>
    <t>Ressources humaines</t>
  </si>
  <si>
    <t>Communication</t>
  </si>
  <si>
    <t>Parties prenantes</t>
  </si>
  <si>
    <t>Eviter</t>
  </si>
  <si>
    <t>Transférer</t>
  </si>
  <si>
    <t>Mitiger</t>
  </si>
  <si>
    <t>Accepter</t>
  </si>
  <si>
    <t>Mesures d'atténuation (comment réduire la criticité)</t>
  </si>
  <si>
    <t>Criticité (interpretation)</t>
  </si>
  <si>
    <t>Niveaux de criticité</t>
  </si>
  <si>
    <t>Exemple de registre de risques</t>
  </si>
  <si>
    <t>pertes des données</t>
  </si>
  <si>
    <t>retard de manutention</t>
  </si>
  <si>
    <t>conscription</t>
  </si>
  <si>
    <t>une inifinité</t>
  </si>
  <si>
    <t>on subit parce que c'est la loi</t>
  </si>
  <si>
    <t>impossible</t>
  </si>
  <si>
    <t>suivre les mesures de sécurité au travail</t>
  </si>
  <si>
    <t>voir un nouveau manufacturier de la liste</t>
  </si>
  <si>
    <t>réparer et ne pas recommencer</t>
  </si>
  <si>
    <t xml:space="preserve">on échappe le robot </t>
  </si>
  <si>
    <t>pièces/ matériaux discontinué</t>
  </si>
  <si>
    <t>vérifier la disponibilité des pièces et des matériaux avant de les intégrer</t>
  </si>
  <si>
    <t>mort/maladie/absence  d'un membre de l'équipe</t>
  </si>
  <si>
    <t xml:space="preserve">recommencer </t>
  </si>
  <si>
    <t>trouver un remplaçant</t>
  </si>
  <si>
    <t>faire des sauvegardes</t>
  </si>
  <si>
    <t>engager un nouvel employé s'il est mort ou augmenter les delais</t>
  </si>
  <si>
    <t>faire une liste de divers manifacturier et contacter le plus fiable</t>
  </si>
  <si>
    <t>instaurer un protocole de manipulation avec des tests et des vérifications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</si>
</sst>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&quot;$&quot;_-;\-* #,##0.00\ &quot;$&quot;_-;_-* &quot;-&quot;??\ &quot;$&quot;_-;_-@_-"/>
  </numFmts>
  <fonts count="10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7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47">
    <xf numFmtId="0" fontId="0" fillId="0" borderId="0" xfId="0"/>
    <xf numFmtId="0" fontId="5" fillId="0" borderId="0" xfId="0" applyFont="1"/>
    <xf numFmtId="0" fontId="3" fillId="0" borderId="0" xfId="0" applyFont="1" applyFill="1" applyBorder="1" applyAlignment="1">
      <alignment horizontal="center" vertical="center" wrapText="1" readingOrder="1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 textRotation="90" wrapText="1" readingOrder="1"/>
    </xf>
    <xf numFmtId="0" fontId="3" fillId="0" borderId="0" xfId="0" applyFont="1" applyFill="1" applyBorder="1" applyAlignment="1">
      <alignment vertical="center" textRotation="90" wrapText="1" readingOrder="1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readingOrder="1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readingOrder="1"/>
    </xf>
    <xf numFmtId="0" fontId="6" fillId="0" borderId="0" xfId="0" applyFont="1"/>
    <xf numFmtId="0" fontId="3" fillId="2" borderId="1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0" fontId="5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 readingOrder="1"/>
    </xf>
    <xf numFmtId="0" fontId="5" fillId="3" borderId="0" xfId="0" applyFont="1" applyFill="1" applyAlignment="1">
      <alignment horizontal="center"/>
    </xf>
    <xf numFmtId="0" fontId="3" fillId="3" borderId="0" xfId="0" applyFont="1" applyFill="1" applyAlignment="1">
      <alignment horizontal="left" vertical="center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5" fillId="4" borderId="0" xfId="0" applyFont="1" applyFill="1" applyAlignment="1">
      <alignment horizontal="center"/>
    </xf>
    <xf numFmtId="0" fontId="3" fillId="4" borderId="0" xfId="0" applyFont="1" applyFill="1" applyAlignment="1">
      <alignment horizontal="left" vertical="center" readingOrder="1"/>
    </xf>
    <xf numFmtId="0" fontId="3" fillId="5" borderId="1" xfId="0" applyFont="1" applyFill="1" applyBorder="1" applyAlignment="1">
      <alignment horizontal="center" vertical="center" wrapText="1" readingOrder="1"/>
    </xf>
    <xf numFmtId="0" fontId="5" fillId="5" borderId="0" xfId="0" applyFont="1" applyFill="1" applyAlignment="1">
      <alignment horizontal="center"/>
    </xf>
    <xf numFmtId="0" fontId="3" fillId="5" borderId="0" xfId="0" applyFont="1" applyFill="1" applyAlignment="1">
      <alignment horizontal="left" vertical="center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5" fillId="6" borderId="0" xfId="0" applyFont="1" applyFill="1" applyAlignment="1">
      <alignment horizontal="center"/>
    </xf>
    <xf numFmtId="0" fontId="3" fillId="6" borderId="0" xfId="0" applyFont="1" applyFill="1" applyAlignment="1">
      <alignment horizontal="left" vertical="center" readingOrder="1"/>
    </xf>
    <xf numFmtId="0" fontId="0" fillId="0" borderId="0" xfId="0" applyAlignment="1">
      <alignment horizontal="center"/>
    </xf>
    <xf numFmtId="0" fontId="9" fillId="0" borderId="0" xfId="0" applyFont="1"/>
    <xf numFmtId="0" fontId="8" fillId="0" borderId="0" xfId="2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64" fontId="0" fillId="0" borderId="0" xfId="1" applyFont="1" applyAlignment="1">
      <alignment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3" fillId="0" borderId="0" xfId="0" applyFont="1" applyFill="1" applyAlignment="1">
      <alignment horizontal="left" vertical="center" readingOrder="1"/>
    </xf>
    <xf numFmtId="0" fontId="3" fillId="0" borderId="1" xfId="0" applyFont="1" applyFill="1" applyBorder="1" applyAlignment="1">
      <alignment horizontal="center" vertical="center" textRotation="90" wrapText="1" readingOrder="1"/>
    </xf>
    <xf numFmtId="0" fontId="3" fillId="0" borderId="1" xfId="0" applyFont="1" applyFill="1" applyBorder="1" applyAlignment="1">
      <alignment horizontal="center" vertical="center" wrapText="1" readingOrder="1"/>
    </xf>
  </cellXfs>
  <cellStyles count="3">
    <cellStyle name="Monétaire" xfId="1" builtinId="4"/>
    <cellStyle name="Normal" xfId="0" builtinId="0"/>
    <cellStyle name="Titre" xfId="2" builtinId="15"/>
  </cellStyles>
  <dxfs count="12">
    <dxf>
      <alignment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top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Tableau1" displayName="Tableau1" ref="A3:K20" totalsRowShown="0" dataDxfId="11">
  <autoFilter ref="A3:K2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n°" dataDxfId="10"/>
    <tableColumn id="2" name="Description du risque (événement)" dataDxfId="9"/>
    <tableColumn id="3" name="Catégorie" dataDxfId="8"/>
    <tableColumn id="4" name="Probabilité" dataDxfId="7"/>
    <tableColumn id="5" name="Impact" dataDxfId="6"/>
    <tableColumn id="6" name="Criticité" dataDxfId="5">
      <calculatedColumnFormula>D4*E4</calculatedColumnFormula>
    </tableColumn>
    <tableColumn id="11" name="Criticité (interpretation)" dataDxfId="4">
      <calculatedColumnFormula>VLOOKUP(Tableau1[[#This Row],[Criticité]],Listes!$C$2:$D$15,2)</calculatedColumnFormula>
    </tableColumn>
    <tableColumn id="7" name="Type de mesures d'atténuation" dataDxfId="3"/>
    <tableColumn id="8" name="Mesures d'atténuation (comment réduire la criticité)" dataDxfId="2"/>
    <tableColumn id="9" name="Plan de réponse (Quoi faire si l'événement survient)" dataDxfId="1"/>
    <tableColumn id="10" name="Coût imputé au projet" dataDxfId="0" dataCellStyle="Monétaire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showGridLines="0" workbookViewId="0">
      <selection activeCell="H3" sqref="H3"/>
    </sheetView>
  </sheetViews>
  <sheetFormatPr baseColWidth="10" defaultColWidth="11.42578125" defaultRowHeight="15.75" x14ac:dyDescent="0.25"/>
  <cols>
    <col min="1" max="1" width="6" style="1" customWidth="1"/>
    <col min="2" max="2" width="5.5703125" style="1" customWidth="1"/>
    <col min="3" max="3" width="20.5703125" style="1" customWidth="1"/>
    <col min="4" max="4" width="15.140625" style="1" customWidth="1"/>
    <col min="5" max="7" width="11.42578125" style="1"/>
    <col min="8" max="8" width="19.85546875" style="1" customWidth="1"/>
    <col min="9" max="16384" width="11.42578125" style="1"/>
  </cols>
  <sheetData>
    <row r="1" spans="1:10" ht="23.25" x14ac:dyDescent="0.35">
      <c r="A1" s="32" t="s">
        <v>44</v>
      </c>
    </row>
    <row r="3" spans="1:10" ht="21" customHeight="1" x14ac:dyDescent="0.25">
      <c r="A3" s="45" t="s">
        <v>18</v>
      </c>
      <c r="B3" s="9">
        <v>5</v>
      </c>
      <c r="C3" s="9" t="s">
        <v>0</v>
      </c>
      <c r="D3" s="16">
        <f t="shared" ref="D3:H6" si="0">$B3*D$9</f>
        <v>5</v>
      </c>
      <c r="E3" s="21">
        <f t="shared" si="0"/>
        <v>10</v>
      </c>
      <c r="F3" s="24">
        <f t="shared" si="0"/>
        <v>15</v>
      </c>
      <c r="G3" s="27">
        <f t="shared" si="0"/>
        <v>20</v>
      </c>
      <c r="H3" s="27">
        <f t="shared" si="0"/>
        <v>25</v>
      </c>
      <c r="I3" s="6"/>
      <c r="J3" s="3"/>
    </row>
    <row r="4" spans="1:10" ht="21" customHeight="1" x14ac:dyDescent="0.25">
      <c r="A4" s="45"/>
      <c r="B4" s="9">
        <v>4</v>
      </c>
      <c r="C4" s="9" t="s">
        <v>2</v>
      </c>
      <c r="D4" s="16">
        <f t="shared" si="0"/>
        <v>4</v>
      </c>
      <c r="E4" s="21">
        <f t="shared" si="0"/>
        <v>8</v>
      </c>
      <c r="F4" s="24">
        <f t="shared" si="0"/>
        <v>12</v>
      </c>
      <c r="G4" s="24">
        <f t="shared" si="0"/>
        <v>16</v>
      </c>
      <c r="H4" s="27">
        <f t="shared" si="0"/>
        <v>20</v>
      </c>
      <c r="I4" s="6"/>
      <c r="J4" s="3"/>
    </row>
    <row r="5" spans="1:10" ht="21" customHeight="1" x14ac:dyDescent="0.25">
      <c r="A5" s="45"/>
      <c r="B5" s="9">
        <v>3</v>
      </c>
      <c r="C5" s="9" t="s">
        <v>3</v>
      </c>
      <c r="D5" s="15">
        <f t="shared" si="0"/>
        <v>3</v>
      </c>
      <c r="E5" s="16">
        <f t="shared" si="0"/>
        <v>6</v>
      </c>
      <c r="F5" s="21">
        <f t="shared" si="0"/>
        <v>9</v>
      </c>
      <c r="G5" s="24">
        <f t="shared" si="0"/>
        <v>12</v>
      </c>
      <c r="H5" s="24">
        <f t="shared" si="0"/>
        <v>15</v>
      </c>
      <c r="I5" s="6"/>
      <c r="J5" s="3"/>
    </row>
    <row r="6" spans="1:10" ht="21" customHeight="1" x14ac:dyDescent="0.25">
      <c r="A6" s="45"/>
      <c r="B6" s="9">
        <v>2</v>
      </c>
      <c r="C6" s="9" t="s">
        <v>4</v>
      </c>
      <c r="D6" s="15">
        <f t="shared" si="0"/>
        <v>2</v>
      </c>
      <c r="E6" s="16">
        <f t="shared" si="0"/>
        <v>4</v>
      </c>
      <c r="F6" s="16">
        <f t="shared" si="0"/>
        <v>6</v>
      </c>
      <c r="G6" s="21">
        <f t="shared" si="0"/>
        <v>8</v>
      </c>
      <c r="H6" s="21">
        <f t="shared" si="0"/>
        <v>10</v>
      </c>
      <c r="I6" s="6"/>
      <c r="J6" s="3"/>
    </row>
    <row r="7" spans="1:10" ht="21" customHeight="1" x14ac:dyDescent="0.25">
      <c r="A7" s="45"/>
      <c r="B7" s="9">
        <v>1</v>
      </c>
      <c r="C7" s="9" t="s">
        <v>5</v>
      </c>
      <c r="D7" s="15">
        <f>$B7*D$9</f>
        <v>1</v>
      </c>
      <c r="E7" s="15">
        <f t="shared" ref="E7:H7" si="1">$B7*E$9</f>
        <v>2</v>
      </c>
      <c r="F7" s="15">
        <f t="shared" si="1"/>
        <v>3</v>
      </c>
      <c r="G7" s="16">
        <f t="shared" si="1"/>
        <v>4</v>
      </c>
      <c r="H7" s="16">
        <f t="shared" si="1"/>
        <v>5</v>
      </c>
      <c r="I7" s="6"/>
      <c r="J7" s="3"/>
    </row>
    <row r="8" spans="1:10" ht="21" customHeight="1" x14ac:dyDescent="0.25">
      <c r="A8" s="5"/>
      <c r="B8" s="4"/>
      <c r="C8" s="7"/>
      <c r="D8" s="9" t="s">
        <v>19</v>
      </c>
      <c r="E8" s="9" t="s">
        <v>6</v>
      </c>
      <c r="F8" s="9" t="s">
        <v>20</v>
      </c>
      <c r="G8" s="9" t="s">
        <v>7</v>
      </c>
      <c r="H8" s="9" t="s">
        <v>8</v>
      </c>
      <c r="I8" s="6"/>
      <c r="J8" s="3"/>
    </row>
    <row r="9" spans="1:10" ht="21" customHeight="1" x14ac:dyDescent="0.25">
      <c r="A9" s="4"/>
      <c r="B9" s="4"/>
      <c r="C9" s="6"/>
      <c r="D9" s="10">
        <v>1</v>
      </c>
      <c r="E9" s="9">
        <v>2</v>
      </c>
      <c r="F9" s="9">
        <v>3</v>
      </c>
      <c r="G9" s="9">
        <v>4</v>
      </c>
      <c r="H9" s="9">
        <v>5</v>
      </c>
      <c r="I9" s="2"/>
      <c r="J9" s="3"/>
    </row>
    <row r="10" spans="1:10" ht="21" customHeight="1" x14ac:dyDescent="0.25">
      <c r="A10" s="7"/>
      <c r="B10" s="7"/>
      <c r="D10" s="46" t="s">
        <v>9</v>
      </c>
      <c r="E10" s="46"/>
      <c r="F10" s="46"/>
      <c r="G10" s="46"/>
      <c r="H10" s="46"/>
      <c r="I10" s="6"/>
      <c r="J10" s="3"/>
    </row>
    <row r="11" spans="1:10" x14ac:dyDescent="0.25">
      <c r="A11" s="6"/>
      <c r="B11" s="6"/>
      <c r="C11" s="6"/>
      <c r="D11" s="6"/>
      <c r="E11" s="6"/>
      <c r="F11" s="6"/>
      <c r="G11" s="6"/>
      <c r="H11" s="6"/>
      <c r="I11" s="6"/>
      <c r="J11" s="3"/>
    </row>
    <row r="12" spans="1:10" ht="21" x14ac:dyDescent="0.25">
      <c r="A12" s="11" t="s">
        <v>10</v>
      </c>
      <c r="B12" s="6"/>
      <c r="D12" s="6"/>
      <c r="E12" s="6"/>
      <c r="F12" s="6"/>
      <c r="G12" s="6"/>
      <c r="H12" s="6"/>
      <c r="I12" s="6"/>
      <c r="J12" s="3"/>
    </row>
    <row r="13" spans="1:10" x14ac:dyDescent="0.25">
      <c r="A13" s="13" t="s">
        <v>15</v>
      </c>
      <c r="B13" s="12" t="s">
        <v>16</v>
      </c>
      <c r="C13" s="14" t="s">
        <v>17</v>
      </c>
      <c r="D13" s="6"/>
      <c r="E13" s="6"/>
      <c r="F13" s="6"/>
      <c r="G13" s="6"/>
      <c r="H13" s="6"/>
      <c r="I13" s="6"/>
      <c r="J13" s="3"/>
    </row>
    <row r="14" spans="1:10" x14ac:dyDescent="0.25">
      <c r="A14" s="17">
        <v>1</v>
      </c>
      <c r="B14" s="17">
        <v>3</v>
      </c>
      <c r="C14" s="18" t="s">
        <v>11</v>
      </c>
      <c r="D14" s="6"/>
      <c r="E14" s="6"/>
      <c r="F14" s="6"/>
      <c r="G14" s="6"/>
      <c r="H14" s="6"/>
      <c r="I14" s="6"/>
      <c r="J14" s="3"/>
    </row>
    <row r="15" spans="1:10" x14ac:dyDescent="0.25">
      <c r="A15" s="19">
        <v>4</v>
      </c>
      <c r="B15" s="19">
        <v>6</v>
      </c>
      <c r="C15" s="20" t="s">
        <v>1</v>
      </c>
      <c r="D15" s="8"/>
      <c r="E15" s="8"/>
      <c r="F15" s="8"/>
      <c r="G15" s="8"/>
      <c r="H15" s="8"/>
      <c r="I15" s="8"/>
    </row>
    <row r="16" spans="1:10" x14ac:dyDescent="0.25">
      <c r="A16" s="22">
        <v>7</v>
      </c>
      <c r="B16" s="22">
        <v>10</v>
      </c>
      <c r="C16" s="23" t="s">
        <v>12</v>
      </c>
    </row>
    <row r="17" spans="1:3" x14ac:dyDescent="0.25">
      <c r="A17" s="25">
        <v>11</v>
      </c>
      <c r="B17" s="25">
        <v>16</v>
      </c>
      <c r="C17" s="26" t="s">
        <v>13</v>
      </c>
    </row>
    <row r="18" spans="1:3" x14ac:dyDescent="0.25">
      <c r="A18" s="28">
        <v>16</v>
      </c>
      <c r="B18" s="28">
        <v>25</v>
      </c>
      <c r="C18" s="29" t="s">
        <v>14</v>
      </c>
    </row>
  </sheetData>
  <mergeCells count="2">
    <mergeCell ref="A3:A7"/>
    <mergeCell ref="D10:H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showGridLines="0" tabSelected="1" zoomScaleNormal="100" workbookViewId="0">
      <selection activeCell="I10" sqref="I10"/>
    </sheetView>
  </sheetViews>
  <sheetFormatPr baseColWidth="10" defaultRowHeight="15" x14ac:dyDescent="0.25"/>
  <cols>
    <col min="1" max="1" width="5.42578125" customWidth="1"/>
    <col min="2" max="2" width="36.7109375" customWidth="1"/>
    <col min="3" max="3" width="11.5703125" customWidth="1"/>
    <col min="4" max="6" width="11" style="30" customWidth="1"/>
    <col min="7" max="7" width="15.140625" style="30" customWidth="1"/>
    <col min="8" max="8" width="17.140625" style="33" customWidth="1"/>
    <col min="9" max="9" width="40" customWidth="1"/>
    <col min="10" max="10" width="38.5703125" customWidth="1"/>
    <col min="11" max="11" width="21.28515625" customWidth="1"/>
  </cols>
  <sheetData>
    <row r="1" spans="1:11" ht="23.25" x14ac:dyDescent="0.35">
      <c r="A1" s="32" t="s">
        <v>45</v>
      </c>
      <c r="B1" s="32"/>
    </row>
    <row r="2" spans="1:11" ht="15.75" thickBot="1" x14ac:dyDescent="0.3"/>
    <row r="3" spans="1:11" ht="30" x14ac:dyDescent="0.25">
      <c r="A3" s="30" t="s">
        <v>21</v>
      </c>
      <c r="B3" s="33" t="s">
        <v>22</v>
      </c>
      <c r="C3" t="s">
        <v>23</v>
      </c>
      <c r="D3" s="30" t="s">
        <v>24</v>
      </c>
      <c r="E3" s="30" t="s">
        <v>25</v>
      </c>
      <c r="F3" s="38" t="s">
        <v>26</v>
      </c>
      <c r="G3" s="39" t="s">
        <v>43</v>
      </c>
      <c r="H3" s="33" t="s">
        <v>28</v>
      </c>
      <c r="I3" s="33" t="s">
        <v>42</v>
      </c>
      <c r="J3" s="33" t="s">
        <v>29</v>
      </c>
      <c r="K3" s="33" t="s">
        <v>27</v>
      </c>
    </row>
    <row r="4" spans="1:11" ht="48" customHeight="1" x14ac:dyDescent="0.25">
      <c r="A4" s="36">
        <v>1</v>
      </c>
      <c r="B4" s="35" t="s">
        <v>48</v>
      </c>
      <c r="C4" s="34" t="s">
        <v>35</v>
      </c>
      <c r="D4" s="36">
        <v>1</v>
      </c>
      <c r="E4" s="36">
        <v>5</v>
      </c>
      <c r="F4" s="40">
        <v>5</v>
      </c>
      <c r="G4" s="41" t="str">
        <f>VLOOKUP(Tableau1[[#This Row],[Criticité]],Listes!$C$2:$D$15,2)</f>
        <v>Modéré</v>
      </c>
      <c r="H4" s="35" t="s">
        <v>41</v>
      </c>
      <c r="I4" s="35" t="s">
        <v>51</v>
      </c>
      <c r="J4" s="35" t="s">
        <v>50</v>
      </c>
      <c r="K4" s="37" t="s">
        <v>49</v>
      </c>
    </row>
    <row r="5" spans="1:11" ht="48" customHeight="1" x14ac:dyDescent="0.25">
      <c r="A5" s="36">
        <v>2</v>
      </c>
      <c r="B5" s="35" t="s">
        <v>56</v>
      </c>
      <c r="C5" s="34" t="s">
        <v>32</v>
      </c>
      <c r="D5" s="36">
        <v>3</v>
      </c>
      <c r="E5" s="36">
        <v>2</v>
      </c>
      <c r="F5" s="40">
        <f t="shared" ref="F5:F20" si="0">D5*E5</f>
        <v>6</v>
      </c>
      <c r="G5" s="41" t="str">
        <f>VLOOKUP(Tableau1[[#This Row],[Criticité]],Listes!$C$2:$D$15,2)</f>
        <v>Modéré</v>
      </c>
      <c r="H5" s="35" t="s">
        <v>40</v>
      </c>
      <c r="I5" s="35" t="s">
        <v>57</v>
      </c>
      <c r="J5" s="35" t="s">
        <v>60</v>
      </c>
      <c r="K5" s="37">
        <v>0</v>
      </c>
    </row>
    <row r="6" spans="1:11" ht="48" customHeight="1" x14ac:dyDescent="0.25">
      <c r="A6" s="36">
        <v>3</v>
      </c>
      <c r="B6" s="35" t="s">
        <v>58</v>
      </c>
      <c r="C6" s="34" t="s">
        <v>35</v>
      </c>
      <c r="D6" s="36">
        <v>2</v>
      </c>
      <c r="E6" s="36">
        <v>5</v>
      </c>
      <c r="F6" s="40">
        <f t="shared" si="0"/>
        <v>10</v>
      </c>
      <c r="G6" s="41" t="str">
        <f>VLOOKUP(Tableau1[[#This Row],[Criticité]],Listes!$C$2:$D$15,2)</f>
        <v>Significatif</v>
      </c>
      <c r="H6" s="35" t="s">
        <v>41</v>
      </c>
      <c r="I6" s="35" t="s">
        <v>52</v>
      </c>
      <c r="J6" s="35" t="s">
        <v>62</v>
      </c>
      <c r="K6" s="37">
        <v>0</v>
      </c>
    </row>
    <row r="7" spans="1:11" ht="48" customHeight="1" x14ac:dyDescent="0.25">
      <c r="A7" s="36">
        <v>4</v>
      </c>
      <c r="B7" s="35" t="s">
        <v>46</v>
      </c>
      <c r="C7" s="34" t="s">
        <v>34</v>
      </c>
      <c r="D7" s="36">
        <v>4</v>
      </c>
      <c r="E7" s="36">
        <v>3</v>
      </c>
      <c r="F7" s="40">
        <f t="shared" si="0"/>
        <v>12</v>
      </c>
      <c r="G7" s="41" t="str">
        <f>VLOOKUP(Tableau1[[#This Row],[Criticité]],Listes!$C$2:$D$15,2)</f>
        <v>Élevé</v>
      </c>
      <c r="H7" s="35" t="s">
        <v>40</v>
      </c>
      <c r="I7" s="35" t="s">
        <v>61</v>
      </c>
      <c r="J7" s="35" t="s">
        <v>59</v>
      </c>
      <c r="K7" s="37">
        <v>0</v>
      </c>
    </row>
    <row r="8" spans="1:11" ht="48" customHeight="1" x14ac:dyDescent="0.25">
      <c r="A8" s="36">
        <v>5</v>
      </c>
      <c r="B8" s="35" t="s">
        <v>47</v>
      </c>
      <c r="C8" s="34" t="s">
        <v>31</v>
      </c>
      <c r="D8" s="36">
        <v>3</v>
      </c>
      <c r="E8" s="36">
        <v>3</v>
      </c>
      <c r="F8" s="40">
        <f t="shared" si="0"/>
        <v>9</v>
      </c>
      <c r="G8" s="41" t="str">
        <f>VLOOKUP(Tableau1[[#This Row],[Criticité]],Listes!$C$2:$D$15,2)</f>
        <v>Significatif</v>
      </c>
      <c r="H8" s="35" t="s">
        <v>39</v>
      </c>
      <c r="I8" s="35" t="s">
        <v>63</v>
      </c>
      <c r="J8" s="35" t="s">
        <v>53</v>
      </c>
      <c r="K8" s="37">
        <v>0</v>
      </c>
    </row>
    <row r="9" spans="1:11" ht="48" customHeight="1" x14ac:dyDescent="0.25">
      <c r="A9" s="36">
        <v>6</v>
      </c>
      <c r="B9" s="35" t="s">
        <v>55</v>
      </c>
      <c r="C9" s="34" t="s">
        <v>34</v>
      </c>
      <c r="D9" s="36">
        <v>3</v>
      </c>
      <c r="E9" s="36">
        <v>5</v>
      </c>
      <c r="F9" s="40">
        <f t="shared" si="0"/>
        <v>15</v>
      </c>
      <c r="G9" s="41" t="str">
        <f>VLOOKUP(Tableau1[[#This Row],[Criticité]],Listes!$C$2:$D$15,2)</f>
        <v>Élevé</v>
      </c>
      <c r="H9" s="35" t="s">
        <v>40</v>
      </c>
      <c r="I9" s="35" t="s">
        <v>64</v>
      </c>
      <c r="J9" s="35" t="s">
        <v>54</v>
      </c>
      <c r="K9" s="37">
        <v>0</v>
      </c>
    </row>
    <row r="10" spans="1:11" ht="48" customHeight="1" x14ac:dyDescent="0.25">
      <c r="A10" s="36">
        <v>7</v>
      </c>
      <c r="B10" s="35"/>
      <c r="C10" s="34"/>
      <c r="D10" s="36"/>
      <c r="E10" s="36"/>
      <c r="F10" s="40">
        <f t="shared" si="0"/>
        <v>0</v>
      </c>
      <c r="G10" s="41" t="e">
        <f>VLOOKUP(Tableau1[[#This Row],[Criticité]],Listes!$C$2:$D$15,2)</f>
        <v>#N/A</v>
      </c>
      <c r="H10" s="35"/>
      <c r="I10" s="35"/>
      <c r="J10" s="35"/>
      <c r="K10" s="37">
        <v>0</v>
      </c>
    </row>
    <row r="11" spans="1:11" ht="48" customHeight="1" x14ac:dyDescent="0.25">
      <c r="A11" s="36">
        <v>8</v>
      </c>
      <c r="B11" s="35"/>
      <c r="C11" s="34"/>
      <c r="D11" s="36"/>
      <c r="E11" s="36"/>
      <c r="F11" s="40">
        <f t="shared" si="0"/>
        <v>0</v>
      </c>
      <c r="G11" s="41" t="e">
        <f>VLOOKUP(Tableau1[[#This Row],[Criticité]],Listes!$C$2:$D$15,2)</f>
        <v>#N/A</v>
      </c>
      <c r="H11" s="35"/>
      <c r="I11" s="35"/>
      <c r="J11" s="35"/>
      <c r="K11" s="37">
        <v>0</v>
      </c>
    </row>
    <row r="12" spans="1:11" ht="48" customHeight="1" x14ac:dyDescent="0.25">
      <c r="A12" s="36">
        <v>9</v>
      </c>
      <c r="B12" s="35"/>
      <c r="C12" s="34"/>
      <c r="D12" s="36"/>
      <c r="E12" s="36"/>
      <c r="F12" s="40">
        <f t="shared" si="0"/>
        <v>0</v>
      </c>
      <c r="G12" s="41" t="e">
        <f>VLOOKUP(Tableau1[[#This Row],[Criticité]],Listes!$C$2:$D$15,2)</f>
        <v>#N/A</v>
      </c>
      <c r="H12" s="35"/>
      <c r="I12" s="35"/>
      <c r="J12" s="35"/>
      <c r="K12" s="37">
        <v>0</v>
      </c>
    </row>
    <row r="13" spans="1:11" ht="48" customHeight="1" x14ac:dyDescent="0.25">
      <c r="A13" s="36">
        <v>10</v>
      </c>
      <c r="B13" s="35"/>
      <c r="C13" s="34"/>
      <c r="D13" s="36"/>
      <c r="E13" s="36"/>
      <c r="F13" s="40">
        <f t="shared" si="0"/>
        <v>0</v>
      </c>
      <c r="G13" s="41" t="e">
        <f>VLOOKUP(Tableau1[[#This Row],[Criticité]],Listes!$C$2:$D$15,2)</f>
        <v>#N/A</v>
      </c>
      <c r="H13" s="35"/>
      <c r="I13" s="35"/>
      <c r="J13" s="35"/>
      <c r="K13" s="37">
        <v>0</v>
      </c>
    </row>
    <row r="14" spans="1:11" ht="48" customHeight="1" x14ac:dyDescent="0.25">
      <c r="A14" s="36">
        <v>11</v>
      </c>
      <c r="B14" s="35"/>
      <c r="C14" s="34"/>
      <c r="D14" s="36"/>
      <c r="E14" s="36"/>
      <c r="F14" s="40">
        <f t="shared" si="0"/>
        <v>0</v>
      </c>
      <c r="G14" s="41" t="e">
        <f>VLOOKUP(Tableau1[[#This Row],[Criticité]],Listes!$C$2:$D$15,2)</f>
        <v>#N/A</v>
      </c>
      <c r="H14" s="35"/>
      <c r="I14" s="35"/>
      <c r="J14" s="35"/>
      <c r="K14" s="37">
        <v>0</v>
      </c>
    </row>
    <row r="15" spans="1:11" ht="48" customHeight="1" x14ac:dyDescent="0.25">
      <c r="A15" s="36">
        <v>12</v>
      </c>
      <c r="B15" s="35"/>
      <c r="C15" s="34"/>
      <c r="D15" s="36"/>
      <c r="E15" s="36"/>
      <c r="F15" s="40">
        <f t="shared" si="0"/>
        <v>0</v>
      </c>
      <c r="G15" s="41" t="e">
        <f>VLOOKUP(Tableau1[[#This Row],[Criticité]],Listes!$C$2:$D$15,2)</f>
        <v>#N/A</v>
      </c>
      <c r="H15" s="35"/>
      <c r="I15" s="35"/>
      <c r="J15" s="35"/>
      <c r="K15" s="37">
        <v>0</v>
      </c>
    </row>
    <row r="16" spans="1:11" ht="48" customHeight="1" x14ac:dyDescent="0.25">
      <c r="A16" s="36">
        <v>13</v>
      </c>
      <c r="B16" s="35"/>
      <c r="C16" s="34"/>
      <c r="D16" s="36"/>
      <c r="E16" s="36"/>
      <c r="F16" s="40">
        <f t="shared" si="0"/>
        <v>0</v>
      </c>
      <c r="G16" s="41" t="e">
        <f>VLOOKUP(Tableau1[[#This Row],[Criticité]],Listes!$C$2:$D$15,2)</f>
        <v>#N/A</v>
      </c>
      <c r="H16" s="35"/>
      <c r="I16" s="35"/>
      <c r="J16" s="35"/>
      <c r="K16" s="37">
        <v>0</v>
      </c>
    </row>
    <row r="17" spans="1:11" ht="48" customHeight="1" x14ac:dyDescent="0.25">
      <c r="A17" s="36">
        <v>14</v>
      </c>
      <c r="B17" s="35"/>
      <c r="C17" s="34"/>
      <c r="D17" s="36"/>
      <c r="E17" s="36"/>
      <c r="F17" s="40">
        <f t="shared" si="0"/>
        <v>0</v>
      </c>
      <c r="G17" s="41" t="e">
        <f>VLOOKUP(Tableau1[[#This Row],[Criticité]],Listes!$C$2:$D$15,2)</f>
        <v>#N/A</v>
      </c>
      <c r="H17" s="35"/>
      <c r="I17" s="35"/>
      <c r="J17" s="35"/>
      <c r="K17" s="37">
        <v>0</v>
      </c>
    </row>
    <row r="18" spans="1:11" ht="48" customHeight="1" x14ac:dyDescent="0.25">
      <c r="A18" s="36">
        <v>15</v>
      </c>
      <c r="B18" s="35"/>
      <c r="C18" s="34"/>
      <c r="D18" s="36"/>
      <c r="E18" s="36"/>
      <c r="F18" s="40">
        <f t="shared" si="0"/>
        <v>0</v>
      </c>
      <c r="G18" s="41" t="e">
        <f>VLOOKUP(Tableau1[[#This Row],[Criticité]],Listes!$C$2:$D$15,2)</f>
        <v>#N/A</v>
      </c>
      <c r="H18" s="35"/>
      <c r="I18" s="35"/>
      <c r="J18" s="35"/>
      <c r="K18" s="37">
        <v>0</v>
      </c>
    </row>
    <row r="19" spans="1:11" ht="48" customHeight="1" x14ac:dyDescent="0.25">
      <c r="A19" s="36">
        <v>16</v>
      </c>
      <c r="B19" s="35"/>
      <c r="C19" s="34"/>
      <c r="D19" s="36"/>
      <c r="E19" s="36"/>
      <c r="F19" s="40">
        <f t="shared" si="0"/>
        <v>0</v>
      </c>
      <c r="G19" s="41" t="e">
        <f>VLOOKUP(Tableau1[[#This Row],[Criticité]],Listes!$C$2:$D$15,2)</f>
        <v>#N/A</v>
      </c>
      <c r="H19" s="35"/>
      <c r="I19" s="35"/>
      <c r="J19" s="35"/>
      <c r="K19" s="37">
        <v>0</v>
      </c>
    </row>
    <row r="20" spans="1:11" ht="48" customHeight="1" thickBot="1" x14ac:dyDescent="0.3">
      <c r="A20" s="36">
        <v>17</v>
      </c>
      <c r="B20" s="35"/>
      <c r="C20" s="34"/>
      <c r="D20" s="36"/>
      <c r="E20" s="36"/>
      <c r="F20" s="42">
        <f t="shared" si="0"/>
        <v>0</v>
      </c>
      <c r="G20" s="43" t="e">
        <f>VLOOKUP(Tableau1[[#This Row],[Criticité]],Listes!$C$2:$D$15,2)</f>
        <v>#N/A</v>
      </c>
      <c r="H20" s="35"/>
      <c r="I20" s="35"/>
      <c r="J20" s="35"/>
      <c r="K20" s="37">
        <v>0</v>
      </c>
    </row>
  </sheetData>
  <dataConsolidate/>
  <dataValidations count="3">
    <dataValidation type="list" allowBlank="1" showInputMessage="1" showErrorMessage="1" sqref="C4:C20">
      <formula1>Catégorie</formula1>
    </dataValidation>
    <dataValidation type="list" allowBlank="1" showInputMessage="1" showErrorMessage="1" sqref="H4:H20">
      <formula1>Type_de_mesures_d_atténuation</formula1>
    </dataValidation>
    <dataValidation type="whole" allowBlank="1" showInputMessage="1" showErrorMessage="1" errorTitle="Probabilité et impact" error="Entrer une valeur comprise entre 1 et 5." sqref="D4:E20">
      <formula1>1</formula1>
      <formula2>5</formula2>
    </dataValidation>
  </dataValidations>
  <pageMargins left="0.70866141732283472" right="0.70866141732283472" top="0.74803149606299213" bottom="0.74803149606299213" header="0.31496062992125984" footer="0.31496062992125984"/>
  <pageSetup scale="55" orientation="landscape" horizontalDpi="0" verticalDpi="0" r:id="rId1"/>
  <headerFooter>
    <oddFooter>Préparé par David Martin &amp;D&amp;RPage &amp;P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21" sqref="B21"/>
    </sheetView>
  </sheetViews>
  <sheetFormatPr baseColWidth="10" defaultRowHeight="15" x14ac:dyDescent="0.25"/>
  <cols>
    <col min="1" max="1" width="22.5703125" customWidth="1"/>
    <col min="2" max="2" width="30.7109375" customWidth="1"/>
    <col min="3" max="3" width="11.5703125" customWidth="1"/>
    <col min="4" max="4" width="18.28515625" customWidth="1"/>
  </cols>
  <sheetData>
    <row r="1" spans="1:4" x14ac:dyDescent="0.25">
      <c r="A1" s="31" t="s">
        <v>23</v>
      </c>
      <c r="B1" s="31" t="s">
        <v>28</v>
      </c>
      <c r="C1" s="31" t="s">
        <v>26</v>
      </c>
      <c r="D1" s="31" t="s">
        <v>26</v>
      </c>
    </row>
    <row r="2" spans="1:4" ht="15.75" x14ac:dyDescent="0.25">
      <c r="A2" t="s">
        <v>30</v>
      </c>
      <c r="B2" t="s">
        <v>38</v>
      </c>
      <c r="C2">
        <v>1</v>
      </c>
      <c r="D2" s="44" t="s">
        <v>11</v>
      </c>
    </row>
    <row r="3" spans="1:4" ht="15.75" x14ac:dyDescent="0.25">
      <c r="A3" t="s">
        <v>31</v>
      </c>
      <c r="B3" t="s">
        <v>39</v>
      </c>
      <c r="C3">
        <v>2</v>
      </c>
      <c r="D3" s="44" t="s">
        <v>11</v>
      </c>
    </row>
    <row r="4" spans="1:4" ht="15.75" x14ac:dyDescent="0.25">
      <c r="A4" t="s">
        <v>32</v>
      </c>
      <c r="B4" t="s">
        <v>40</v>
      </c>
      <c r="C4">
        <v>3</v>
      </c>
      <c r="D4" s="44" t="s">
        <v>11</v>
      </c>
    </row>
    <row r="5" spans="1:4" ht="15.75" x14ac:dyDescent="0.25">
      <c r="A5" t="s">
        <v>33</v>
      </c>
      <c r="B5" t="s">
        <v>41</v>
      </c>
      <c r="C5">
        <v>4</v>
      </c>
      <c r="D5" s="44" t="s">
        <v>1</v>
      </c>
    </row>
    <row r="6" spans="1:4" ht="15.75" x14ac:dyDescent="0.25">
      <c r="A6" t="s">
        <v>34</v>
      </c>
      <c r="C6">
        <v>5</v>
      </c>
      <c r="D6" s="44" t="s">
        <v>1</v>
      </c>
    </row>
    <row r="7" spans="1:4" ht="15.75" x14ac:dyDescent="0.25">
      <c r="A7" t="s">
        <v>35</v>
      </c>
      <c r="C7">
        <v>6</v>
      </c>
      <c r="D7" s="44" t="s">
        <v>1</v>
      </c>
    </row>
    <row r="8" spans="1:4" ht="15.75" x14ac:dyDescent="0.25">
      <c r="A8" t="s">
        <v>36</v>
      </c>
      <c r="C8">
        <v>8</v>
      </c>
      <c r="D8" s="44" t="s">
        <v>12</v>
      </c>
    </row>
    <row r="9" spans="1:4" ht="15.75" x14ac:dyDescent="0.25">
      <c r="A9" t="s">
        <v>37</v>
      </c>
      <c r="C9">
        <v>9</v>
      </c>
      <c r="D9" s="44" t="s">
        <v>12</v>
      </c>
    </row>
    <row r="10" spans="1:4" ht="15.75" x14ac:dyDescent="0.25">
      <c r="C10">
        <v>10</v>
      </c>
      <c r="D10" s="44" t="s">
        <v>12</v>
      </c>
    </row>
    <row r="11" spans="1:4" ht="15.75" x14ac:dyDescent="0.25">
      <c r="C11">
        <v>12</v>
      </c>
      <c r="D11" s="44" t="s">
        <v>13</v>
      </c>
    </row>
    <row r="12" spans="1:4" ht="15.75" x14ac:dyDescent="0.25">
      <c r="C12">
        <v>15</v>
      </c>
      <c r="D12" s="44" t="s">
        <v>13</v>
      </c>
    </row>
    <row r="13" spans="1:4" ht="15.75" x14ac:dyDescent="0.25">
      <c r="C13">
        <v>16</v>
      </c>
      <c r="D13" s="44" t="s">
        <v>13</v>
      </c>
    </row>
    <row r="14" spans="1:4" ht="15.75" x14ac:dyDescent="0.25">
      <c r="C14">
        <v>20</v>
      </c>
      <c r="D14" s="44" t="s">
        <v>14</v>
      </c>
    </row>
    <row r="15" spans="1:4" ht="15.75" x14ac:dyDescent="0.25">
      <c r="C15">
        <v>25</v>
      </c>
      <c r="D15" s="44" t="s">
        <v>14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287C110B385E429BBC9EC54E75F119" ma:contentTypeVersion="2" ma:contentTypeDescription="Crée un document." ma:contentTypeScope="" ma:versionID="388ce0b9c56f9322c7bf44d6666b6d59">
  <xsd:schema xmlns:xsd="http://www.w3.org/2001/XMLSchema" xmlns:xs="http://www.w3.org/2001/XMLSchema" xmlns:p="http://schemas.microsoft.com/office/2006/metadata/properties" xmlns:ns2="78ecc712-bca8-4e7c-a392-126b8efeb3f0" targetNamespace="http://schemas.microsoft.com/office/2006/metadata/properties" ma:root="true" ma:fieldsID="e87aa687dd0e380ea55cf0dfed88340c" ns2:_="">
    <xsd:import namespace="78ecc712-bca8-4e7c-a392-126b8efeb3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ecc712-bca8-4e7c-a392-126b8efeb3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AB3218-14D6-4BD3-9141-A13870F0B192}"/>
</file>

<file path=customXml/itemProps2.xml><?xml version="1.0" encoding="utf-8"?>
<ds:datastoreItem xmlns:ds="http://schemas.openxmlformats.org/officeDocument/2006/customXml" ds:itemID="{D0409AD9-DCB0-4913-A1A6-3E9327514D73}"/>
</file>

<file path=customXml/itemProps3.xml><?xml version="1.0" encoding="utf-8"?>
<ds:datastoreItem xmlns:ds="http://schemas.openxmlformats.org/officeDocument/2006/customXml" ds:itemID="{E1CA94EA-5750-432A-A0CF-35FC2A50B5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Niveaux de criticité</vt:lpstr>
      <vt:lpstr>Registre de risques</vt:lpstr>
      <vt:lpstr>Listes</vt:lpstr>
      <vt:lpstr>Catégorie</vt:lpstr>
      <vt:lpstr>Type_de_mesures_d_atténuation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Martin</dc:creator>
  <cp:lastModifiedBy>William Bordeleau</cp:lastModifiedBy>
  <cp:lastPrinted>2017-02-12T22:59:40Z</cp:lastPrinted>
  <dcterms:created xsi:type="dcterms:W3CDTF">2017-02-12T21:12:47Z</dcterms:created>
  <dcterms:modified xsi:type="dcterms:W3CDTF">2017-05-03T19:49:49Z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0x0101000B287C110B385E429BBC9EC54E75F119</vt:lpwstr>
  </property>
</Properties>
</file>