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820" documentId="8_{E7BF6703-466F-4498-AEEA-FFB8403C4F5E}" xr6:coauthVersionLast="47" xr6:coauthVersionMax="47" xr10:uidLastSave="{332B901C-7DFC-44FC-A966-C703AC4F77AC}"/>
  <bookViews>
    <workbookView xWindow="-96" yWindow="-96" windowWidth="23232" windowHeight="13872" activeTab="2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7" l="1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J9" i="17" l="1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<sst xmlns="http://schemas.openxmlformats.org/spreadsheetml/2006/main" count="54" uniqueCount="27">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</sst>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3">
      <calculatedColumnFormula>0.01*2/POWER(Table2[[#This Row],[J]],2)</calculatedColumnFormula>
    </tableColumn>
    <tableColumn id="6" xr3:uid="{10742F03-23FF-483A-AAFB-71F114837A71}" name="Cpuncertainty" dataDxfId="2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8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7">
      <calculatedColumnFormula>Table14[[#This Row],[J]]</calculatedColumnFormula>
    </tableColumn>
    <tableColumn id="2" xr3:uid="{1CC519D0-C3F3-4E4A-A2E5-9FBFF6C234BB}" name="C_T" dataDxfId="6">
      <calculatedColumnFormula>Table14[[#This Row],[C_T]]*2/POWER(Table14[[#This Row],[J]],2)</calculatedColumnFormula>
    </tableColumn>
    <tableColumn id="3" xr3:uid="{9C4FE48A-1F92-49E4-97E7-D97D0A26F74A}" name="C_P" dataDxfId="5">
      <calculatedColumnFormula>Table14[[#This Row],[C_P]]*2/POWER(Table25[[#This Row],[J]],3)</calculatedColumnFormula>
    </tableColumn>
    <tableColumn id="4" xr3:uid="{EF4FF774-63A0-405E-A48F-EC42A8ECE784}" name="Eta" dataDxfId="4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topLeftCell="D1" workbookViewId="0">
      <selection activeCell="K5" sqref="K5:L12"/>
    </sheetView>
  </sheetViews>
  <sheetFormatPr defaultRowHeight="14.4" x14ac:dyDescent="0.55000000000000004"/>
  <sheetData>
    <row r="1" spans="1:12" x14ac:dyDescent="0.55000000000000004">
      <c r="A1" s="1" t="s">
        <v>12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 s="6">
        <f>0.01*2/POWER(Table2[[#This Row],[J]],2)</f>
        <v>0.22222222222222224</v>
      </c>
      <c r="L6" s="6">
        <f>0.01*2/POWER(Table2[[#This Row],[J]],3)</f>
        <v>0.74074074074074081</v>
      </c>
    </row>
    <row r="7" spans="1:12" x14ac:dyDescent="0.55000000000000004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 s="6">
        <f>0.01*2/POWER(Table2[[#This Row],[J]],2)</f>
        <v>0.16326530612244899</v>
      </c>
      <c r="L7" s="6">
        <f>0.01*2/POWER(Table2[[#This Row],[J]],3)</f>
        <v>0.46647230320699723</v>
      </c>
    </row>
    <row r="8" spans="1:12" x14ac:dyDescent="0.55000000000000004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 s="6">
        <f>0.01*2/POWER(Table2[[#This Row],[J]],2)</f>
        <v>0.12499999999999997</v>
      </c>
      <c r="L8" s="6">
        <f>0.01*2/POWER(Table2[[#This Row],[J]],3)</f>
        <v>0.31249999999999994</v>
      </c>
    </row>
    <row r="9" spans="1:12" x14ac:dyDescent="0.55000000000000004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 s="6">
        <f>0.01*2/POWER(Table2[[#This Row],[J]],2)</f>
        <v>9.8765432098765427E-2</v>
      </c>
      <c r="L9" s="6">
        <f>0.01*2/POWER(Table2[[#This Row],[J]],3)</f>
        <v>0.21947873799725648</v>
      </c>
    </row>
    <row r="10" spans="1:12" x14ac:dyDescent="0.55000000000000004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 s="6">
        <f>0.01*2/POWER(Table2[[#This Row],[J]],2)</f>
        <v>0.08</v>
      </c>
      <c r="L10" s="6">
        <f>0.01*2/POWER(Table2[[#This Row],[J]],3)</f>
        <v>0.16</v>
      </c>
    </row>
    <row r="11" spans="1:12" x14ac:dyDescent="0.55000000000000004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 s="6">
        <f>0.01*2/POWER(Table2[[#This Row],[J]],2)</f>
        <v>6.6115702479338831E-2</v>
      </c>
      <c r="L11" s="6">
        <f>0.01*2/POWER(Table2[[#This Row],[J]],3)</f>
        <v>0.12021036814425241</v>
      </c>
    </row>
    <row r="12" spans="1:12" x14ac:dyDescent="0.55000000000000004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 s="6">
        <f>0.01*2/POWER(Table2[[#This Row],[J]],2)</f>
        <v>5.5555555555555559E-2</v>
      </c>
      <c r="L12" s="6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4" x14ac:dyDescent="0.55000000000000004"/>
  <sheetData>
    <row r="1" spans="1:12" x14ac:dyDescent="0.55000000000000004">
      <c r="A1" s="1" t="s">
        <v>20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 s="6">
        <f>0.01*2/POWER(Table2[[#This Row],[J]],2)</f>
        <v>0.22222222222222224</v>
      </c>
      <c r="L6" s="6">
        <f>0.01*2/POWER(Table2[[#This Row],[J]],3)</f>
        <v>0.74074074074074081</v>
      </c>
    </row>
    <row r="7" spans="1:12" x14ac:dyDescent="0.55000000000000004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 s="6">
        <f>0.01*2/POWER(Table2[[#This Row],[J]],2)</f>
        <v>0.16326530612244899</v>
      </c>
      <c r="L7" s="6">
        <f>0.01*2/POWER(Table2[[#This Row],[J]],3)</f>
        <v>0.46647230320699723</v>
      </c>
    </row>
    <row r="8" spans="1:12" x14ac:dyDescent="0.55000000000000004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 s="6">
        <f>0.01*2/POWER(Table2[[#This Row],[J]],2)</f>
        <v>0.12499999999999997</v>
      </c>
      <c r="L8" s="6">
        <f>0.01*2/POWER(Table2[[#This Row],[J]],3)</f>
        <v>0.31249999999999994</v>
      </c>
    </row>
    <row r="9" spans="1:12" x14ac:dyDescent="0.55000000000000004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 s="6">
        <f>0.01*2/POWER(Table2[[#This Row],[J]],2)</f>
        <v>9.8765432098765427E-2</v>
      </c>
      <c r="L9" s="6">
        <f>0.01*2/POWER(Table2[[#This Row],[J]],3)</f>
        <v>0.21947873799725648</v>
      </c>
    </row>
    <row r="10" spans="1:12" x14ac:dyDescent="0.55000000000000004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 s="6">
        <f>0.01*2/POWER(Table2[[#This Row],[J]],2)</f>
        <v>0.08</v>
      </c>
      <c r="L10" s="6">
        <f>0.01*2/POWER(Table2[[#This Row],[J]],3)</f>
        <v>0.16</v>
      </c>
    </row>
    <row r="11" spans="1:12" x14ac:dyDescent="0.55000000000000004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 s="6">
        <f>0.01*2/POWER(Table2[[#This Row],[J]],2)</f>
        <v>6.6115702479338831E-2</v>
      </c>
      <c r="L11" s="6">
        <f>0.01*2/POWER(Table2[[#This Row],[J]],3)</f>
        <v>0.12021036814425241</v>
      </c>
    </row>
    <row r="12" spans="1:12" x14ac:dyDescent="0.55000000000000004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 s="6">
        <f>0.01*2/POWER(Table2[[#This Row],[J]],2)</f>
        <v>5.5555555555555559E-2</v>
      </c>
      <c r="L12" s="6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Z19"/>
  <sheetViews>
    <sheetView tabSelected="1" topLeftCell="H5" zoomScale="77" zoomScaleNormal="97" workbookViewId="0">
      <selection activeCell="AD28" sqref="AD28"/>
    </sheetView>
  </sheetViews>
  <sheetFormatPr defaultRowHeight="14.4" x14ac:dyDescent="0.55000000000000004"/>
  <cols>
    <col min="15" max="15" width="11.62890625" bestFit="1" customWidth="1"/>
  </cols>
  <sheetData>
    <row r="1" spans="6:26" x14ac:dyDescent="0.55000000000000004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26" x14ac:dyDescent="0.55000000000000004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26" x14ac:dyDescent="0.55000000000000004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26" x14ac:dyDescent="0.55000000000000004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26" x14ac:dyDescent="0.55000000000000004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26" x14ac:dyDescent="0.55000000000000004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26" x14ac:dyDescent="0.55000000000000004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26" x14ac:dyDescent="0.55000000000000004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26" x14ac:dyDescent="0.55000000000000004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</row>
    <row r="11" spans="6:26" x14ac:dyDescent="0.55000000000000004">
      <c r="F11" t="s">
        <v>2</v>
      </c>
      <c r="G11" t="s">
        <v>11</v>
      </c>
    </row>
    <row r="12" spans="6:26" x14ac:dyDescent="0.55000000000000004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26" x14ac:dyDescent="0.55000000000000004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26" x14ac:dyDescent="0.55000000000000004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26" x14ac:dyDescent="0.55000000000000004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26" x14ac:dyDescent="0.55000000000000004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55000000000000004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55000000000000004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55000000000000004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Tunnel Beta=29deg data</vt:lpstr>
      <vt:lpstr>Wind Tunnel Beta=19deg data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2025-04-02T09:29:25Z</dcterms:modified>
</cp:coreProperties>
</file>