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oldo01/Documents/Recherche/rnasep/Bioinformatics/4-AssemblyAssessment/rnasep2/Assembly_RAW/ReadContent/"/>
    </mc:Choice>
  </mc:AlternateContent>
  <xr:revisionPtr revIDLastSave="0" documentId="13_ncr:1_{CCF89D03-D7C1-D845-BEB2-AD593854A3E6}" xr6:coauthVersionLast="47" xr6:coauthVersionMax="47" xr10:uidLastSave="{00000000-0000-0000-0000-000000000000}"/>
  <bookViews>
    <workbookView xWindow="140" yWindow="660" windowWidth="14180" windowHeight="15640" xr2:uid="{B0709630-11BE-3D42-A37F-709CE560802A}"/>
  </bookViews>
  <sheets>
    <sheet name="PerSample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" i="1"/>
  <c r="H18" i="1"/>
  <c r="I18" i="1"/>
  <c r="J18" i="1"/>
  <c r="E18" i="1" l="1"/>
  <c r="F18" i="1" s="1"/>
  <c r="F2" i="1"/>
</calcChain>
</file>

<file path=xl/sharedStrings.xml><?xml version="1.0" encoding="utf-8"?>
<sst xmlns="http://schemas.openxmlformats.org/spreadsheetml/2006/main" count="25" uniqueCount="25">
  <si>
    <t>CT7.7_38</t>
  </si>
  <si>
    <t>Input_reads</t>
  </si>
  <si>
    <t>Uniquely_Mapped</t>
  </si>
  <si>
    <t>CT7.7_5</t>
  </si>
  <si>
    <t>CT7.7_6</t>
  </si>
  <si>
    <t>CT7.7_80</t>
  </si>
  <si>
    <t>CT8.1_11</t>
  </si>
  <si>
    <t xml:space="preserve"> CT8.1_13</t>
  </si>
  <si>
    <t>CT8.1_46</t>
  </si>
  <si>
    <t>CT8.1_85</t>
  </si>
  <si>
    <t>Hg7.7_20</t>
  </si>
  <si>
    <t>Hg7.7_24</t>
  </si>
  <si>
    <t>Hg7.7_25</t>
  </si>
  <si>
    <t>Hg7.7_56</t>
  </si>
  <si>
    <t>Hg8.1_28</t>
  </si>
  <si>
    <t>Hg8.1_30</t>
  </si>
  <si>
    <t>Hg8.1_32</t>
  </si>
  <si>
    <t>Hg8.1_68</t>
  </si>
  <si>
    <t>Multiply_Mapped</t>
  </si>
  <si>
    <t>Total_Mapped</t>
  </si>
  <si>
    <t>Total_Mapped_%</t>
  </si>
  <si>
    <t>Total</t>
  </si>
  <si>
    <t>TooMany_Mapping_%</t>
  </si>
  <si>
    <t>Unmapped_Mismatch_%</t>
  </si>
  <si>
    <t>Unmapped_Too_Short_%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</si>
</sst>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293C-6732-2D41-B3B9-12B1412EDB46}">
  <dimension ref="A1:J18"/>
  <sheetViews>
    <sheetView tabSelected="1" workbookViewId="0">
      <selection activeCell="C2" sqref="C2:D17"/>
    </sheetView>
  </sheetViews>
  <sheetFormatPr baseColWidth="10" defaultRowHeight="16" x14ac:dyDescent="0.2"/>
  <cols>
    <col min="3" max="3" width="15.5" bestFit="1" customWidth="1"/>
    <col min="4" max="4" width="15" bestFit="1" customWidth="1"/>
    <col min="5" max="6" width="15" customWidth="1"/>
    <col min="7" max="7" width="1.6640625" customWidth="1"/>
    <col min="8" max="8" width="18.6640625" customWidth="1"/>
    <col min="9" max="9" width="21" customWidth="1"/>
    <col min="10" max="10" width="21.1640625" customWidth="1"/>
  </cols>
  <sheetData>
    <row r="1" spans="1:10" x14ac:dyDescent="0.2">
      <c r="B1" t="s">
        <v>1</v>
      </c>
      <c r="C1" t="s">
        <v>2</v>
      </c>
      <c r="D1" t="s">
        <v>18</v>
      </c>
      <c r="E1" t="s">
        <v>19</v>
      </c>
      <c r="F1" t="s">
        <v>20</v>
      </c>
      <c r="G1" s="2"/>
      <c r="H1" t="s">
        <v>22</v>
      </c>
      <c r="I1" t="s">
        <v>23</v>
      </c>
      <c r="J1" t="s">
        <v>24</v>
      </c>
    </row>
    <row r="2" spans="1:10" x14ac:dyDescent="0.2">
      <c r="A2" t="s">
        <v>0</v>
      </c>
      <c r="B2" s="1">
        <v>19454576</v>
      </c>
      <c r="C2" s="1">
        <v>8034775</v>
      </c>
      <c r="D2" s="1">
        <v>10283381</v>
      </c>
      <c r="E2" s="1">
        <f>C2+D2</f>
        <v>18318156</v>
      </c>
      <c r="F2" s="1">
        <f>(E2*100)/B2</f>
        <v>94.158597956593866</v>
      </c>
      <c r="G2" s="3"/>
      <c r="H2">
        <v>3.39</v>
      </c>
      <c r="I2">
        <v>0</v>
      </c>
      <c r="J2">
        <v>2.46</v>
      </c>
    </row>
    <row r="3" spans="1:10" x14ac:dyDescent="0.2">
      <c r="A3" t="s">
        <v>3</v>
      </c>
      <c r="B3" s="1">
        <v>20955285</v>
      </c>
      <c r="C3" s="1">
        <v>8386457</v>
      </c>
      <c r="D3" s="1">
        <v>11120608</v>
      </c>
      <c r="E3" s="1">
        <f t="shared" ref="E3:E17" si="0">C3+D3</f>
        <v>19507065</v>
      </c>
      <c r="F3" s="1">
        <f t="shared" ref="F3:F18" si="1">(E3*100)/B3</f>
        <v>93.088998789565494</v>
      </c>
      <c r="G3" s="3"/>
      <c r="H3">
        <v>3.5</v>
      </c>
      <c r="I3">
        <v>0</v>
      </c>
      <c r="J3">
        <v>3.41</v>
      </c>
    </row>
    <row r="4" spans="1:10" x14ac:dyDescent="0.2">
      <c r="A4" t="s">
        <v>4</v>
      </c>
      <c r="B4" s="1">
        <v>25251769</v>
      </c>
      <c r="C4" s="1">
        <v>10164772</v>
      </c>
      <c r="D4" s="1">
        <v>13658139</v>
      </c>
      <c r="E4" s="1">
        <f t="shared" si="0"/>
        <v>23822911</v>
      </c>
      <c r="F4" s="1">
        <f t="shared" si="1"/>
        <v>94.341552863088523</v>
      </c>
      <c r="G4" s="3"/>
      <c r="H4">
        <v>3.04</v>
      </c>
      <c r="I4">
        <v>0</v>
      </c>
      <c r="J4">
        <v>2.61</v>
      </c>
    </row>
    <row r="5" spans="1:10" x14ac:dyDescent="0.2">
      <c r="A5" t="s">
        <v>5</v>
      </c>
      <c r="B5" s="1">
        <v>18782523</v>
      </c>
      <c r="C5" s="1">
        <v>7885012</v>
      </c>
      <c r="D5" s="1">
        <v>9887380</v>
      </c>
      <c r="E5" s="1">
        <f t="shared" si="0"/>
        <v>17772392</v>
      </c>
      <c r="F5" s="1">
        <f t="shared" si="1"/>
        <v>94.621963194188552</v>
      </c>
      <c r="G5" s="3"/>
      <c r="H5">
        <v>2.92</v>
      </c>
      <c r="I5">
        <v>0</v>
      </c>
      <c r="J5">
        <v>2.46</v>
      </c>
    </row>
    <row r="6" spans="1:10" x14ac:dyDescent="0.2">
      <c r="A6" t="s">
        <v>6</v>
      </c>
      <c r="B6" s="1">
        <v>17344757</v>
      </c>
      <c r="C6" s="1">
        <v>7195724</v>
      </c>
      <c r="D6" s="1">
        <v>9104773</v>
      </c>
      <c r="E6" s="1">
        <f t="shared" si="0"/>
        <v>16300497</v>
      </c>
      <c r="F6" s="1">
        <f t="shared" si="1"/>
        <v>93.979391005593214</v>
      </c>
      <c r="G6" s="3"/>
      <c r="H6">
        <v>3.79</v>
      </c>
      <c r="I6">
        <v>0</v>
      </c>
      <c r="J6">
        <v>2.23</v>
      </c>
    </row>
    <row r="7" spans="1:10" x14ac:dyDescent="0.2">
      <c r="A7" t="s">
        <v>7</v>
      </c>
      <c r="B7" s="1">
        <v>16512773</v>
      </c>
      <c r="C7" s="1">
        <v>6333550</v>
      </c>
      <c r="D7" s="1">
        <v>9190108</v>
      </c>
      <c r="E7" s="1">
        <f t="shared" si="0"/>
        <v>15523658</v>
      </c>
      <c r="F7" s="1">
        <f t="shared" si="1"/>
        <v>94.01000062194278</v>
      </c>
      <c r="G7" s="3"/>
      <c r="H7">
        <v>3.77</v>
      </c>
      <c r="I7">
        <v>0</v>
      </c>
      <c r="J7">
        <v>2.2200000000000002</v>
      </c>
    </row>
    <row r="8" spans="1:10" x14ac:dyDescent="0.2">
      <c r="A8" t="s">
        <v>8</v>
      </c>
      <c r="B8" s="1">
        <v>21349241</v>
      </c>
      <c r="C8" s="1">
        <v>9430884</v>
      </c>
      <c r="D8" s="1">
        <v>10869622</v>
      </c>
      <c r="E8" s="1">
        <f t="shared" si="0"/>
        <v>20300506</v>
      </c>
      <c r="F8" s="1">
        <f t="shared" si="1"/>
        <v>95.087717638299182</v>
      </c>
      <c r="G8" s="3"/>
      <c r="H8">
        <v>2.4500000000000002</v>
      </c>
      <c r="I8">
        <v>0</v>
      </c>
      <c r="J8">
        <v>2.46</v>
      </c>
    </row>
    <row r="9" spans="1:10" x14ac:dyDescent="0.2">
      <c r="A9" t="s">
        <v>9</v>
      </c>
      <c r="B9" s="1">
        <v>18130011</v>
      </c>
      <c r="C9" s="1">
        <v>7280210</v>
      </c>
      <c r="D9" s="1">
        <v>9780978</v>
      </c>
      <c r="E9" s="1">
        <f t="shared" si="0"/>
        <v>17061188</v>
      </c>
      <c r="F9" s="1">
        <f t="shared" si="1"/>
        <v>94.10467539153727</v>
      </c>
      <c r="G9" s="3"/>
      <c r="H9">
        <v>2.95</v>
      </c>
      <c r="I9">
        <v>0</v>
      </c>
      <c r="J9">
        <v>2.94</v>
      </c>
    </row>
    <row r="10" spans="1:10" x14ac:dyDescent="0.2">
      <c r="A10" t="s">
        <v>10</v>
      </c>
      <c r="B10" s="1">
        <v>21518913</v>
      </c>
      <c r="C10" s="1">
        <v>8980805</v>
      </c>
      <c r="D10" s="1">
        <v>11100347</v>
      </c>
      <c r="E10" s="1">
        <f t="shared" si="0"/>
        <v>20081152</v>
      </c>
      <c r="F10" s="1">
        <f t="shared" si="1"/>
        <v>93.318616976610301</v>
      </c>
      <c r="G10" s="3"/>
      <c r="H10">
        <v>2.75</v>
      </c>
      <c r="I10">
        <v>0</v>
      </c>
      <c r="J10">
        <v>3.93</v>
      </c>
    </row>
    <row r="11" spans="1:10" x14ac:dyDescent="0.2">
      <c r="A11" t="s">
        <v>11</v>
      </c>
      <c r="B11" s="1">
        <v>18796231</v>
      </c>
      <c r="C11" s="1">
        <v>7624744</v>
      </c>
      <c r="D11" s="1">
        <v>10170036</v>
      </c>
      <c r="E11" s="1">
        <f t="shared" si="0"/>
        <v>17794780</v>
      </c>
      <c r="F11" s="1">
        <f t="shared" si="1"/>
        <v>94.672064841084364</v>
      </c>
      <c r="G11" s="3"/>
      <c r="H11">
        <v>3.24</v>
      </c>
      <c r="I11">
        <v>0</v>
      </c>
      <c r="J11">
        <v>2.09</v>
      </c>
    </row>
    <row r="12" spans="1:10" x14ac:dyDescent="0.2">
      <c r="A12" t="s">
        <v>12</v>
      </c>
      <c r="B12" s="1">
        <v>18796231</v>
      </c>
      <c r="C12" s="1">
        <v>7607417</v>
      </c>
      <c r="D12" s="1">
        <v>10954502</v>
      </c>
      <c r="E12" s="1">
        <f t="shared" si="0"/>
        <v>18561919</v>
      </c>
      <c r="F12" s="1">
        <f t="shared" si="1"/>
        <v>98.753409659628034</v>
      </c>
      <c r="G12" s="3"/>
      <c r="H12">
        <v>3.61</v>
      </c>
      <c r="I12">
        <v>0</v>
      </c>
      <c r="J12">
        <v>2.88</v>
      </c>
    </row>
    <row r="13" spans="1:10" x14ac:dyDescent="0.2">
      <c r="A13" t="s">
        <v>13</v>
      </c>
      <c r="B13" s="1">
        <v>19571517</v>
      </c>
      <c r="C13" s="1">
        <v>8136355</v>
      </c>
      <c r="D13" s="1">
        <v>10081601</v>
      </c>
      <c r="E13" s="1">
        <f t="shared" si="0"/>
        <v>18217956</v>
      </c>
      <c r="F13" s="1">
        <f t="shared" si="1"/>
        <v>93.084026138597224</v>
      </c>
      <c r="G13" s="3"/>
      <c r="H13">
        <v>3.48</v>
      </c>
      <c r="I13">
        <v>0</v>
      </c>
      <c r="J13">
        <v>3.44</v>
      </c>
    </row>
    <row r="14" spans="1:10" x14ac:dyDescent="0.2">
      <c r="A14" t="s">
        <v>14</v>
      </c>
      <c r="B14" s="1">
        <v>17809190</v>
      </c>
      <c r="C14" s="1">
        <v>6790790</v>
      </c>
      <c r="D14" s="1">
        <v>9486638</v>
      </c>
      <c r="E14" s="1">
        <f t="shared" si="0"/>
        <v>16277428</v>
      </c>
      <c r="F14" s="1">
        <f t="shared" si="1"/>
        <v>91.399036115623446</v>
      </c>
      <c r="G14" s="3"/>
      <c r="H14">
        <v>3.61</v>
      </c>
      <c r="I14">
        <v>0</v>
      </c>
      <c r="J14">
        <v>4.99</v>
      </c>
    </row>
    <row r="15" spans="1:10" x14ac:dyDescent="0.2">
      <c r="A15" t="s">
        <v>15</v>
      </c>
      <c r="B15" s="1">
        <v>27131664</v>
      </c>
      <c r="C15" s="1">
        <v>10611326</v>
      </c>
      <c r="D15" s="1">
        <v>14444199</v>
      </c>
      <c r="E15" s="1">
        <f t="shared" si="0"/>
        <v>25055525</v>
      </c>
      <c r="F15" s="1">
        <f t="shared" si="1"/>
        <v>92.34791128181449</v>
      </c>
      <c r="G15" s="3"/>
      <c r="H15">
        <v>4.33</v>
      </c>
      <c r="I15">
        <v>0</v>
      </c>
      <c r="J15">
        <v>3.32</v>
      </c>
    </row>
    <row r="16" spans="1:10" x14ac:dyDescent="0.2">
      <c r="A16" t="s">
        <v>16</v>
      </c>
      <c r="B16" s="1">
        <v>29726641</v>
      </c>
      <c r="C16" s="1">
        <v>13004674</v>
      </c>
      <c r="D16" s="1">
        <v>14621340</v>
      </c>
      <c r="E16" s="1">
        <f t="shared" si="0"/>
        <v>27626014</v>
      </c>
      <c r="F16" s="1">
        <f t="shared" si="1"/>
        <v>92.9335204741094</v>
      </c>
      <c r="G16" s="3"/>
      <c r="H16">
        <v>2.29</v>
      </c>
      <c r="I16">
        <v>0</v>
      </c>
      <c r="J16">
        <v>4.7699999999999996</v>
      </c>
    </row>
    <row r="17" spans="1:10" x14ac:dyDescent="0.2">
      <c r="A17" t="s">
        <v>17</v>
      </c>
      <c r="B17" s="1">
        <v>16411783</v>
      </c>
      <c r="C17" s="1">
        <v>7472904</v>
      </c>
      <c r="D17" s="1">
        <v>8205198</v>
      </c>
      <c r="E17" s="1">
        <f t="shared" si="0"/>
        <v>15678102</v>
      </c>
      <c r="F17" s="1">
        <f t="shared" si="1"/>
        <v>95.529547277099624</v>
      </c>
      <c r="G17" s="3"/>
      <c r="H17">
        <v>2.19</v>
      </c>
      <c r="I17">
        <v>0</v>
      </c>
      <c r="J17">
        <v>2.2799999999999998</v>
      </c>
    </row>
    <row r="18" spans="1:10" x14ac:dyDescent="0.2">
      <c r="A18" t="s">
        <v>21</v>
      </c>
      <c r="B18">
        <f>SUM(B2:B17)</f>
        <v>327543105</v>
      </c>
      <c r="C18">
        <f t="shared" ref="C18:E18" si="2">SUM(C2:C17)</f>
        <v>134940399</v>
      </c>
      <c r="D18">
        <f t="shared" si="2"/>
        <v>172958850</v>
      </c>
      <c r="E18">
        <f t="shared" si="2"/>
        <v>307899249</v>
      </c>
      <c r="F18" s="4">
        <f t="shared" si="1"/>
        <v>94.002665389643909</v>
      </c>
      <c r="G18" s="3"/>
      <c r="H18">
        <f t="shared" ref="H18:J18" si="3">AVERAGE(H2:H17)</f>
        <v>3.2068749999999993</v>
      </c>
      <c r="I18">
        <f t="shared" si="3"/>
        <v>0</v>
      </c>
      <c r="J18">
        <f t="shared" si="3"/>
        <v>3.0306250000000006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PerSampleStats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Sol - Dourdin</dc:creator>
  <cp:lastModifiedBy>Thomas Sol - Dourdin</cp:lastModifiedBy>
  <dcterms:created xsi:type="dcterms:W3CDTF">2025-03-24T09:04:45Z</dcterms:created>
  <dcterms:modified xsi:type="dcterms:W3CDTF">2025-03-26T13:08:55Z</dcterms:modified>
</cp:coreProperties>
</file>