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jgra\Documents\GitHub\ballbeam\"/>
    </mc:Choice>
  </mc:AlternateContent>
  <xr:revisionPtr revIDLastSave="0" documentId="13_ncr:1_{59F867D2-37B0-44D1-A891-B7EB27BD3798}" xr6:coauthVersionLast="47" xr6:coauthVersionMax="47" xr10:uidLastSave="{00000000-0000-0000-0000-000000000000}"/>
  <bookViews>
    <workbookView xWindow="-120" yWindow="-120" windowWidth="51840" windowHeight="21240" xr2:uid="{C168B5FA-1919-4534-8D4F-58E02B33F2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5" i="1" l="1"/>
  <c r="B68" i="1"/>
  <c r="B67" i="1"/>
  <c r="B64" i="1"/>
  <c r="B63" i="1"/>
  <c r="B60" i="1"/>
  <c r="B59" i="1"/>
  <c r="B57" i="1"/>
  <c r="B56" i="1"/>
  <c r="B54" i="1"/>
  <c r="B53" i="1"/>
  <c r="B49" i="1"/>
  <c r="B48" i="1"/>
  <c r="B45" i="1"/>
  <c r="B43" i="1"/>
  <c r="B42" i="1"/>
  <c r="B41" i="1"/>
  <c r="B38" i="1"/>
  <c r="B37" i="1"/>
  <c r="B34" i="1"/>
  <c r="B33" i="1"/>
  <c r="G6" i="1"/>
  <c r="G5" i="1"/>
  <c r="G15" i="1"/>
  <c r="G14" i="1"/>
  <c r="G8" i="1"/>
  <c r="G12" i="1"/>
  <c r="G11" i="1"/>
  <c r="G10" i="1"/>
  <c r="G9" i="1"/>
  <c r="G7" i="1"/>
  <c r="G13" i="1"/>
  <c r="G4" i="1"/>
  <c r="G3" i="1"/>
  <c r="G18" i="1" l="1"/>
</calcChain>
</file>

<file path=xl/sharedStrings.xml><?xml version="1.0" encoding="utf-8"?>
<sst xmlns="http://schemas.openxmlformats.org/spreadsheetml/2006/main" count="102" uniqueCount="83">
  <si>
    <t>SparkFun Redboard Qwiic</t>
  </si>
  <si>
    <t>6V power supply</t>
  </si>
  <si>
    <t>USB mini cable</t>
  </si>
  <si>
    <t>Miuzei digital servo with horn</t>
  </si>
  <si>
    <t>https://www.amazon.com/gp/product/B07HNTKSZT</t>
  </si>
  <si>
    <t>https://www.amazon.com/gp/product/B087ZX2YY5</t>
  </si>
  <si>
    <t>https://www.amazon.com/gp/product/B082ZNJR7D</t>
  </si>
  <si>
    <t>https://www.amazon.com/SparkFun-ATMega328P-Compatible-Practical-Serial-USB/dp/B07MTQ8GJC</t>
  </si>
  <si>
    <t>Qwiic cable 50mm length</t>
  </si>
  <si>
    <t>https://www.adafruit.com/product/4399</t>
  </si>
  <si>
    <t>Qwiic cable 200mm length</t>
  </si>
  <si>
    <t>https://www.adafruit.com/product/4401</t>
  </si>
  <si>
    <t>https://www.adafruit.com/product/592</t>
  </si>
  <si>
    <t>Unit price</t>
  </si>
  <si>
    <t>Total price</t>
  </si>
  <si>
    <t>5mm diameter x 250mm length stainless steel rod (5x pieces)</t>
  </si>
  <si>
    <t>https://www.adafruit.com/product/1957</t>
  </si>
  <si>
    <t>Premium Male/Male Jumper Wires - 20 x 6" (150mm)</t>
  </si>
  <si>
    <t>https://www.mcmaster.com/plastic-balls/wear-resistant-easy-to-machine-delrin-acetal-resin-balls/</t>
  </si>
  <si>
    <t>Delrin Acetal Resin Ball, 1.5 inch diameter, 9614K39</t>
  </si>
  <si>
    <t>3D printed parts</t>
  </si>
  <si>
    <t>Ball and Beam Parts List</t>
  </si>
  <si>
    <t>Quantity</t>
  </si>
  <si>
    <t>Name</t>
  </si>
  <si>
    <t>Link</t>
  </si>
  <si>
    <t>TOTAL</t>
  </si>
  <si>
    <t>https://www.shapeways.com/</t>
  </si>
  <si>
    <t>Hardware - nuts, bolts, standoffs</t>
  </si>
  <si>
    <t>TODO</t>
  </si>
  <si>
    <t>Adafruit VL53L0X Time of Flight Distance Sensor</t>
  </si>
  <si>
    <t>Adafruit LSM6DS33 6-DoF Accel + Gyro IMU - STEMMA QT / Qwiic</t>
  </si>
  <si>
    <t xml:space="preserve">https://www.digikey.com/en/products/detail/tri-mag-llc/L6R12H-050/7682624 </t>
  </si>
  <si>
    <t>5V power supply L6R12H-050</t>
  </si>
  <si>
    <t>2.1mm ID, 5.5mm OD barrel jack panel mount</t>
  </si>
  <si>
    <t xml:space="preserve">https://www.digikey.com/en/products/detail/cui-devices/PJ-038AH/1644551 </t>
  </si>
  <si>
    <t>Alternate</t>
  </si>
  <si>
    <t xml:space="preserve">https://www.adafruit.com/product/3317 </t>
  </si>
  <si>
    <t xml:space="preserve">https://www.adafruit.com/product/4480 </t>
  </si>
  <si>
    <t>https://www.amazon.com/uxcell-Bearing-Bearings-Wrapped-Bushings/dp/B07JLBMKPV/</t>
  </si>
  <si>
    <t>Sleeve Bearing 3mm Bore x 5mm OD x 5mm Length</t>
  </si>
  <si>
    <t>https://www.amazon.com/uxcell-Groove-Bearing-2080093-Bearings/dp/B07FVYPMPX/</t>
  </si>
  <si>
    <t>693ZZ Deep Groove Ball Bearing Double Shield 3mm Bore x 8mm OD x 4mm Depth</t>
  </si>
  <si>
    <t>Rubber foot</t>
  </si>
  <si>
    <t>L bracket</t>
  </si>
  <si>
    <t>https://www.homedepot.com/p/Everbilt-1-1-2-in-Zinc-Plated-Corner-Brace-4-Pack-15304/202033892</t>
  </si>
  <si>
    <t>M3 x 16mm screw</t>
  </si>
  <si>
    <t>M2 x 12mm screw</t>
  </si>
  <si>
    <t>Hardware</t>
  </si>
  <si>
    <t>Servo mount</t>
  </si>
  <si>
    <t>Power jack mount</t>
  </si>
  <si>
    <t>Beam</t>
  </si>
  <si>
    <t>Base</t>
  </si>
  <si>
    <t>https://www.lowes.com/pd/Common-1-in-x-8-in-x-8-ft-Actual-0-75-in-x-7-25-in-x-8-ft-Pine-Board/1000248289</t>
  </si>
  <si>
    <t>1" nominal / 0.75" true thickness x 8" nominal / 7.25" true width x 8ft pine wood board</t>
  </si>
  <si>
    <t>Use Fastenal as vendor</t>
  </si>
  <si>
    <t>https://www.mcmaster.com/92981A143/</t>
  </si>
  <si>
    <t>https://www.mcmaster.com/92871A173/</t>
  </si>
  <si>
    <t>18-8 Stainless Steel Unthreaded Spacer, 4.500 mm OD, 4 mm Long, for M3 Screw Size</t>
  </si>
  <si>
    <t>https://www.mcmaster.com/90631A011/</t>
  </si>
  <si>
    <t>Low-Strength Steel Nylon-Insert Locknut, Zinc-Plated, 10-24 Thread Size</t>
  </si>
  <si>
    <t>https://www.mcmaster.com/91259A103/</t>
  </si>
  <si>
    <t>Alloy Steel Shoulder Screw, 1/4" Shoulder Diameter, 2" Shoulder Length, 10-24 Thread</t>
  </si>
  <si>
    <t>https://www.amazon.com/LARGE-EXTRA-ROUND-RUBBER-BUMPERS/dp/B01LDT7UHM/</t>
  </si>
  <si>
    <t>https://www.amazon.com/Electronic-Prototype-Junction-Enclosure-Portable/dp/B073Y7FW1Q/</t>
  </si>
  <si>
    <t>Plastic enclosure box 100mm x 60mm x 25mm</t>
  </si>
  <si>
    <t>1/4" dia bolt, 4" length</t>
  </si>
  <si>
    <t>M2 nut</t>
  </si>
  <si>
    <t>M4 nut</t>
  </si>
  <si>
    <t>Arduino</t>
  </si>
  <si>
    <t>M3 nut</t>
  </si>
  <si>
    <t>M4 x 16mm screw</t>
  </si>
  <si>
    <t>Alloy Steel Shoulder Screw, 4 mm Shoulder Diameter, 12 mm Shoulder Length, M3 x 0.5 mm Thread</t>
  </si>
  <si>
    <t>Sensor mount</t>
  </si>
  <si>
    <t>M2.5 x 20mm screw</t>
  </si>
  <si>
    <t>#6 x 5/8 in. Philips Square Drive Pan Head wood screw</t>
  </si>
  <si>
    <t>https://www.homedepot.com/p/SPAX-6-x-5-8-in-Philips-Square-Drive-Pan-Head-Full-Thread-Zinc-Coated-Multi-Material-Screw-50-per-Box-4111010350161/202040985</t>
  </si>
  <si>
    <t>M2.5 nut</t>
  </si>
  <si>
    <t>X</t>
  </si>
  <si>
    <t>1/4" ID, 5/8" OD washers</t>
  </si>
  <si>
    <t>M</t>
  </si>
  <si>
    <t>M4 T-nut</t>
  </si>
  <si>
    <t>M3 x 6mm female-female standoff</t>
  </si>
  <si>
    <t>Each ballbeam needs 15" + 9" = 24" total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</si>
</sst>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5" fillId="0" borderId="0" xfId="5"/>
    <xf numFmtId="44" fontId="0" fillId="0" borderId="0" xfId="1" applyFont="1"/>
    <xf numFmtId="0" fontId="4" fillId="0" borderId="0" xfId="0" applyFont="1"/>
    <xf numFmtId="0" fontId="4" fillId="0" borderId="3" xfId="4"/>
    <xf numFmtId="44" fontId="4" fillId="0" borderId="3" xfId="4" applyNumberFormat="1"/>
    <xf numFmtId="0" fontId="3" fillId="0" borderId="2" xfId="3"/>
    <xf numFmtId="44" fontId="3" fillId="0" borderId="2" xfId="3" applyNumberFormat="1"/>
    <xf numFmtId="0" fontId="0" fillId="2" borderId="0" xfId="0" applyFill="1"/>
    <xf numFmtId="0" fontId="5" fillId="2" borderId="0" xfId="5" applyFill="1"/>
    <xf numFmtId="44" fontId="0" fillId="2" borderId="0" xfId="1" applyFont="1" applyFill="1"/>
    <xf numFmtId="0" fontId="6" fillId="0" borderId="0" xfId="0" applyFont="1"/>
    <xf numFmtId="0" fontId="0" fillId="3" borderId="0" xfId="0" applyFill="1"/>
    <xf numFmtId="0" fontId="5" fillId="3" borderId="0" xfId="5" applyFill="1"/>
    <xf numFmtId="44" fontId="0" fillId="3" borderId="0" xfId="1" applyFont="1" applyFill="1"/>
    <xf numFmtId="0" fontId="0" fillId="4" borderId="0" xfId="0" applyFill="1"/>
    <xf numFmtId="0" fontId="5" fillId="4" borderId="0" xfId="5" applyFill="1"/>
    <xf numFmtId="44" fontId="0" fillId="4" borderId="0" xfId="1" applyFont="1" applyFill="1"/>
    <xf numFmtId="0" fontId="2" fillId="0" borderId="1" xfId="2" applyAlignment="1">
      <alignment horizontal="center"/>
    </xf>
  </cellXfs>
  <cellStyles count="6">
    <cellStyle name="Currency" xfId="1" builtinId="4"/>
    <cellStyle name="Heading 1" xfId="2" builtinId="16"/>
    <cellStyle name="Heading 2" xfId="3" builtinId="17"/>
    <cellStyle name="Hyperlink" xfId="5" builtinId="8"/>
    <cellStyle name="Normal" xfId="0" builtinId="0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hapeways.com/" TargetMode="External"/><Relationship Id="rId13" Type="http://schemas.openxmlformats.org/officeDocument/2006/relationships/hyperlink" Target="https://www.adafruit.com/product/3317" TargetMode="External"/><Relationship Id="rId18" Type="http://schemas.openxmlformats.org/officeDocument/2006/relationships/hyperlink" Target="https://www.mcmaster.com/92871A173/" TargetMode="External"/><Relationship Id="rId3" Type="http://schemas.openxmlformats.org/officeDocument/2006/relationships/hyperlink" Target="https://www.amazon.com/gp/product/B087ZX2YY5" TargetMode="External"/><Relationship Id="rId21" Type="http://schemas.openxmlformats.org/officeDocument/2006/relationships/hyperlink" Target="https://www.mcmaster.com/91259A103/" TargetMode="External"/><Relationship Id="rId7" Type="http://schemas.openxmlformats.org/officeDocument/2006/relationships/hyperlink" Target="https://www.mcmaster.com/plastic-balls/wear-resistant-easy-to-machine-delrin-acetal-resin-balls/" TargetMode="External"/><Relationship Id="rId12" Type="http://schemas.openxmlformats.org/officeDocument/2006/relationships/hyperlink" Target="https://www.digikey.com/en/products/detail/cui-devices/PJ-038AH/1644551" TargetMode="External"/><Relationship Id="rId17" Type="http://schemas.openxmlformats.org/officeDocument/2006/relationships/hyperlink" Target="https://www.lowes.com/pd/Common-1-in-x-8-in-x-8-ft-Actual-0-75-in-x-7-25-in-x-8-ft-Pine-Board/1000248289" TargetMode="External"/><Relationship Id="rId2" Type="http://schemas.openxmlformats.org/officeDocument/2006/relationships/hyperlink" Target="https://www.amazon.com/SparkFun-ATMega328P-Compatible-Practical-Serial-USB/dp/B07MTQ8GJC" TargetMode="External"/><Relationship Id="rId16" Type="http://schemas.openxmlformats.org/officeDocument/2006/relationships/hyperlink" Target="https://www.homedepot.com/p/Everbilt-1-1-2-in-Zinc-Plated-Corner-Brace-4-Pack-15304/202033892" TargetMode="External"/><Relationship Id="rId20" Type="http://schemas.openxmlformats.org/officeDocument/2006/relationships/hyperlink" Target="https://www.mcmaster.com/90631A011/" TargetMode="External"/><Relationship Id="rId1" Type="http://schemas.openxmlformats.org/officeDocument/2006/relationships/hyperlink" Target="https://www.amazon.com/gp/product/B082ZNJR7D" TargetMode="External"/><Relationship Id="rId6" Type="http://schemas.openxmlformats.org/officeDocument/2006/relationships/hyperlink" Target="https://www.adafruit.com/product/592" TargetMode="External"/><Relationship Id="rId11" Type="http://schemas.openxmlformats.org/officeDocument/2006/relationships/hyperlink" Target="https://www.digikey.com/en/products/detail/tri-mag-llc/L6R12H-050/7682624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www.adafruit.com/product/4401" TargetMode="External"/><Relationship Id="rId15" Type="http://schemas.openxmlformats.org/officeDocument/2006/relationships/hyperlink" Target="https://www.amazon.com/uxcell-Groove-Bearing-2080093-Bearings/dp/B07FVYPMPX/" TargetMode="External"/><Relationship Id="rId23" Type="http://schemas.openxmlformats.org/officeDocument/2006/relationships/hyperlink" Target="https://www.amazon.com/Electronic-Prototype-Junction-Enclosure-Portable/dp/B073Y7FW1Q/" TargetMode="External"/><Relationship Id="rId10" Type="http://schemas.openxmlformats.org/officeDocument/2006/relationships/hyperlink" Target="https://www.adafruit.com/product/4480" TargetMode="External"/><Relationship Id="rId19" Type="http://schemas.openxmlformats.org/officeDocument/2006/relationships/hyperlink" Target="https://www.mcmaster.com/92981A143/" TargetMode="External"/><Relationship Id="rId4" Type="http://schemas.openxmlformats.org/officeDocument/2006/relationships/hyperlink" Target="https://www.adafruit.com/product/4399" TargetMode="External"/><Relationship Id="rId9" Type="http://schemas.openxmlformats.org/officeDocument/2006/relationships/hyperlink" Target="https://www.amazon.com/gp/product/B07HNTKSZT" TargetMode="External"/><Relationship Id="rId14" Type="http://schemas.openxmlformats.org/officeDocument/2006/relationships/hyperlink" Target="https://www.amazon.com/uxcell-Bearing-Bearings-Wrapped-Bushings/dp/B07JLBMKPV/" TargetMode="External"/><Relationship Id="rId22" Type="http://schemas.openxmlformats.org/officeDocument/2006/relationships/hyperlink" Target="https://www.amazon.com/LARGE-EXTRA-ROUND-RUBBER-BUMPERS/dp/B01LDT7UH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E8EC4-852D-49CA-A771-B6935FD1AC9E}">
  <dimension ref="A1:H75"/>
  <sheetViews>
    <sheetView tabSelected="1" topLeftCell="A25" workbookViewId="0">
      <selection activeCell="H64" sqref="H64"/>
    </sheetView>
  </sheetViews>
  <sheetFormatPr defaultRowHeight="15" x14ac:dyDescent="0.25"/>
  <cols>
    <col min="1" max="2" width="4.28515625" customWidth="1"/>
    <col min="3" max="3" width="11.85546875" bestFit="1" customWidth="1"/>
    <col min="4" max="4" width="91.7109375" customWidth="1"/>
    <col min="5" max="5" width="92.5703125" bestFit="1" customWidth="1"/>
    <col min="6" max="6" width="14.85546875" style="2" bestFit="1" customWidth="1"/>
    <col min="7" max="7" width="15.85546875" style="2" bestFit="1" customWidth="1"/>
  </cols>
  <sheetData>
    <row r="1" spans="3:7" ht="20.25" thickBot="1" x14ac:dyDescent="0.35">
      <c r="C1" s="18" t="s">
        <v>21</v>
      </c>
      <c r="D1" s="18"/>
      <c r="E1" s="18"/>
      <c r="F1" s="18"/>
      <c r="G1" s="18"/>
    </row>
    <row r="2" spans="3:7" ht="18.75" thickTop="1" thickBot="1" x14ac:dyDescent="0.35">
      <c r="C2" s="6" t="s">
        <v>22</v>
      </c>
      <c r="D2" s="6" t="s">
        <v>23</v>
      </c>
      <c r="E2" s="6" t="s">
        <v>24</v>
      </c>
      <c r="F2" s="7" t="s">
        <v>13</v>
      </c>
      <c r="G2" s="7" t="s">
        <v>14</v>
      </c>
    </row>
    <row r="3" spans="3:7" ht="15.75" thickTop="1" x14ac:dyDescent="0.25">
      <c r="C3">
        <v>1</v>
      </c>
      <c r="D3" t="s">
        <v>0</v>
      </c>
      <c r="E3" s="1" t="s">
        <v>7</v>
      </c>
      <c r="F3" s="2">
        <v>16.82</v>
      </c>
      <c r="G3" s="2">
        <f>F3*C3</f>
        <v>16.82</v>
      </c>
    </row>
    <row r="4" spans="3:7" x14ac:dyDescent="0.25">
      <c r="C4">
        <v>1</v>
      </c>
      <c r="D4" t="s">
        <v>3</v>
      </c>
      <c r="E4" s="1" t="s">
        <v>4</v>
      </c>
      <c r="F4" s="2">
        <v>15.79</v>
      </c>
      <c r="G4" s="2">
        <f t="shared" ref="G4:G15" si="0">F4*C4</f>
        <v>15.79</v>
      </c>
    </row>
    <row r="5" spans="3:7" x14ac:dyDescent="0.25">
      <c r="C5">
        <v>1</v>
      </c>
      <c r="D5" t="s">
        <v>29</v>
      </c>
      <c r="E5" s="1" t="s">
        <v>36</v>
      </c>
      <c r="F5" s="2">
        <v>14.95</v>
      </c>
      <c r="G5" s="2">
        <f t="shared" si="0"/>
        <v>14.95</v>
      </c>
    </row>
    <row r="6" spans="3:7" x14ac:dyDescent="0.25">
      <c r="C6">
        <v>1</v>
      </c>
      <c r="D6" t="s">
        <v>30</v>
      </c>
      <c r="E6" s="1" t="s">
        <v>37</v>
      </c>
      <c r="F6" s="2">
        <v>5.95</v>
      </c>
      <c r="G6" s="2">
        <f t="shared" si="0"/>
        <v>5.95</v>
      </c>
    </row>
    <row r="7" spans="3:7" x14ac:dyDescent="0.25">
      <c r="C7">
        <v>1</v>
      </c>
      <c r="D7" t="s">
        <v>15</v>
      </c>
      <c r="E7" s="1" t="s">
        <v>6</v>
      </c>
      <c r="F7" s="2">
        <v>8.99</v>
      </c>
      <c r="G7" s="2">
        <f t="shared" si="0"/>
        <v>8.99</v>
      </c>
    </row>
    <row r="8" spans="3:7" x14ac:dyDescent="0.25">
      <c r="C8">
        <v>1</v>
      </c>
      <c r="D8" t="s">
        <v>17</v>
      </c>
      <c r="E8" s="1" t="s">
        <v>16</v>
      </c>
      <c r="F8" s="2">
        <v>1.95</v>
      </c>
      <c r="G8" s="2">
        <f t="shared" si="0"/>
        <v>1.95</v>
      </c>
    </row>
    <row r="9" spans="3:7" x14ac:dyDescent="0.25">
      <c r="C9">
        <v>1</v>
      </c>
      <c r="D9" t="s">
        <v>8</v>
      </c>
      <c r="E9" s="1" t="s">
        <v>9</v>
      </c>
      <c r="F9" s="2">
        <v>0.95</v>
      </c>
      <c r="G9" s="2">
        <f t="shared" si="0"/>
        <v>0.95</v>
      </c>
    </row>
    <row r="10" spans="3:7" x14ac:dyDescent="0.25">
      <c r="C10">
        <v>1</v>
      </c>
      <c r="D10" t="s">
        <v>10</v>
      </c>
      <c r="E10" s="1" t="s">
        <v>11</v>
      </c>
      <c r="F10" s="2">
        <v>0.95</v>
      </c>
      <c r="G10" s="2">
        <f t="shared" si="0"/>
        <v>0.95</v>
      </c>
    </row>
    <row r="11" spans="3:7" x14ac:dyDescent="0.25">
      <c r="C11">
        <v>1</v>
      </c>
      <c r="D11" t="s">
        <v>2</v>
      </c>
      <c r="E11" s="1" t="s">
        <v>12</v>
      </c>
      <c r="F11" s="2">
        <v>2.95</v>
      </c>
      <c r="G11" s="2">
        <f t="shared" si="0"/>
        <v>2.95</v>
      </c>
    </row>
    <row r="12" spans="3:7" x14ac:dyDescent="0.25">
      <c r="C12">
        <v>1</v>
      </c>
      <c r="D12" t="s">
        <v>1</v>
      </c>
      <c r="E12" s="1" t="s">
        <v>5</v>
      </c>
      <c r="F12" s="2">
        <v>9.99</v>
      </c>
      <c r="G12" s="2">
        <f t="shared" si="0"/>
        <v>9.99</v>
      </c>
    </row>
    <row r="13" spans="3:7" x14ac:dyDescent="0.25">
      <c r="C13">
        <v>1</v>
      </c>
      <c r="D13" t="s">
        <v>19</v>
      </c>
      <c r="E13" s="1" t="s">
        <v>18</v>
      </c>
      <c r="F13" s="2">
        <v>3.58</v>
      </c>
      <c r="G13" s="2">
        <f>F13*C13</f>
        <v>3.58</v>
      </c>
    </row>
    <row r="14" spans="3:7" x14ac:dyDescent="0.25">
      <c r="C14">
        <v>1</v>
      </c>
      <c r="D14" t="s">
        <v>20</v>
      </c>
      <c r="E14" s="1" t="s">
        <v>26</v>
      </c>
      <c r="F14" s="2">
        <v>30</v>
      </c>
      <c r="G14" s="2">
        <f t="shared" si="0"/>
        <v>30</v>
      </c>
    </row>
    <row r="15" spans="3:7" x14ac:dyDescent="0.25">
      <c r="C15">
        <v>1</v>
      </c>
      <c r="D15" t="s">
        <v>27</v>
      </c>
      <c r="E15" s="1" t="s">
        <v>28</v>
      </c>
      <c r="F15" s="2">
        <v>5</v>
      </c>
      <c r="G15" s="2">
        <f t="shared" si="0"/>
        <v>5</v>
      </c>
    </row>
    <row r="16" spans="3:7" x14ac:dyDescent="0.25">
      <c r="E16" s="1"/>
    </row>
    <row r="18" spans="3:7" s="3" customFormat="1" ht="15.75" thickBot="1" x14ac:dyDescent="0.3">
      <c r="C18" s="4"/>
      <c r="D18" s="4" t="s">
        <v>25</v>
      </c>
      <c r="E18" s="4"/>
      <c r="F18" s="5"/>
      <c r="G18" s="5">
        <f>SUM(G3:G17)</f>
        <v>117.87</v>
      </c>
    </row>
    <row r="19" spans="3:7" ht="15.75" thickTop="1" x14ac:dyDescent="0.25"/>
    <row r="20" spans="3:7" x14ac:dyDescent="0.25">
      <c r="D20" s="3" t="s">
        <v>35</v>
      </c>
    </row>
    <row r="21" spans="3:7" x14ac:dyDescent="0.25">
      <c r="C21">
        <v>1</v>
      </c>
      <c r="D21" t="s">
        <v>32</v>
      </c>
      <c r="E21" s="1" t="s">
        <v>31</v>
      </c>
    </row>
    <row r="22" spans="3:7" x14ac:dyDescent="0.25">
      <c r="C22">
        <v>1</v>
      </c>
      <c r="D22" t="s">
        <v>33</v>
      </c>
      <c r="E22" s="1" t="s">
        <v>34</v>
      </c>
    </row>
    <row r="23" spans="3:7" x14ac:dyDescent="0.25">
      <c r="E23" s="1"/>
    </row>
    <row r="24" spans="3:7" x14ac:dyDescent="0.25">
      <c r="E24" s="1"/>
    </row>
    <row r="25" spans="3:7" x14ac:dyDescent="0.25">
      <c r="D25" s="3" t="s">
        <v>47</v>
      </c>
      <c r="E25" t="s">
        <v>54</v>
      </c>
    </row>
    <row r="26" spans="3:7" x14ac:dyDescent="0.25">
      <c r="E26" s="1"/>
    </row>
    <row r="28" spans="3:7" s="8" customFormat="1" x14ac:dyDescent="0.25">
      <c r="C28" s="8">
        <v>1</v>
      </c>
      <c r="D28" s="8" t="s">
        <v>41</v>
      </c>
      <c r="E28" s="9" t="s">
        <v>40</v>
      </c>
      <c r="F28" s="10"/>
      <c r="G28" s="10"/>
    </row>
    <row r="29" spans="3:7" s="8" customFormat="1" x14ac:dyDescent="0.25">
      <c r="C29" s="8">
        <v>1</v>
      </c>
      <c r="D29" s="8" t="s">
        <v>39</v>
      </c>
      <c r="E29" s="9" t="s">
        <v>38</v>
      </c>
      <c r="F29" s="10"/>
      <c r="G29" s="10"/>
    </row>
    <row r="30" spans="3:7" s="8" customFormat="1" x14ac:dyDescent="0.25">
      <c r="C30" s="8">
        <v>1</v>
      </c>
      <c r="D30" s="8" t="s">
        <v>45</v>
      </c>
      <c r="E30" s="9"/>
      <c r="F30" s="10"/>
      <c r="G30" s="10"/>
    </row>
    <row r="31" spans="3:7" x14ac:dyDescent="0.25">
      <c r="E31" s="1"/>
    </row>
    <row r="32" spans="3:7" x14ac:dyDescent="0.25">
      <c r="D32" t="s">
        <v>48</v>
      </c>
      <c r="E32" s="1"/>
    </row>
    <row r="33" spans="1:7" x14ac:dyDescent="0.25">
      <c r="A33" t="s">
        <v>77</v>
      </c>
      <c r="B33">
        <f>C33*12</f>
        <v>48</v>
      </c>
      <c r="C33">
        <v>4</v>
      </c>
      <c r="D33" t="s">
        <v>70</v>
      </c>
      <c r="E33" s="1"/>
    </row>
    <row r="34" spans="1:7" x14ac:dyDescent="0.25">
      <c r="A34" t="s">
        <v>77</v>
      </c>
      <c r="B34">
        <f>C34*12</f>
        <v>48</v>
      </c>
      <c r="C34">
        <v>4</v>
      </c>
      <c r="D34" t="s">
        <v>67</v>
      </c>
      <c r="E34" s="1"/>
    </row>
    <row r="35" spans="1:7" x14ac:dyDescent="0.25">
      <c r="E35" s="1"/>
    </row>
    <row r="36" spans="1:7" x14ac:dyDescent="0.25">
      <c r="D36" t="s">
        <v>49</v>
      </c>
      <c r="E36" s="1"/>
    </row>
    <row r="37" spans="1:7" x14ac:dyDescent="0.25">
      <c r="A37" t="s">
        <v>77</v>
      </c>
      <c r="B37">
        <f>C37*12</f>
        <v>24</v>
      </c>
      <c r="C37">
        <v>2</v>
      </c>
      <c r="D37" t="s">
        <v>46</v>
      </c>
      <c r="E37" s="1"/>
    </row>
    <row r="38" spans="1:7" x14ac:dyDescent="0.25">
      <c r="A38" t="s">
        <v>77</v>
      </c>
      <c r="B38">
        <f t="shared" ref="B38:B68" si="1">C38*12</f>
        <v>24</v>
      </c>
      <c r="C38">
        <v>2</v>
      </c>
      <c r="D38" t="s">
        <v>66</v>
      </c>
      <c r="E38" s="1"/>
    </row>
    <row r="39" spans="1:7" x14ac:dyDescent="0.25">
      <c r="E39" s="1"/>
    </row>
    <row r="40" spans="1:7" x14ac:dyDescent="0.25">
      <c r="D40" t="s">
        <v>68</v>
      </c>
      <c r="E40" s="1"/>
    </row>
    <row r="41" spans="1:7" x14ac:dyDescent="0.25">
      <c r="A41" t="s">
        <v>77</v>
      </c>
      <c r="B41">
        <f t="shared" si="1"/>
        <v>48</v>
      </c>
      <c r="C41">
        <v>4</v>
      </c>
      <c r="D41" t="s">
        <v>45</v>
      </c>
      <c r="E41" s="1"/>
    </row>
    <row r="42" spans="1:7" x14ac:dyDescent="0.25">
      <c r="A42" t="s">
        <v>77</v>
      </c>
      <c r="B42">
        <f t="shared" si="1"/>
        <v>48</v>
      </c>
      <c r="C42">
        <v>4</v>
      </c>
      <c r="D42" t="s">
        <v>69</v>
      </c>
      <c r="E42" s="1"/>
    </row>
    <row r="43" spans="1:7" s="12" customFormat="1" x14ac:dyDescent="0.25">
      <c r="A43" s="12" t="s">
        <v>79</v>
      </c>
      <c r="B43" s="12">
        <f t="shared" si="1"/>
        <v>48</v>
      </c>
      <c r="C43" s="12">
        <v>4</v>
      </c>
      <c r="D43" s="12" t="s">
        <v>81</v>
      </c>
      <c r="E43" s="13"/>
      <c r="F43" s="14"/>
      <c r="G43" s="14"/>
    </row>
    <row r="44" spans="1:7" x14ac:dyDescent="0.25">
      <c r="E44" s="1"/>
    </row>
    <row r="45" spans="1:7" s="12" customFormat="1" x14ac:dyDescent="0.25">
      <c r="A45" s="12" t="s">
        <v>79</v>
      </c>
      <c r="B45" s="12">
        <f t="shared" si="1"/>
        <v>12</v>
      </c>
      <c r="C45" s="12">
        <v>1</v>
      </c>
      <c r="D45" s="12" t="s">
        <v>64</v>
      </c>
      <c r="E45" s="13" t="s">
        <v>63</v>
      </c>
      <c r="F45" s="14"/>
      <c r="G45" s="14"/>
    </row>
    <row r="46" spans="1:7" x14ac:dyDescent="0.25">
      <c r="E46" s="1"/>
    </row>
    <row r="47" spans="1:7" x14ac:dyDescent="0.25">
      <c r="D47" t="s">
        <v>72</v>
      </c>
      <c r="E47" s="1"/>
    </row>
    <row r="48" spans="1:7" x14ac:dyDescent="0.25">
      <c r="A48" t="s">
        <v>77</v>
      </c>
      <c r="B48">
        <f t="shared" si="1"/>
        <v>48</v>
      </c>
      <c r="C48">
        <v>4</v>
      </c>
      <c r="D48" t="s">
        <v>73</v>
      </c>
      <c r="E48" s="1"/>
    </row>
    <row r="49" spans="1:8" x14ac:dyDescent="0.25">
      <c r="A49" t="s">
        <v>77</v>
      </c>
      <c r="B49">
        <f t="shared" si="1"/>
        <v>96</v>
      </c>
      <c r="C49">
        <v>8</v>
      </c>
      <c r="D49" t="s">
        <v>76</v>
      </c>
      <c r="E49" s="1"/>
    </row>
    <row r="50" spans="1:8" x14ac:dyDescent="0.25">
      <c r="E50" s="1"/>
    </row>
    <row r="51" spans="1:8" x14ac:dyDescent="0.25">
      <c r="E51" s="1"/>
    </row>
    <row r="52" spans="1:8" x14ac:dyDescent="0.25">
      <c r="D52" t="s">
        <v>50</v>
      </c>
    </row>
    <row r="53" spans="1:8" x14ac:dyDescent="0.25">
      <c r="A53" t="s">
        <v>77</v>
      </c>
      <c r="B53">
        <f t="shared" si="1"/>
        <v>192</v>
      </c>
      <c r="C53">
        <v>16</v>
      </c>
      <c r="D53" t="s">
        <v>78</v>
      </c>
    </row>
    <row r="54" spans="1:8" x14ac:dyDescent="0.25">
      <c r="A54" t="s">
        <v>77</v>
      </c>
      <c r="B54">
        <f t="shared" si="1"/>
        <v>24</v>
      </c>
      <c r="C54">
        <v>2</v>
      </c>
      <c r="D54" t="s">
        <v>65</v>
      </c>
    </row>
    <row r="56" spans="1:8" x14ac:dyDescent="0.25">
      <c r="A56" t="s">
        <v>77</v>
      </c>
      <c r="B56">
        <f t="shared" si="1"/>
        <v>24</v>
      </c>
      <c r="C56">
        <v>2</v>
      </c>
      <c r="D56" t="s">
        <v>61</v>
      </c>
      <c r="E56" s="1" t="s">
        <v>60</v>
      </c>
    </row>
    <row r="57" spans="1:8" x14ac:dyDescent="0.25">
      <c r="A57" t="s">
        <v>77</v>
      </c>
      <c r="B57">
        <f t="shared" si="1"/>
        <v>24</v>
      </c>
      <c r="C57">
        <v>2</v>
      </c>
      <c r="D57" t="s">
        <v>59</v>
      </c>
      <c r="E57" s="1" t="s">
        <v>58</v>
      </c>
    </row>
    <row r="59" spans="1:8" s="12" customFormat="1" x14ac:dyDescent="0.25">
      <c r="A59" s="12" t="s">
        <v>79</v>
      </c>
      <c r="B59" s="12">
        <f t="shared" si="1"/>
        <v>12</v>
      </c>
      <c r="C59" s="12">
        <v>1</v>
      </c>
      <c r="D59" s="12" t="s">
        <v>71</v>
      </c>
      <c r="E59" s="13" t="s">
        <v>55</v>
      </c>
      <c r="F59" s="14"/>
      <c r="G59" s="14"/>
    </row>
    <row r="60" spans="1:8" s="12" customFormat="1" x14ac:dyDescent="0.25">
      <c r="A60" s="12" t="s">
        <v>79</v>
      </c>
      <c r="B60" s="12">
        <f t="shared" si="1"/>
        <v>12</v>
      </c>
      <c r="C60" s="12">
        <v>1</v>
      </c>
      <c r="D60" s="12" t="s">
        <v>57</v>
      </c>
      <c r="E60" s="13" t="s">
        <v>56</v>
      </c>
      <c r="F60" s="14"/>
      <c r="G60" s="14"/>
    </row>
    <row r="62" spans="1:8" x14ac:dyDescent="0.25">
      <c r="D62" t="s">
        <v>51</v>
      </c>
    </row>
    <row r="63" spans="1:8" s="15" customFormat="1" x14ac:dyDescent="0.25">
      <c r="B63" s="15">
        <f t="shared" si="1"/>
        <v>12</v>
      </c>
      <c r="C63" s="15">
        <v>1</v>
      </c>
      <c r="D63" s="15" t="s">
        <v>53</v>
      </c>
      <c r="E63" s="16" t="s">
        <v>52</v>
      </c>
      <c r="F63" s="17"/>
      <c r="G63" s="17"/>
      <c r="H63" s="15" t="s">
        <v>82</v>
      </c>
    </row>
    <row r="64" spans="1:8" x14ac:dyDescent="0.25">
      <c r="A64" t="s">
        <v>77</v>
      </c>
      <c r="B64">
        <f t="shared" si="1"/>
        <v>48</v>
      </c>
      <c r="C64">
        <v>4</v>
      </c>
      <c r="D64" t="s">
        <v>42</v>
      </c>
      <c r="E64" s="1" t="s">
        <v>62</v>
      </c>
    </row>
    <row r="65" spans="1:5" x14ac:dyDescent="0.25">
      <c r="A65" t="s">
        <v>77</v>
      </c>
      <c r="B65">
        <f t="shared" si="1"/>
        <v>48</v>
      </c>
      <c r="C65">
        <v>4</v>
      </c>
      <c r="D65" t="s">
        <v>80</v>
      </c>
      <c r="E65" s="1"/>
    </row>
    <row r="67" spans="1:5" x14ac:dyDescent="0.25">
      <c r="A67" t="s">
        <v>77</v>
      </c>
      <c r="B67">
        <f t="shared" si="1"/>
        <v>24</v>
      </c>
      <c r="C67">
        <v>2</v>
      </c>
      <c r="D67" t="s">
        <v>43</v>
      </c>
      <c r="E67" s="1" t="s">
        <v>44</v>
      </c>
    </row>
    <row r="68" spans="1:5" x14ac:dyDescent="0.25">
      <c r="A68" t="s">
        <v>77</v>
      </c>
      <c r="B68">
        <f t="shared" si="1"/>
        <v>144</v>
      </c>
      <c r="C68">
        <v>12</v>
      </c>
      <c r="D68" t="s">
        <v>74</v>
      </c>
      <c r="E68" s="1" t="s">
        <v>75</v>
      </c>
    </row>
    <row r="75" spans="1:5" x14ac:dyDescent="0.25">
      <c r="D75" s="11"/>
    </row>
  </sheetData>
  <mergeCells count="1">
    <mergeCell ref="C1:G1"/>
  </mergeCells>
  <hyperlinks>
    <hyperlink ref="E7" r:id="rId1" xr:uid="{3B137E1E-C494-4C17-A72F-66A6D15B151B}"/>
    <hyperlink ref="E3" r:id="rId2" xr:uid="{2C88A49A-D152-48B2-8DB2-F1633349CFCE}"/>
    <hyperlink ref="E12" r:id="rId3" xr:uid="{3C8985B7-B083-48B0-95A5-8FA58093F70E}"/>
    <hyperlink ref="E9" r:id="rId4" xr:uid="{7126DFDE-433E-4CEC-A816-2C0F8EC6FA50}"/>
    <hyperlink ref="E10" r:id="rId5" xr:uid="{E6E79CAD-1C2E-4C8C-9DD6-EB1D21D1EAA4}"/>
    <hyperlink ref="E11" r:id="rId6" xr:uid="{E051E471-386D-485D-8001-4F3EA7433C8D}"/>
    <hyperlink ref="E13" r:id="rId7" xr:uid="{A24BB88E-646D-4879-9979-C2E8D7FEF955}"/>
    <hyperlink ref="E14" r:id="rId8" xr:uid="{BA830D10-C84D-4CD0-972F-4306751A93E9}"/>
    <hyperlink ref="E4" r:id="rId9" xr:uid="{61A4F8B2-7381-42B4-A1D3-408ED6691AC6}"/>
    <hyperlink ref="E6" r:id="rId10" xr:uid="{323F9EB1-F7EC-405E-9D85-CC4D0F273258}"/>
    <hyperlink ref="E21" r:id="rId11" xr:uid="{F527E93B-7FF1-4BF7-B7F5-FDCE5D794C63}"/>
    <hyperlink ref="E22" r:id="rId12" xr:uid="{7465A8E4-A5FE-43F6-A472-FC7ABB172584}"/>
    <hyperlink ref="E5" r:id="rId13" xr:uid="{296D55C7-4CA4-463A-BB71-D865067EB8C1}"/>
    <hyperlink ref="E29" r:id="rId14" xr:uid="{70487F90-310C-45F2-B004-F6E7EFE0D27A}"/>
    <hyperlink ref="E28" r:id="rId15" xr:uid="{1491372B-9DDD-4FFA-9DDB-A42BC2A0C73E}"/>
    <hyperlink ref="E67" r:id="rId16" xr:uid="{2E81928D-C8CA-4ABE-BFC6-DEECE22E0E07}"/>
    <hyperlink ref="E63" r:id="rId17" xr:uid="{CD34ECC3-11A9-4A46-9767-E2D606331FEB}"/>
    <hyperlink ref="E60" r:id="rId18" xr:uid="{F3DBC5D7-50DD-4DD3-8DE8-8814F3DA8C4A}"/>
    <hyperlink ref="E59" r:id="rId19" xr:uid="{65FBD052-2C62-4C14-B17E-0002946FDA18}"/>
    <hyperlink ref="E57" r:id="rId20" xr:uid="{B33F6C32-63E6-40AA-A4AE-35EA208DC1D3}"/>
    <hyperlink ref="E56" r:id="rId21" xr:uid="{0938C59C-4E30-42B2-89C3-707F11E9FCA6}"/>
    <hyperlink ref="E64" r:id="rId22" xr:uid="{E06E3FCA-6AB7-4387-8EA6-B2E5ECAA4D5B}"/>
    <hyperlink ref="E45" r:id="rId23" xr:uid="{6A9D6B94-7788-490B-ACE4-842E5280026D}"/>
  </hyperlinks>
  <pageMargins left="0.7" right="0.7" top="0.75" bottom="0.75" header="0.3" footer="0.3"/>
  <pageSetup orientation="portrait" horizontalDpi="0" verticalDpi="0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Gravell</dc:creator>
  <cp:lastModifiedBy>Ben Gravell</cp:lastModifiedBy>
  <dcterms:created xsi:type="dcterms:W3CDTF">2021-06-07T23:16:44Z</dcterms:created>
  <dcterms:modified xsi:type="dcterms:W3CDTF">2021-08-06T17:36:43Z</dcterms:modified>
</cp:coreProperties>
</file>