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HELLO\Documents\Data Analysis\Data Analysis Class 2024\EXCEL\Assignment\"/>
    </mc:Choice>
  </mc:AlternateContent>
  <bookViews>
    <workbookView xWindow="-120" yWindow="-120" windowWidth="20730" windowHeight="11160" firstSheet="2" activeTab="5"/>
  </bookViews>
  <sheets>
    <sheet name="Data" sheetId="1" r:id="rId1"/>
    <sheet name="Sales by Rep" sheetId="15" r:id="rId2"/>
    <sheet name="Sales by Rep (2)" sheetId="19" r:id="rId3"/>
    <sheet name="Sales by Region" sheetId="16" r:id="rId4"/>
    <sheet name="Sheet3" sheetId="17" r:id="rId5"/>
    <sheet name="Sales Rev by Order date" sheetId="20" r:id="rId6"/>
    <sheet name="Revenue by revenue" sheetId="21" r:id="rId7"/>
    <sheet name="Dashboard" sheetId="22" r:id="rId8"/>
    <sheet name="Sales by Rep - Final" sheetId="2" r:id="rId9"/>
  </sheets>
  <definedNames>
    <definedName name="_xlnm._FilterDatabase" localSheetId="0" hidden="1">Data!$A$3:$Z$68</definedName>
    <definedName name="Slicer_Region">#N/A</definedName>
    <definedName name="Slicer_Salesper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<sst xmlns="http://schemas.openxmlformats.org/spreadsheetml/2006/main" count="1102" uniqueCount="175">
  <si>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</si>
  <si>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</si>
  <si>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</si>
  <si>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</si>
  <si>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</si>
  <si>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</si>
  <si>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</si>
  <si>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</si>
  <si>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</si>
  <si>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</si>
  <si>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</si>
  <si>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</si>
  <si>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</si>
  <si>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</si>
  <si>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</si>
  <si>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</si>
  <si>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</si>
  <si>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</si>
  <si>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</si>
  <si>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</si>
  <si>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</si>
  <si>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</si>
  <si>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</si>
  <si>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</si>
  <si>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</si>
  <si>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</si>
  <si>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</si>
  <si>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</si>
  <si>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</si>
  <si>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</si>
  <si>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</si>
  <si>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</si>
  <si>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</si>
  <si>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</si>
  <si>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</si>
  <si>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</si>
  <si>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</si>
  <si>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</si>
  <si>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</si>
  <si>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</si>
  <si>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</si>
  <si>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</si>
  <si>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</si>
  <si>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</si>
  <si>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</si>
  <si>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</si>
  <si>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</si>
  <si>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</si>
  <si>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</si>
  <si>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</si>
  <si>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</si>
  <si>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</si>
  <si>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</si>
  <si>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</si>
  <si>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</si>
  <si>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</si>
  <si>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</si>
  <si>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</si>
  <si>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</si>
  <si>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</si>
  <si>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</si>
  <si>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</si>
  <si>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</si>
  <si>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</si>
  <si>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</si>
  <si>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</si>
  <si>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</si>
  <si>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</si>
  <si>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</si>
  <si>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</si>
  <si>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</si>
  <si>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</si>
  <si>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</si>
  <si>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</si>
  <si>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</si>
  <si>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</si>
  <si>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</si>
  <si>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</si>
  <si>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</si>
  <si>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</si>
  <si>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</si>
  <si>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</si>
  <si>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</si>
  <si>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</si>
  <si>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</si>
  <si>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</si>
  <si>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</si>
  <si>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</si>
  <si>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</si>
  <si>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</si>
  <si>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</si>
  <si>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</si>
  <si>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</si>
  <si>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</si>
  <si>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</si>
  <si>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</si>
  <si>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</si>
  <si>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</si>
  <si>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</si>
  <si>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</si>
  <si>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</si>
  <si>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</si>
  <si>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</si>
  <si>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</si>
  <si>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</si>
  <si>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</si>
  <si>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</si>
  <si>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</si>
  <si>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</si>
  <si>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</si>
  <si>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</si>
  <si>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</si>
  <si>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</si>
  <si>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</si>
  <si>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</si>
  <si>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</si>
  <si>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</si>
  <si>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</si>
  <si>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</si>
  <si>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</si>
  <si>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</si>
  <si>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</si>
  <si>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</si>
  <si>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</si>
  <si>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</si>
  <si>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</si>
  <si>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</si>
  <si>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</si>
  <si>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</si>
  <si>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</si>
  <si>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</si>
  <si>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</si>
  <si>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</si>
  <si>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</si>
  <si>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</si>
  <si>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</si>
  <si>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</si>
  <si>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</si>
  <si>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</si>
  <si>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</si>
  <si>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</si>
  <si>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</si>
  <si>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</si>
  <si>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</si>
  <si>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</si>
  <si>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</si>
  <si>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</si>
  <si>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</si>
  <si>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</si>
  <si>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</si>
  <si>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</si>
  <si>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</si>
  <si>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</si>
  <si>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</si>
  <si>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</si>
  <si>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</si>
  <si>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NB: To format the numbers of sum of Revenue to no decimal and currency, right click on any value, go to value field settings, go to number format..the change the decimal to 0</t>
  </si>
  <si>
    <t>NB: To insert a chat, click on a cell, then click on pivot table analyze, then  Pivot chart</t>
  </si>
  <si>
    <t>Count of Region</t>
  </si>
  <si>
    <t>Average of Unit Price</t>
  </si>
  <si>
    <t>Sum of Quantity</t>
  </si>
  <si>
    <t>Count of Quantity2</t>
  </si>
  <si>
    <t>2014</t>
  </si>
  <si>
    <t>Dec</t>
  </si>
  <si>
    <t>NB: To group by month and year, click on the date cell, go to Pivot table analyze on the ribbon, go to group field, then select Group Field, then select Month and Year</t>
  </si>
  <si>
    <t>0-500</t>
  </si>
  <si>
    <t>500-1000</t>
  </si>
  <si>
    <t>1000-1500</t>
  </si>
  <si>
    <t>1500-2000</t>
  </si>
  <si>
    <t>3000-3500</t>
  </si>
  <si>
    <t>NB: To group by month and year, click on the date cell, go to Pivot table analyze on the ribbon, go to group field, then select Group Field, then the revenue row …by 500</t>
  </si>
  <si>
    <t>Count of Revenue</t>
  </si>
  <si>
    <t>yyyyyyyy</t>
  </si>
  <si>
    <t>NB: To get the slicers by the right, click on the first pivot table, then go to insert in ribbon, click on Slicer and select the ones u want</t>
  </si>
  <si>
    <t>NB: To select all the pivot table, right click on the slicer and then go to report connections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</si>
</sst>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mm/dd/yy;@"/>
    <numFmt numFmtId="165" formatCode="&quot;$&quot;#,##0.00"/>
    <numFmt numFmtId="166" formatCode="&quot;$&quot;#,##0"/>
  </numFmts>
  <fonts count="4"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0" borderId="0" xfId="0" applyNumberFormat="1"/>
    <xf numFmtId="165" fontId="0" fillId="0" borderId="0" xfId="0" applyNumberFormat="1" applyAlignment="1">
      <alignment horizontal="left"/>
    </xf>
    <xf numFmtId="0" fontId="0" fillId="3" borderId="0" xfId="0" applyFill="1"/>
  </cellXfs>
  <cellStyles count="2">
    <cellStyle name="Currency" xfId="1" builtinId="4"/>
    <cellStyle name="Normal" xfId="0" builtinId="0"/>
  </cellStyles>
  <dxfs count="9">
    <dxf>
      <numFmt numFmtId="165" formatCode="&quot;$&quot;#,##0.00"/>
    </dxf>
    <dxf>
      <font>
        <b val="0"/>
        <i val="0"/>
        <strike val="0"/>
        <condense val="0"/>
        <extend val="0"/>
        <outline val="0"/>
        <shadow val="0"/>
        <u val="none"/>
        <vertAlign val="baseline"/>
        <sz val="11"/>
        <color theme="1"/>
        <name val="Calibri"/>
        <scheme val="minor"/>
      </font>
      <numFmt numFmtId="165" formatCode="&quot;$&quot;#,##0.00"/>
    </dxf>
    <dxf>
      <font>
        <b val="0"/>
        <i val="0"/>
        <strike val="0"/>
        <condense val="0"/>
        <extend val="0"/>
        <outline val="0"/>
        <shadow val="0"/>
        <u val="none"/>
        <vertAlign val="baseline"/>
        <sz val="11"/>
        <color theme="1"/>
        <name val="Calibri"/>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dxf>
    <dxf>
      <numFmt numFmtId="166" formatCode="&quot;$&quot;#,##0"/>
    </dxf>
    <dxf>
      <numFmt numFmtId="166" formatCode="&quot;$&quot;#,##0"/>
    </dxf>
    <dxf>
      <numFmt numFmtId="167"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'Sales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c:f>
              <c:strCache>
                <c:ptCount val="1"/>
                <c:pt idx="0">
                  <c:v>Grand Total</c:v>
                </c:pt>
              </c:strCache>
            </c:strRef>
          </c:cat>
          <c:val>
            <c:numRef>
              <c:f>'Sales by Rep'!$B$4</c:f>
              <c:numCache>
                <c:formatCode>"$"#,##0</c:formatCode>
                <c:ptCount val="1"/>
              </c:numCache>
            </c:numRef>
          </c:val>
          <c:extLst xmlns:c16r2="http://schemas.microsoft.com/office/drawing/2015/06/chart">
            <c:ext xmlns:c16="http://schemas.microsoft.com/office/drawing/2014/chart" uri="{C3380CC4-5D6E-409C-BE32-E72D297353CC}">
              <c16:uniqueId val="{00000000-C63F-4D29-861F-5A877A881061}"/>
            </c:ext>
          </c:extLst>
        </c:ser>
        <c:dLbls>
          <c:showLegendKey val="0"/>
          <c:showVal val="0"/>
          <c:showCatName val="0"/>
          <c:showSerName val="0"/>
          <c:showPercent val="0"/>
          <c:showBubbleSize val="0"/>
        </c:dLbls>
        <c:gapWidth val="38"/>
        <c:axId val="297934080"/>
        <c:axId val="297931336"/>
      </c:barChart>
      <c:catAx>
        <c:axId val="2979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31336"/>
        <c:crosses val="autoZero"/>
        <c:auto val="1"/>
        <c:lblAlgn val="ctr"/>
        <c:lblOffset val="100"/>
        <c:noMultiLvlLbl val="0"/>
      </c:catAx>
      <c:valAx>
        <c:axId val="297931336"/>
        <c:scaling>
          <c:orientation val="minMax"/>
        </c:scaling>
        <c:delete val="1"/>
        <c:axPos val="l"/>
        <c:numFmt formatCode="&quot;$&quot;#,##0" sourceLinked="1"/>
        <c:majorTickMark val="none"/>
        <c:minorTickMark val="none"/>
        <c:tickLblPos val="nextTo"/>
        <c:crossAx val="29793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Region!PivotTable2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by Region for Dec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3216513560804899"/>
          <c:y val="0.15782407407407409"/>
          <c:w val="0.73850153105861771"/>
          <c:h val="0.72088764946048411"/>
        </c:manualLayout>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Region'!$A$4:$A$5</c:f>
              <c:strCache>
                <c:ptCount val="1"/>
                <c:pt idx="0">
                  <c:v>Anne Larsen</c:v>
                </c:pt>
              </c:strCache>
            </c:strRef>
          </c:cat>
          <c:val>
            <c:numRef>
              <c:f>'Sales by Region'!$B$4:$B$5</c:f>
              <c:numCache>
                <c:formatCode>General</c:formatCode>
                <c:ptCount val="1"/>
                <c:pt idx="0">
                  <c:v>12</c:v>
                </c:pt>
              </c:numCache>
            </c:numRef>
          </c:val>
          <c:extLst xmlns:c16r2="http://schemas.microsoft.com/office/drawing/2015/06/chart">
            <c:ext xmlns:c16="http://schemas.microsoft.com/office/drawing/2014/chart" uri="{C3380CC4-5D6E-409C-BE32-E72D297353CC}">
              <c16:uniqueId val="{00000000-8B6A-4F55-8C3C-00ACCB1B2262}"/>
            </c:ext>
          </c:extLst>
        </c:ser>
        <c:dLbls>
          <c:showLegendKey val="0"/>
          <c:showVal val="0"/>
          <c:showCatName val="0"/>
          <c:showSerName val="0"/>
          <c:showPercent val="0"/>
          <c:showBubbleSize val="0"/>
        </c:dLbls>
        <c:gapWidth val="219"/>
        <c:axId val="298465680"/>
        <c:axId val="298467248"/>
      </c:barChart>
      <c:catAx>
        <c:axId val="29846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7248"/>
        <c:crosses val="autoZero"/>
        <c:auto val="1"/>
        <c:lblAlgn val="ctr"/>
        <c:lblOffset val="100"/>
        <c:noMultiLvlLbl val="0"/>
      </c:catAx>
      <c:valAx>
        <c:axId val="29846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56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Rep - Final!PivotTable1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Rep - Final'!$B$3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Rep - Final'!$A$4:$A$12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 - Final'!$B$4:$B$12</c:f>
              <c:numCache>
                <c:formatCode>"$"#,##0.00</c:formatCode>
                <c:ptCount val="8"/>
                <c:pt idx="0">
                  <c:v>17137.579999999998</c:v>
                </c:pt>
                <c:pt idx="1">
                  <c:v>12368.9</c:v>
                </c:pt>
                <c:pt idx="2">
                  <c:v>12065.27</c:v>
                </c:pt>
                <c:pt idx="3">
                  <c:v>10514.5</c:v>
                </c:pt>
                <c:pt idx="4">
                  <c:v>7421.07</c:v>
                </c:pt>
                <c:pt idx="5">
                  <c:v>6942.8600000000006</c:v>
                </c:pt>
                <c:pt idx="6">
                  <c:v>2814.65</c:v>
                </c:pt>
                <c:pt idx="7">
                  <c:v>979.25</c:v>
                </c:pt>
              </c:numCache>
            </c:numRef>
          </c:val>
          <c:extLst xmlns:c16r2="http://schemas.microsoft.com/office/drawing/2015/06/chart">
            <c:ext xmlns:c16="http://schemas.microsoft.com/office/drawing/2014/chart" uri="{C3380CC4-5D6E-409C-BE32-E72D297353CC}">
              <c16:uniqueId val="{00000000-7AE0-4B69-8AD2-1D0ED8DD3F88}"/>
            </c:ext>
          </c:extLst>
        </c:ser>
        <c:dLbls>
          <c:dLblPos val="outEnd"/>
          <c:showLegendKey val="0"/>
          <c:showVal val="1"/>
          <c:showCatName val="0"/>
          <c:showSerName val="0"/>
          <c:showPercent val="0"/>
          <c:showBubbleSize val="0"/>
        </c:dLbls>
        <c:gapWidth val="15"/>
        <c:axId val="298468816"/>
        <c:axId val="298468424"/>
      </c:barChart>
      <c:catAx>
        <c:axId val="298468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8424"/>
        <c:crosses val="autoZero"/>
        <c:auto val="1"/>
        <c:lblAlgn val="ctr"/>
        <c:lblOffset val="100"/>
        <c:noMultiLvlLbl val="0"/>
      </c:catAx>
      <c:valAx>
        <c:axId val="298468424"/>
        <c:scaling>
          <c:orientation val="minMax"/>
        </c:scaling>
        <c:delete val="1"/>
        <c:axPos val="t"/>
        <c:numFmt formatCode="&quot;$&quot;#,##0.00" sourceLinked="1"/>
        <c:majorTickMark val="none"/>
        <c:minorTickMark val="none"/>
        <c:tickLblPos val="nextTo"/>
        <c:crossAx val="2984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Rep (2)!PivotTable1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'Sales by Rep (2)'!$B$3</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Rep (2)'!$A$4:$A$12</c:f>
              <c:strCache>
                <c:ptCount val="8"/>
                <c:pt idx="0">
                  <c:v>Sauces</c:v>
                </c:pt>
                <c:pt idx="1">
                  <c:v>Beverages</c:v>
                </c:pt>
                <c:pt idx="2">
                  <c:v>Canned Meat</c:v>
                </c:pt>
                <c:pt idx="3">
                  <c:v>Jams, Preserves</c:v>
                </c:pt>
                <c:pt idx="4">
                  <c:v>Soups</c:v>
                </c:pt>
                <c:pt idx="5">
                  <c:v>Oil</c:v>
                </c:pt>
                <c:pt idx="6">
                  <c:v>Dried Fruit &amp; Nuts</c:v>
                </c:pt>
                <c:pt idx="7">
                  <c:v>Shipping Fee</c:v>
                </c:pt>
              </c:strCache>
            </c:strRef>
          </c:cat>
          <c:val>
            <c:numRef>
              <c:f>'Sales by Rep (2)'!$B$4:$B$12</c:f>
              <c:numCache>
                <c:formatCode>"$"#,##0</c:formatCode>
                <c:ptCount val="8"/>
                <c:pt idx="0">
                  <c:v>3080</c:v>
                </c:pt>
                <c:pt idx="1">
                  <c:v>2811.52</c:v>
                </c:pt>
                <c:pt idx="2">
                  <c:v>2281.6</c:v>
                </c:pt>
                <c:pt idx="3">
                  <c:v>1550</c:v>
                </c:pt>
                <c:pt idx="4">
                  <c:v>1061.5</c:v>
                </c:pt>
                <c:pt idx="5">
                  <c:v>1046.1500000000001</c:v>
                </c:pt>
                <c:pt idx="6">
                  <c:v>234.5</c:v>
                </c:pt>
                <c:pt idx="7">
                  <c:v>0</c:v>
                </c:pt>
              </c:numCache>
            </c:numRef>
          </c:val>
          <c:extLst xmlns:c16r2="http://schemas.microsoft.com/office/drawing/2015/06/chart">
            <c:ext xmlns:c16="http://schemas.microsoft.com/office/drawing/2014/chart" uri="{C3380CC4-5D6E-409C-BE32-E72D297353CC}">
              <c16:uniqueId val="{00000000-15C4-4D56-9D35-F234D2C4C96F}"/>
            </c:ext>
          </c:extLst>
        </c:ser>
        <c:ser>
          <c:idx val="1"/>
          <c:order val="1"/>
          <c:tx>
            <c:strRef>
              <c:f>'Sales by Rep (2)'!$C$3</c:f>
              <c:strCache>
                <c:ptCount val="1"/>
                <c:pt idx="0">
                  <c:v>Average of Unit Price</c:v>
                </c:pt>
              </c:strCache>
            </c:strRef>
          </c:tx>
          <c:spPr>
            <a:solidFill>
              <a:schemeClr val="accent2"/>
            </a:solidFill>
            <a:ln>
              <a:noFill/>
            </a:ln>
            <a:effectLst/>
          </c:spPr>
          <c:invertIfNegative val="0"/>
          <c:cat>
            <c:strRef>
              <c:f>'Sales by Rep (2)'!$A$4:$A$12</c:f>
              <c:strCache>
                <c:ptCount val="8"/>
                <c:pt idx="0">
                  <c:v>Sauces</c:v>
                </c:pt>
                <c:pt idx="1">
                  <c:v>Beverages</c:v>
                </c:pt>
                <c:pt idx="2">
                  <c:v>Canned Meat</c:v>
                </c:pt>
                <c:pt idx="3">
                  <c:v>Jams, Preserves</c:v>
                </c:pt>
                <c:pt idx="4">
                  <c:v>Soups</c:v>
                </c:pt>
                <c:pt idx="5">
                  <c:v>Oil</c:v>
                </c:pt>
                <c:pt idx="6">
                  <c:v>Dried Fruit &amp; Nuts</c:v>
                </c:pt>
                <c:pt idx="7">
                  <c:v>Shipping Fee</c:v>
                </c:pt>
              </c:strCache>
            </c:strRef>
          </c:cat>
          <c:val>
            <c:numRef>
              <c:f>'Sales by Rep (2)'!$C$4:$C$12</c:f>
              <c:numCache>
                <c:formatCode>General</c:formatCode>
                <c:ptCount val="8"/>
                <c:pt idx="0">
                  <c:v>40</c:v>
                </c:pt>
                <c:pt idx="1">
                  <c:v>31.663333333333338</c:v>
                </c:pt>
                <c:pt idx="2">
                  <c:v>18.399999999999999</c:v>
                </c:pt>
                <c:pt idx="3">
                  <c:v>25</c:v>
                </c:pt>
                <c:pt idx="4">
                  <c:v>9.65</c:v>
                </c:pt>
                <c:pt idx="5">
                  <c:v>21.35</c:v>
                </c:pt>
                <c:pt idx="6">
                  <c:v>3.5</c:v>
                </c:pt>
              </c:numCache>
            </c:numRef>
          </c:val>
          <c:extLst xmlns:c16r2="http://schemas.microsoft.com/office/drawing/2015/06/chart">
            <c:ext xmlns:c16="http://schemas.microsoft.com/office/drawing/2014/chart" uri="{C3380CC4-5D6E-409C-BE32-E72D297353CC}">
              <c16:uniqueId val="{00000001-15C4-4D56-9D35-F234D2C4C96F}"/>
            </c:ext>
          </c:extLst>
        </c:ser>
        <c:ser>
          <c:idx val="2"/>
          <c:order val="2"/>
          <c:tx>
            <c:strRef>
              <c:f>'Sales by Rep (2)'!$D$3</c:f>
              <c:strCache>
                <c:ptCount val="1"/>
                <c:pt idx="0">
                  <c:v>Sum of Quantity</c:v>
                </c:pt>
              </c:strCache>
            </c:strRef>
          </c:tx>
          <c:spPr>
            <a:solidFill>
              <a:schemeClr val="accent3"/>
            </a:solidFill>
            <a:ln>
              <a:noFill/>
            </a:ln>
            <a:effectLst/>
          </c:spPr>
          <c:invertIfNegative val="0"/>
          <c:cat>
            <c:strRef>
              <c:f>'Sales by Rep (2)'!$A$4:$A$12</c:f>
              <c:strCache>
                <c:ptCount val="8"/>
                <c:pt idx="0">
                  <c:v>Sauces</c:v>
                </c:pt>
                <c:pt idx="1">
                  <c:v>Beverages</c:v>
                </c:pt>
                <c:pt idx="2">
                  <c:v>Canned Meat</c:v>
                </c:pt>
                <c:pt idx="3">
                  <c:v>Jams, Preserves</c:v>
                </c:pt>
                <c:pt idx="4">
                  <c:v>Soups</c:v>
                </c:pt>
                <c:pt idx="5">
                  <c:v>Oil</c:v>
                </c:pt>
                <c:pt idx="6">
                  <c:v>Dried Fruit &amp; Nuts</c:v>
                </c:pt>
                <c:pt idx="7">
                  <c:v>Shipping Fee</c:v>
                </c:pt>
              </c:strCache>
            </c:strRef>
          </c:cat>
          <c:val>
            <c:numRef>
              <c:f>'Sales by Rep (2)'!$D$4:$D$12</c:f>
              <c:numCache>
                <c:formatCode>General</c:formatCode>
                <c:ptCount val="8"/>
                <c:pt idx="0">
                  <c:v>81</c:v>
                </c:pt>
                <c:pt idx="1">
                  <c:v>159</c:v>
                </c:pt>
                <c:pt idx="2">
                  <c:v>124</c:v>
                </c:pt>
                <c:pt idx="3">
                  <c:v>24</c:v>
                </c:pt>
                <c:pt idx="4">
                  <c:v>110</c:v>
                </c:pt>
                <c:pt idx="5">
                  <c:v>49</c:v>
                </c:pt>
                <c:pt idx="6">
                  <c:v>67</c:v>
                </c:pt>
              </c:numCache>
            </c:numRef>
          </c:val>
          <c:extLst xmlns:c16r2="http://schemas.microsoft.com/office/drawing/2015/06/chart">
            <c:ext xmlns:c16="http://schemas.microsoft.com/office/drawing/2014/chart" uri="{C3380CC4-5D6E-409C-BE32-E72D297353CC}">
              <c16:uniqueId val="{00000003-15C4-4D56-9D35-F234D2C4C96F}"/>
            </c:ext>
          </c:extLst>
        </c:ser>
        <c:ser>
          <c:idx val="3"/>
          <c:order val="3"/>
          <c:tx>
            <c:strRef>
              <c:f>'Sales by Rep (2)'!$E$3</c:f>
              <c:strCache>
                <c:ptCount val="1"/>
                <c:pt idx="0">
                  <c:v>Count of Quantity2</c:v>
                </c:pt>
              </c:strCache>
            </c:strRef>
          </c:tx>
          <c:spPr>
            <a:solidFill>
              <a:schemeClr val="accent4"/>
            </a:solidFill>
            <a:ln>
              <a:noFill/>
            </a:ln>
            <a:effectLst/>
          </c:spPr>
          <c:invertIfNegative val="0"/>
          <c:cat>
            <c:strRef>
              <c:f>'Sales by Rep (2)'!$A$4:$A$12</c:f>
              <c:strCache>
                <c:ptCount val="8"/>
                <c:pt idx="0">
                  <c:v>Sauces</c:v>
                </c:pt>
                <c:pt idx="1">
                  <c:v>Beverages</c:v>
                </c:pt>
                <c:pt idx="2">
                  <c:v>Canned Meat</c:v>
                </c:pt>
                <c:pt idx="3">
                  <c:v>Jams, Preserves</c:v>
                </c:pt>
                <c:pt idx="4">
                  <c:v>Soups</c:v>
                </c:pt>
                <c:pt idx="5">
                  <c:v>Oil</c:v>
                </c:pt>
                <c:pt idx="6">
                  <c:v>Dried Fruit &amp; Nuts</c:v>
                </c:pt>
                <c:pt idx="7">
                  <c:v>Shipping Fee</c:v>
                </c:pt>
              </c:strCache>
            </c:strRef>
          </c:cat>
          <c:val>
            <c:numRef>
              <c:f>'Sales by Rep (2)'!$E$4:$E$12</c:f>
              <c:numCache>
                <c:formatCode>General</c:formatCode>
                <c:ptCount val="8"/>
                <c:pt idx="0">
                  <c:v>1</c:v>
                </c:pt>
                <c:pt idx="1">
                  <c:v>3</c:v>
                </c:pt>
                <c:pt idx="2">
                  <c:v>2</c:v>
                </c:pt>
                <c:pt idx="3">
                  <c:v>1</c:v>
                </c:pt>
                <c:pt idx="4">
                  <c:v>2</c:v>
                </c:pt>
                <c:pt idx="5">
                  <c:v>1</c:v>
                </c:pt>
                <c:pt idx="6">
                  <c:v>1</c:v>
                </c:pt>
              </c:numCache>
            </c:numRef>
          </c:val>
          <c:extLst xmlns:c16r2="http://schemas.microsoft.com/office/drawing/2015/06/chart">
            <c:ext xmlns:c16="http://schemas.microsoft.com/office/drawing/2014/chart" uri="{C3380CC4-5D6E-409C-BE32-E72D297353CC}">
              <c16:uniqueId val="{00000004-15C4-4D56-9D35-F234D2C4C96F}"/>
            </c:ext>
          </c:extLst>
        </c:ser>
        <c:dLbls>
          <c:showLegendKey val="0"/>
          <c:showVal val="0"/>
          <c:showCatName val="0"/>
          <c:showSerName val="0"/>
          <c:showPercent val="0"/>
          <c:showBubbleSize val="0"/>
        </c:dLbls>
        <c:gapWidth val="38"/>
        <c:axId val="297932904"/>
        <c:axId val="297932512"/>
      </c:barChart>
      <c:catAx>
        <c:axId val="2979329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32512"/>
        <c:crosses val="autoZero"/>
        <c:auto val="1"/>
        <c:lblAlgn val="ctr"/>
        <c:lblOffset val="100"/>
        <c:noMultiLvlLbl val="0"/>
      </c:catAx>
      <c:valAx>
        <c:axId val="297932512"/>
        <c:scaling>
          <c:orientation val="minMax"/>
        </c:scaling>
        <c:delete val="1"/>
        <c:axPos val="t"/>
        <c:numFmt formatCode="&quot;$&quot;#,##0" sourceLinked="1"/>
        <c:majorTickMark val="none"/>
        <c:minorTickMark val="none"/>
        <c:tickLblPos val="nextTo"/>
        <c:crossAx val="2979329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by Region for Dec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3216513560804899"/>
          <c:y val="0.15782407407407409"/>
          <c:w val="0.73850153105861771"/>
          <c:h val="0.72088764946048411"/>
        </c:manualLayout>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Region'!$A$4:$A$5</c:f>
              <c:strCache>
                <c:ptCount val="1"/>
                <c:pt idx="0">
                  <c:v>Anne Larsen</c:v>
                </c:pt>
              </c:strCache>
            </c:strRef>
          </c:cat>
          <c:val>
            <c:numRef>
              <c:f>'Sales by Region'!$B$4:$B$5</c:f>
              <c:numCache>
                <c:formatCode>General</c:formatCode>
                <c:ptCount val="1"/>
                <c:pt idx="0">
                  <c:v>12</c:v>
                </c:pt>
              </c:numCache>
            </c:numRef>
          </c:val>
          <c:extLst xmlns:c16r2="http://schemas.microsoft.com/office/drawing/2015/06/chart">
            <c:ext xmlns:c16="http://schemas.microsoft.com/office/drawing/2014/chart" uri="{C3380CC4-5D6E-409C-BE32-E72D297353CC}">
              <c16:uniqueId val="{00000000-CA43-468F-A152-1FE1D5E5BDBE}"/>
            </c:ext>
          </c:extLst>
        </c:ser>
        <c:dLbls>
          <c:showLegendKey val="0"/>
          <c:showVal val="0"/>
          <c:showCatName val="0"/>
          <c:showSerName val="0"/>
          <c:showPercent val="0"/>
          <c:showBubbleSize val="0"/>
        </c:dLbls>
        <c:gapWidth val="219"/>
        <c:axId val="299535336"/>
        <c:axId val="299536904"/>
      </c:barChart>
      <c:catAx>
        <c:axId val="29953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36904"/>
        <c:crosses val="autoZero"/>
        <c:auto val="1"/>
        <c:lblAlgn val="ctr"/>
        <c:lblOffset val="100"/>
        <c:noMultiLvlLbl val="0"/>
      </c:catAx>
      <c:valAx>
        <c:axId val="299536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353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 for Dec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Region'!$B$19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BCD7-4035-8359-0975293659FE}"/>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BCD7-4035-8359-0975293659FE}"/>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BCD7-4035-8359-0975293659FE}"/>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BCD7-4035-8359-0975293659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Region'!$A$20:$A$21</c:f>
              <c:strCache>
                <c:ptCount val="1"/>
                <c:pt idx="0">
                  <c:v>South</c:v>
                </c:pt>
              </c:strCache>
            </c:strRef>
          </c:cat>
          <c:val>
            <c:numRef>
              <c:f>'Sales by Region'!$B$20:$B$21</c:f>
              <c:numCache>
                <c:formatCode>General</c:formatCode>
                <c:ptCount val="1"/>
                <c:pt idx="0">
                  <c:v>12065.27</c:v>
                </c:pt>
              </c:numCache>
            </c:numRef>
          </c:val>
          <c:extLst xmlns:c16r2="http://schemas.microsoft.com/office/drawing/2015/06/chart">
            <c:ext xmlns:c16="http://schemas.microsoft.com/office/drawing/2014/chart" uri="{C3380CC4-5D6E-409C-BE32-E72D297353CC}">
              <c16:uniqueId val="{00000000-F40E-46E3-8E68-9A9C6FA6364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Revenue per Person in every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Sheet3!$A$4:$A$6</c:f>
              <c:multiLvlStrCache>
                <c:ptCount val="1"/>
                <c:lvl>
                  <c:pt idx="0">
                    <c:v>Anne Larsen</c:v>
                  </c:pt>
                </c:lvl>
                <c:lvl>
                  <c:pt idx="0">
                    <c:v>South</c:v>
                  </c:pt>
                </c:lvl>
              </c:multiLvlStrCache>
            </c:multiLvlStrRef>
          </c:cat>
          <c:val>
            <c:numRef>
              <c:f>Sheet3!$B$4:$B$6</c:f>
              <c:numCache>
                <c:formatCode>General</c:formatCode>
                <c:ptCount val="1"/>
                <c:pt idx="0">
                  <c:v>12065.27</c:v>
                </c:pt>
              </c:numCache>
            </c:numRef>
          </c:val>
          <c:extLst xmlns:c16r2="http://schemas.microsoft.com/office/drawing/2015/06/chart">
            <c:ext xmlns:c16="http://schemas.microsoft.com/office/drawing/2014/chart" uri="{C3380CC4-5D6E-409C-BE32-E72D297353CC}">
              <c16:uniqueId val="{00000000-4D80-446B-857A-66F226E227D6}"/>
            </c:ext>
          </c:extLst>
        </c:ser>
        <c:dLbls>
          <c:showLegendKey val="0"/>
          <c:showVal val="0"/>
          <c:showCatName val="0"/>
          <c:showSerName val="0"/>
          <c:showPercent val="0"/>
          <c:showBubbleSize val="0"/>
        </c:dLbls>
        <c:gapWidth val="219"/>
        <c:axId val="299540432"/>
        <c:axId val="299539256"/>
      </c:barChart>
      <c:catAx>
        <c:axId val="2995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39256"/>
        <c:crosses val="autoZero"/>
        <c:auto val="1"/>
        <c:lblAlgn val="ctr"/>
        <c:lblOffset val="100"/>
        <c:noMultiLvlLbl val="0"/>
      </c:catAx>
      <c:valAx>
        <c:axId val="29953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404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Rev by Order date!PivotTable1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Rev by Order date'!$B$3</c:f>
              <c:strCache>
                <c:ptCount val="1"/>
                <c:pt idx="0">
                  <c:v>Total</c:v>
                </c:pt>
              </c:strCache>
            </c:strRef>
          </c:tx>
          <c:spPr>
            <a:solidFill>
              <a:schemeClr val="accent1"/>
            </a:solidFill>
            <a:ln>
              <a:noFill/>
            </a:ln>
            <a:effectLst/>
          </c:spPr>
          <c:invertIfNegative val="0"/>
          <c:cat>
            <c:multiLvlStrRef>
              <c:f>'Sales Rev by Order date'!$A$4:$A$6</c:f>
              <c:multiLvlStrCache>
                <c:ptCount val="1"/>
                <c:lvl>
                  <c:pt idx="0">
                    <c:v>Dec</c:v>
                  </c:pt>
                </c:lvl>
                <c:lvl>
                  <c:pt idx="0">
                    <c:v>2014</c:v>
                  </c:pt>
                </c:lvl>
              </c:multiLvlStrCache>
            </c:multiLvlStrRef>
          </c:cat>
          <c:val>
            <c:numRef>
              <c:f>'Sales Rev by Order date'!$B$4:$B$6</c:f>
              <c:numCache>
                <c:formatCode>General</c:formatCode>
                <c:ptCount val="1"/>
                <c:pt idx="0">
                  <c:v>12065.27</c:v>
                </c:pt>
              </c:numCache>
            </c:numRef>
          </c:val>
          <c:extLst xmlns:c16r2="http://schemas.microsoft.com/office/drawing/2015/06/chart">
            <c:ext xmlns:c16="http://schemas.microsoft.com/office/drawing/2014/chart" uri="{C3380CC4-5D6E-409C-BE32-E72D297353CC}">
              <c16:uniqueId val="{00000000-1A6D-4F34-958F-E4E8036C0761}"/>
            </c:ext>
          </c:extLst>
        </c:ser>
        <c:dLbls>
          <c:showLegendKey val="0"/>
          <c:showVal val="0"/>
          <c:showCatName val="0"/>
          <c:showSerName val="0"/>
          <c:showPercent val="0"/>
          <c:showBubbleSize val="0"/>
        </c:dLbls>
        <c:gapWidth val="219"/>
        <c:overlap val="-27"/>
        <c:axId val="299538864"/>
        <c:axId val="299534160"/>
      </c:barChart>
      <c:catAx>
        <c:axId val="2995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34160"/>
        <c:crosses val="autoZero"/>
        <c:auto val="1"/>
        <c:lblAlgn val="ctr"/>
        <c:lblOffset val="100"/>
        <c:noMultiLvlLbl val="0"/>
      </c:catAx>
      <c:valAx>
        <c:axId val="29953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3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Analysis.xlsx]Revenue by revenue!PivotTable1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'Revenue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revenue'!$A$4:$A$9</c:f>
              <c:strCache>
                <c:ptCount val="5"/>
                <c:pt idx="0">
                  <c:v>0-500</c:v>
                </c:pt>
                <c:pt idx="1">
                  <c:v>500-1000</c:v>
                </c:pt>
                <c:pt idx="2">
                  <c:v>1000-1500</c:v>
                </c:pt>
                <c:pt idx="3">
                  <c:v>1500-2000</c:v>
                </c:pt>
                <c:pt idx="4">
                  <c:v>3000-3500</c:v>
                </c:pt>
              </c:strCache>
            </c:strRef>
          </c:cat>
          <c:val>
            <c:numRef>
              <c:f>'Revenue by revenue'!$B$4:$B$9</c:f>
              <c:numCache>
                <c:formatCode>General</c:formatCode>
                <c:ptCount val="5"/>
                <c:pt idx="0">
                  <c:v>5</c:v>
                </c:pt>
                <c:pt idx="1">
                  <c:v>2</c:v>
                </c:pt>
                <c:pt idx="2">
                  <c:v>1</c:v>
                </c:pt>
                <c:pt idx="3">
                  <c:v>3</c:v>
                </c:pt>
                <c:pt idx="4">
                  <c:v>1</c:v>
                </c:pt>
              </c:numCache>
            </c:numRef>
          </c:val>
          <c:extLst xmlns:c16r2="http://schemas.microsoft.com/office/drawing/2015/06/chart">
            <c:ext xmlns:c16="http://schemas.microsoft.com/office/drawing/2014/chart" uri="{C3380CC4-5D6E-409C-BE32-E72D297353CC}">
              <c16:uniqueId val="{00000001-C71E-4772-8C9F-7CC0D6A632B4}"/>
            </c:ext>
          </c:extLst>
        </c:ser>
        <c:dLbls>
          <c:showLegendKey val="0"/>
          <c:showVal val="0"/>
          <c:showCatName val="0"/>
          <c:showSerName val="0"/>
          <c:showPercent val="0"/>
          <c:showBubbleSize val="0"/>
        </c:dLbls>
        <c:gapWidth val="219"/>
        <c:overlap val="-27"/>
        <c:axId val="298468032"/>
        <c:axId val="298471560"/>
      </c:barChart>
      <c:catAx>
        <c:axId val="2984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71560"/>
        <c:crosses val="autoZero"/>
        <c:auto val="1"/>
        <c:lblAlgn val="ctr"/>
        <c:lblOffset val="100"/>
        <c:noMultiLvlLbl val="0"/>
      </c:catAx>
      <c:valAx>
        <c:axId val="29847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Rep!PivotTable1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s>
    <c:plotArea>
      <c:layout/>
      <c:barChart>
        <c:barDir val="col"/>
        <c:grouping val="clustered"/>
        <c:varyColors val="0"/>
        <c:ser>
          <c:idx val="0"/>
          <c:order val="0"/>
          <c:tx>
            <c:strRef>
              <c:f>'Sales by Rep'!$B$3</c:f>
              <c:strCache>
                <c:ptCount val="1"/>
                <c:pt idx="0">
                  <c:v>Total</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c:f>
              <c:strCache>
                <c:ptCount val="1"/>
                <c:pt idx="0">
                  <c:v>Grand Total</c:v>
                </c:pt>
              </c:strCache>
            </c:strRef>
          </c:cat>
          <c:val>
            <c:numRef>
              <c:f>'Sales by Rep'!$B$4</c:f>
              <c:numCache>
                <c:formatCode>"$"#,##0</c:formatCode>
                <c:ptCount val="1"/>
              </c:numCache>
            </c:numRef>
          </c:val>
          <c:extLst xmlns:c16r2="http://schemas.microsoft.com/office/drawing/2015/06/chart">
            <c:ext xmlns:c16="http://schemas.microsoft.com/office/drawing/2014/chart" uri="{C3380CC4-5D6E-409C-BE32-E72D297353CC}">
              <c16:uniqueId val="{00000000-BAF0-43AD-9E08-4C73B51A9A8F}"/>
            </c:ext>
          </c:extLst>
        </c:ser>
        <c:dLbls>
          <c:showLegendKey val="0"/>
          <c:showVal val="0"/>
          <c:showCatName val="0"/>
          <c:showSerName val="0"/>
          <c:showPercent val="0"/>
          <c:showBubbleSize val="0"/>
        </c:dLbls>
        <c:gapWidth val="38"/>
        <c:axId val="298466072"/>
        <c:axId val="298472736"/>
      </c:barChart>
      <c:catAx>
        <c:axId val="29846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72736"/>
        <c:crosses val="autoZero"/>
        <c:auto val="1"/>
        <c:lblAlgn val="ctr"/>
        <c:lblOffset val="100"/>
        <c:noMultiLvlLbl val="0"/>
      </c:catAx>
      <c:valAx>
        <c:axId val="298472736"/>
        <c:scaling>
          <c:orientation val="minMax"/>
        </c:scaling>
        <c:delete val="1"/>
        <c:axPos val="l"/>
        <c:numFmt formatCode="&quot;$&quot;#,##0" sourceLinked="1"/>
        <c:majorTickMark val="none"/>
        <c:minorTickMark val="none"/>
        <c:tickLblPos val="nextTo"/>
        <c:crossAx val="298466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[Consumables Sales Analysis.xlsx]Sales by Region!PivotTable3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 for Dec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Region'!$B$19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8E9A-4F15-BA70-DF6E94A19B94}"/>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8E9A-4F15-BA70-DF6E94A19B94}"/>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8E9A-4F15-BA70-DF6E94A19B94}"/>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8E9A-4F15-BA70-DF6E94A19B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Region'!$A$20:$A$21</c:f>
              <c:strCache>
                <c:ptCount val="1"/>
                <c:pt idx="0">
                  <c:v>South</c:v>
                </c:pt>
              </c:strCache>
            </c:strRef>
          </c:cat>
          <c:val>
            <c:numRef>
              <c:f>'Sales by Region'!$B$20:$B$21</c:f>
              <c:numCache>
                <c:formatCode>General</c:formatCode>
                <c:ptCount val="1"/>
                <c:pt idx="0">
                  <c:v>12065.27</c:v>
                </c:pt>
              </c:numCache>
            </c:numRef>
          </c:val>
          <c:extLst xmlns:c16r2="http://schemas.microsoft.com/office/drawing/2015/06/chart">
            <c:ext xmlns:c16="http://schemas.microsoft.com/office/drawing/2014/chart" uri="{C3380CC4-5D6E-409C-BE32-E72D297353CC}">
              <c16:uniqueId val="{00000008-8E9A-4F15-BA70-DF6E94A19B9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419100</xdr:colOff>
      <xdr:row>5</xdr:row>
      <xdr:rowOff>4762</xdr:rowOff>
    </xdr:from>
    <xdr:to>
      <xdr:col>10</xdr:col>
      <xdr:colOff>209550</xdr:colOff>
      <xdr:row>19</xdr:row>
      <xdr:rowOff>80962</xdr:rowOff>
    </xdr:to>
    <xdr:graphicFrame macro="">
      <xdr:nvGraphicFramePr>
        <xdr:cNvPr id="2" name="Chart 1">
          <a:extLst>
            <a:ext uri="{FF2B5EF4-FFF2-40B4-BE49-F238E27FC236}">
              <a16:creationId xmlns:a16="http://schemas.microsoft.com/office/drawing/2014/main" xmlns="" id="{7247DCAF-0204-7804-8402-5BC9EBC11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180975</xdr:colOff>
      <xdr:row>2</xdr:row>
      <xdr:rowOff>185737</xdr:rowOff>
    </xdr:from>
    <xdr:to>
      <xdr:col>15</xdr:col>
      <xdr:colOff>371475</xdr:colOff>
      <xdr:row>17</xdr:row>
      <xdr:rowOff>71437</xdr:rowOff>
    </xdr:to>
    <xdr:graphicFrame macro="">
      <xdr:nvGraphicFramePr>
        <xdr:cNvPr id="2" name="Chart 1">
          <a:extLst>
            <a:ext uri="{FF2B5EF4-FFF2-40B4-BE49-F238E27FC236}">
              <a16:creationId xmlns:a16="http://schemas.microsoft.com/office/drawing/2014/main" xmlns="" id="{DB3DA3E2-35F0-4F54-A3E3-1FC83AB2C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195262</xdr:colOff>
      <xdr:row>1</xdr:row>
      <xdr:rowOff>109537</xdr:rowOff>
    </xdr:from>
    <xdr:to>
      <xdr:col>10</xdr:col>
      <xdr:colOff>500062</xdr:colOff>
      <xdr:row>15</xdr:row>
      <xdr:rowOff>185737</xdr:rowOff>
    </xdr:to>
    <xdr:graphicFrame macro="">
      <xdr:nvGraphicFramePr>
        <xdr:cNvPr id="2" name="Chart 1">
          <a:extLst>
            <a:ext uri="{FF2B5EF4-FFF2-40B4-BE49-F238E27FC236}">
              <a16:creationId xmlns:a16="http://schemas.microsoft.com/office/drawing/2014/main" xmlns="" id="{9955EFA4-880A-FBE8-ADC2-1A095DB90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500062</xdr:colOff>
      <xdr:row>16</xdr:row>
      <xdr:rowOff>176212</xdr:rowOff>
    </xdr:from>
    <xdr:to>
      <xdr:col>10</xdr:col>
      <xdr:colOff>195262</xdr:colOff>
      <xdr:row>31</xdr:row>
      <xdr:rowOff>61912</xdr:rowOff>
    </xdr:to>
    <xdr:graphicFrame macro="">
      <xdr:nvGraphicFramePr>
        <xdr:cNvPr id="3" name="Chart 2">
          <a:extLst>
            <a:ext uri="{FF2B5EF4-FFF2-40B4-BE49-F238E27FC236}">
              <a16:creationId xmlns:a16="http://schemas.microsoft.com/office/drawing/2014/main" xmlns="" id="{C5549C7C-0338-A861-653B-C1A55AF33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xdr:colOff>
      <xdr:row>2</xdr:row>
      <xdr:rowOff>80961</xdr:rowOff>
    </xdr:from>
    <xdr:to>
      <xdr:col>12</xdr:col>
      <xdr:colOff>361950</xdr:colOff>
      <xdr:row>19</xdr:row>
      <xdr:rowOff>123824</xdr:rowOff>
    </xdr:to>
    <xdr:graphicFrame macro="">
      <xdr:nvGraphicFramePr>
        <xdr:cNvPr id="2" name="Chart 1">
          <a:extLst>
            <a:ext uri="{FF2B5EF4-FFF2-40B4-BE49-F238E27FC236}">
              <a16:creationId xmlns:a16="http://schemas.microsoft.com/office/drawing/2014/main" xmlns="" id="{7F6FC091-4116-8143-7C55-2DD776B4B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3</xdr:row>
      <xdr:rowOff>80962</xdr:rowOff>
    </xdr:from>
    <xdr:to>
      <xdr:col>10</xdr:col>
      <xdr:colOff>104775</xdr:colOff>
      <xdr:row>17</xdr:row>
      <xdr:rowOff>157162</xdr:rowOff>
    </xdr:to>
    <xdr:graphicFrame macro="">
      <xdr:nvGraphicFramePr>
        <xdr:cNvPr id="2" name="Chart 1">
          <a:extLst>
            <a:ext uri="{FF2B5EF4-FFF2-40B4-BE49-F238E27FC236}">
              <a16:creationId xmlns:a16="http://schemas.microsoft.com/office/drawing/2014/main" xmlns="" id="{D8D461DC-6DE5-173E-1541-71010B24F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3</xdr:row>
      <xdr:rowOff>80962</xdr:rowOff>
    </xdr:from>
    <xdr:to>
      <xdr:col>10</xdr:col>
      <xdr:colOff>104775</xdr:colOff>
      <xdr:row>17</xdr:row>
      <xdr:rowOff>157162</xdr:rowOff>
    </xdr:to>
    <xdr:graphicFrame macro="">
      <xdr:nvGraphicFramePr>
        <xdr:cNvPr id="2" name="Chart 1">
          <a:extLst>
            <a:ext uri="{FF2B5EF4-FFF2-40B4-BE49-F238E27FC236}">
              <a16:creationId xmlns:a16="http://schemas.microsoft.com/office/drawing/2014/main" xmlns="" id="{EFFDBCE8-C932-4E38-BECB-D79E990E8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587829</xdr:colOff>
      <xdr:row>3</xdr:row>
      <xdr:rowOff>38100</xdr:rowOff>
    </xdr:from>
    <xdr:to>
      <xdr:col>14</xdr:col>
      <xdr:colOff>333829</xdr:colOff>
      <xdr:row>17</xdr:row>
      <xdr:rowOff>114300</xdr:rowOff>
    </xdr:to>
    <xdr:graphicFrame macro="">
      <xdr:nvGraphicFramePr>
        <xdr:cNvPr id="2" name="Chart 1">
          <a:extLst>
            <a:ext uri="{FF2B5EF4-FFF2-40B4-BE49-F238E27FC236}">
              <a16:creationId xmlns:a16="http://schemas.microsoft.com/office/drawing/2014/main" xmlns="" id="{72B6399D-4085-49C6-9DF3-D067629C0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533400</xdr:colOff>
      <xdr:row>19</xdr:row>
      <xdr:rowOff>9525</xdr:rowOff>
    </xdr:from>
    <xdr:to>
      <xdr:col>14</xdr:col>
      <xdr:colOff>333829</xdr:colOff>
      <xdr:row>33</xdr:row>
      <xdr:rowOff>85725</xdr:rowOff>
    </xdr:to>
    <xdr:graphicFrame macro="">
      <xdr:nvGraphicFramePr>
        <xdr:cNvPr id="3" name="Chart 2">
          <a:extLst>
            <a:ext uri="{FF2B5EF4-FFF2-40B4-BE49-F238E27FC236}">
              <a16:creationId xmlns:a16="http://schemas.microsoft.com/office/drawing/2014/main" xmlns="" id="{CCF67B92-041E-4389-9264-959EA67BD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19</xdr:row>
      <xdr:rowOff>0</xdr:rowOff>
    </xdr:from>
    <xdr:to>
      <xdr:col>7</xdr:col>
      <xdr:colOff>333375</xdr:colOff>
      <xdr:row>33</xdr:row>
      <xdr:rowOff>76200</xdr:rowOff>
    </xdr:to>
    <xdr:graphicFrame macro="">
      <xdr:nvGraphicFramePr>
        <xdr:cNvPr id="5" name="Chart 4">
          <a:extLst>
            <a:ext uri="{FF2B5EF4-FFF2-40B4-BE49-F238E27FC236}">
              <a16:creationId xmlns:a16="http://schemas.microsoft.com/office/drawing/2014/main" xmlns="" id="{E78E6E61-CD43-4A79-84D5-85E19BB7C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565150</xdr:colOff>
      <xdr:row>3</xdr:row>
      <xdr:rowOff>76200</xdr:rowOff>
    </xdr:from>
    <xdr:to>
      <xdr:col>17</xdr:col>
      <xdr:colOff>584200</xdr:colOff>
      <xdr:row>16</xdr:row>
      <xdr:rowOff>123825</xdr:rowOff>
    </xdr:to>
    <mc:AlternateContent xmlns:mc="http://schemas.openxmlformats.org/markup-compatibility/2006" xmlns:a14="http://schemas.microsoft.com/office/drawing/2010/main">
      <mc:Choice Requires="a14">
        <xdr:graphicFrame macro="">
          <xdr:nvGraphicFramePr>
            <xdr:cNvPr id="6" name="Salesperson">
              <a:extLst>
                <a:ext uri="{FF2B5EF4-FFF2-40B4-BE49-F238E27FC236}">
                  <a16:creationId xmlns:a16="http://schemas.microsoft.com/office/drawing/2014/main" xmlns="" id="{CC17585F-0861-C320-76CF-1BA883B144B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486900"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549275</xdr:colOff>
      <xdr:row>18</xdr:row>
      <xdr:rowOff>44450</xdr:rowOff>
    </xdr:from>
    <xdr:to>
      <xdr:col>17</xdr:col>
      <xdr:colOff>568325</xdr:colOff>
      <xdr:row>31</xdr:row>
      <xdr:rowOff>92075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xmlns="" id="{B293FC54-40C3-70CC-A98D-AB561EC851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71025" y="347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on" refreshedDate="42034.343462384262" createdVersion="5" refreshedVersion="5" minRefreshableVersion="3" recordCount="65">
  <cacheSource type="worksheet">
    <worksheetSource ref="A3:Z68" sheet="Data"/>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ELLO" refreshedDate="45359.522330208332" createdVersion="8" refreshedVersion="8" minRefreshableVersion="3" recordCount="65">
  <cacheSource type="worksheet">
    <worksheetSource name="Table1"/>
  </cacheSource>
  <cacheFields count="28">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Oil"/>
        <s v="Shipping Fee"/>
        <s v="Grains"/>
        <s v="Fruit &amp; Veg"/>
        <m u="1"/>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startNum="0" endNum="4399" groupInterval="500"/>
        <groupItems count="11">
          <s v="&lt;0"/>
          <s v="0-500"/>
          <s v="500-1000"/>
          <s v="1000-1500"/>
          <s v="1500-2000"/>
          <s v="2000-2500"/>
          <s v="2500-3000"/>
          <s v="3000-3500"/>
          <s v="3500-4000"/>
          <s v="4000-4500"/>
          <s v="&gt;4500"/>
        </groupItems>
      </fieldGroup>
    </cacheField>
    <cacheField name="Shipping Fee" numFmtId="165">
      <sharedItems containsSemiMixedTypes="0" containsString="0" containsNumber="1" minValue="5.1338300000000014" maxValue="461.89500000000004"/>
    </cacheField>
    <cacheField name="Months (Order Date)" numFmtId="0" databaseField="0">
      <fieldGroup base="1">
        <rangePr groupBy="months" startDate="2014-12-01T00:00:00" endDate="2014-12-30T00:00:00"/>
        <groupItems count="14">
          <s v="&lt;12/1/2014"/>
          <s v="Jan"/>
          <s v="Feb"/>
          <s v="Mar"/>
          <s v="Apr"/>
          <s v="May"/>
          <s v="Jun"/>
          <s v="Jul"/>
          <s v="Aug"/>
          <s v="Sep"/>
          <s v="Oct"/>
          <s v="Nov"/>
          <s v="Dec"/>
          <s v="&gt;12/30/2014"/>
        </groupItems>
      </fieldGroup>
    </cacheField>
    <cacheField name="Years (Order Date)" numFmtId="0" databaseField="0">
      <fieldGroup base="1">
        <rangePr groupBy="years" startDate="2014-12-01T00:00:00" endDate="2014-12-30T00:00:00"/>
        <groupItems count="3">
          <s v="&lt;12/1/2014"/>
          <s v="2014"/>
          <s v="&gt;12/30/2014"/>
        </groupItems>
      </fieldGroup>
    </cacheField>
  </cacheFields>
  <extLst>
    <ext xmlns:x14="http://schemas.microsoft.com/office/spreadsheetml/2009/9/main" uri="{725AE2AE-9491-48be-B2B4-4EB974FC3084}">
      <x14:pivotCacheDefinition pivotCacheId="1839437477"/>
    </ext>
  </extLst>
</pivotCacheDefinition>
</file>

<file path=xl/pivotCache/pivotCacheRecords1.xml><?xml version="1.0" encoding="utf-8"?>
<pivotCacheRecords xmlns="http://schemas.openxmlformats.org/spreadsheetml/2006/main" xmlns:r="http://schemas.openxmlformats.org/officeDocument/2006/relationships" count="65">
  <r>
    <n v="1368"/>
    <d v="2014-12-27T00:00:00"/>
    <n v="27"/>
    <s v="Company AA"/>
    <s v="789 27th Street"/>
    <s v="Las Vegas"/>
    <s v="NV"/>
    <n v="99999"/>
    <s v="USA"/>
    <x v="0"/>
    <s v="West"/>
    <d v="2014-12-29T00:00:00"/>
    <s v="Shipping Company B"/>
    <s v="Karen Toh"/>
    <s v="789 27th Street"/>
    <s v="Las Vegas"/>
    <s v="NV"/>
    <n v="99999"/>
    <s v="USA"/>
    <s v="Check"/>
    <s v="Beer"/>
    <s v="Beverages"/>
    <n v="14"/>
    <n v="19"/>
    <n v="266"/>
    <n v="25.802"/>
  </r>
  <r>
    <n v="1369"/>
    <d v="2014-12-27T00:00:00"/>
    <n v="27"/>
    <s v="Company AA"/>
    <s v="789 27th Street"/>
    <s v="Las Vegas"/>
    <s v="NV"/>
    <n v="99999"/>
    <s v="USA"/>
    <x v="0"/>
    <s v="West"/>
    <d v="2014-12-29T00:00:00"/>
    <s v="Shipping Company B"/>
    <s v="Karen Toh"/>
    <s v="789 27th Street"/>
    <s v="Las Vegas"/>
    <s v="NV"/>
    <n v="99999"/>
    <s v="USA"/>
    <s v="Check"/>
    <s v="Dried Plums"/>
    <s v="Dried Fruit &amp; Nuts"/>
    <n v="3.5"/>
    <n v="60"/>
    <n v="210"/>
    <n v="20.16"/>
  </r>
  <r>
    <n v="1370"/>
    <d v="2014-12-04T00:00:00"/>
    <n v="4"/>
    <s v="Company D"/>
    <s v="123 4th Street"/>
    <s v="New York"/>
    <s v="NY"/>
    <n v="99999"/>
    <s v="USA"/>
    <x v="1"/>
    <s v="East"/>
    <d v="2014-12-06T00:00:00"/>
    <s v="Shipping Company A"/>
    <s v="Christina Lee"/>
    <s v="123 4th Street"/>
    <s v="New York"/>
    <s v="NY"/>
    <n v="99999"/>
    <s v="USA"/>
    <s v="Credit Card"/>
    <s v="Dried Pears"/>
    <s v="Dried Fruit &amp; Nuts"/>
    <n v="30"/>
    <n v="81"/>
    <n v="2430"/>
    <n v="255.15"/>
  </r>
  <r>
    <n v="1371"/>
    <d v="2014-12-04T00:00:00"/>
    <n v="4"/>
    <s v="Company D"/>
    <s v="123 4th Street"/>
    <s v="New York"/>
    <s v="NY"/>
    <n v="99999"/>
    <s v="USA"/>
    <x v="1"/>
    <s v="East"/>
    <d v="2014-12-06T00:00:00"/>
    <s v="Shipping Company A"/>
    <s v="Christina Lee"/>
    <s v="123 4th Street"/>
    <s v="New York"/>
    <s v="NY"/>
    <n v="99999"/>
    <s v="USA"/>
    <s v="Credit Card"/>
    <s v="Dried Apples"/>
    <s v="Dried Fruit &amp; Nuts"/>
    <n v="53"/>
    <n v="83"/>
    <n v="4399"/>
    <n v="461.89500000000004"/>
  </r>
  <r>
    <n v="1372"/>
    <d v="2014-12-04T00:00:00"/>
    <n v="4"/>
    <s v="Company D"/>
    <s v="123 4th Street"/>
    <s v="New York"/>
    <s v="NY"/>
    <n v="99999"/>
    <s v="USA"/>
    <x v="1"/>
    <s v="East"/>
    <d v="2014-12-06T00:00:00"/>
    <s v="Shipping Company A"/>
    <s v="Christina Lee"/>
    <s v="123 4th Street"/>
    <s v="New York"/>
    <s v="NY"/>
    <n v="99999"/>
    <s v="USA"/>
    <s v="Credit Card"/>
    <s v="Dried Plums"/>
    <s v="Dried Fruit &amp; Nuts"/>
    <n v="3.5"/>
    <n v="75"/>
    <n v="262.5"/>
    <n v="26.25"/>
  </r>
  <r>
    <n v="1373"/>
    <d v="2014-12-12T00:00:00"/>
    <n v="12"/>
    <s v="Company L"/>
    <s v="123 12th Street"/>
    <s v="Las Vegas"/>
    <s v="NV"/>
    <n v="99999"/>
    <s v="USA"/>
    <x v="0"/>
    <s v="West"/>
    <d v="2014-12-14T00:00:00"/>
    <s v="Shipping Company B"/>
    <s v="John Edwards"/>
    <s v="123 12th Street"/>
    <s v="Las Vegas"/>
    <s v="NV"/>
    <n v="99999"/>
    <s v="USA"/>
    <s v="Credit Card"/>
    <s v="Chai"/>
    <s v="Beverages"/>
    <n v="18"/>
    <n v="97"/>
    <n v="1746"/>
    <n v="183.33000000000004"/>
  </r>
  <r>
    <n v="1374"/>
    <d v="2014-12-12T00:00:00"/>
    <n v="12"/>
    <s v="Company L"/>
    <s v="123 12th Street"/>
    <s v="Las Vegas"/>
    <s v="NV"/>
    <n v="99999"/>
    <s v="USA"/>
    <x v="0"/>
    <s v="West"/>
    <d v="2014-12-14T00:00:00"/>
    <s v="Shipping Company B"/>
    <s v="John Edwards"/>
    <s v="123 12th Street"/>
    <s v="Las Vegas"/>
    <s v="NV"/>
    <n v="99999"/>
    <s v="USA"/>
    <s v="Credit Card"/>
    <s v="Coffee"/>
    <s v="Beverages"/>
    <n v="46"/>
    <n v="61"/>
    <n v="2806"/>
    <n v="291.82400000000001"/>
  </r>
  <r>
    <n v="1375"/>
    <d v="2014-12-08T00:00:00"/>
    <n v="8"/>
    <s v="Company H"/>
    <s v="123 8th Street"/>
    <s v="Portland"/>
    <s v="OR"/>
    <n v="99999"/>
    <s v="USA"/>
    <x v="2"/>
    <s v="North"/>
    <d v="2014-12-10T00:00:00"/>
    <s v="Shipping Company C"/>
    <s v="Elizabeth Andersen"/>
    <s v="123 8th Street"/>
    <s v="Portland"/>
    <s v="OR"/>
    <n v="99999"/>
    <s v="USA"/>
    <s v="Credit Card"/>
    <s v="Chocolate Biscuits Mix"/>
    <s v="Baked Goods &amp; Mixes"/>
    <n v="9.1999999999999993"/>
    <n v="28"/>
    <n v="257.59999999999997"/>
    <n v="24.471999999999998"/>
  </r>
  <r>
    <n v="1376"/>
    <d v="2014-12-04T00:00:00"/>
    <n v="4"/>
    <s v="Company D"/>
    <s v="123 4th Street"/>
    <s v="New York"/>
    <s v="NY"/>
    <n v="99999"/>
    <s v="USA"/>
    <x v="1"/>
    <s v="East"/>
    <d v="2014-12-06T00:00:00"/>
    <s v="Shipping Company C"/>
    <s v="Christina Lee"/>
    <s v="123 4th Street"/>
    <s v="New York"/>
    <s v="NY"/>
    <n v="99999"/>
    <s v="USA"/>
    <s v="Check"/>
    <s v="Chocolate Biscuits Mix"/>
    <s v="Baked Goods &amp; Mixes"/>
    <n v="9.1999999999999993"/>
    <n v="97"/>
    <n v="892.4"/>
    <n v="93.702000000000012"/>
  </r>
  <r>
    <n v="1377"/>
    <d v="2014-12-29T00:00:00"/>
    <n v="29"/>
    <s v="Company CC"/>
    <s v="789 29th Street"/>
    <s v="Denver"/>
    <s v="CO"/>
    <n v="99999"/>
    <s v="USA"/>
    <x v="3"/>
    <s v="West"/>
    <d v="2014-12-31T00:00:00"/>
    <s v="Shipping Company B"/>
    <s v="Soo Jung Lee"/>
    <s v="789 29th Street"/>
    <s v="Denver"/>
    <s v="CO"/>
    <n v="99999"/>
    <s v="USA"/>
    <s v="Check"/>
    <s v="Chocolate"/>
    <s v="Candy"/>
    <n v="12.75"/>
    <n v="23"/>
    <n v="293.25"/>
    <n v="29.325000000000003"/>
  </r>
  <r>
    <n v="1378"/>
    <d v="2014-12-03T00:00:00"/>
    <n v="3"/>
    <s v="Company C"/>
    <s v="123 3rd Street"/>
    <s v="Los Angelas"/>
    <s v="CA"/>
    <n v="99999"/>
    <s v="USA"/>
    <x v="0"/>
    <s v="West"/>
    <d v="2014-12-05T00:00:00"/>
    <s v="Shipping Company B"/>
    <s v="Thomas Axerr"/>
    <s v="123 3rd Street"/>
    <s v="Los Angelas"/>
    <s v="CA"/>
    <n v="99999"/>
    <s v="USA"/>
    <s v="Cash"/>
    <s v="Clam Chowder"/>
    <s v="Soups"/>
    <n v="9.65"/>
    <n v="89"/>
    <n v="858.85"/>
    <n v="81.59075"/>
  </r>
  <r>
    <n v="1379"/>
    <d v="2014-12-06T00:00:00"/>
    <n v="6"/>
    <s v="Company F"/>
    <s v="123 6th Street"/>
    <s v="Milwaukee"/>
    <s v="WI"/>
    <n v="99999"/>
    <s v="USA"/>
    <x v="4"/>
    <s v="North"/>
    <d v="2014-12-08T00:00:00"/>
    <s v="Shipping Company B"/>
    <s v="Francisco Pérez-Olaeta"/>
    <s v="123 6th Street"/>
    <s v="Milwaukee"/>
    <s v="WI"/>
    <n v="99999"/>
    <s v="USA"/>
    <s v="Credit Card"/>
    <s v="Curry Sauce"/>
    <s v="Sauces"/>
    <n v="40"/>
    <n v="25"/>
    <n v="1000"/>
    <n v="96"/>
  </r>
  <r>
    <n v="1380"/>
    <d v="2014-12-28T00:00:00"/>
    <n v="28"/>
    <s v="Company BB"/>
    <s v="789 28th Street"/>
    <s v="Memphis"/>
    <s v="TN"/>
    <n v="99999"/>
    <s v="USA"/>
    <x v="5"/>
    <s v="South"/>
    <d v="2014-12-30T00:00:00"/>
    <s v="Shipping Company C"/>
    <s v="Amritansh Raghav"/>
    <s v="789 28th Street"/>
    <s v="Memphis"/>
    <s v="TN"/>
    <n v="99999"/>
    <s v="USA"/>
    <s v="Check"/>
    <s v="Coffee"/>
    <s v="Beverages"/>
    <n v="46"/>
    <n v="19"/>
    <n v="874"/>
    <n v="89.14800000000001"/>
  </r>
  <r>
    <n v="1381"/>
    <d v="2014-12-08T00:00:00"/>
    <n v="8"/>
    <s v="Company H"/>
    <s v="123 8th Street"/>
    <s v="Portland"/>
    <s v="OR"/>
    <n v="99999"/>
    <s v="USA"/>
    <x v="2"/>
    <s v="North"/>
    <d v="2014-12-10T00:00:00"/>
    <s v="Shipping Company C"/>
    <s v="Elizabeth Andersen"/>
    <s v="123 8th Street"/>
    <s v="Portland"/>
    <s v="OR"/>
    <n v="99999"/>
    <s v="USA"/>
    <s v="Check"/>
    <s v="Chocolate"/>
    <s v="Candy"/>
    <n v="12.75"/>
    <n v="36"/>
    <n v="459"/>
    <n v="45.441000000000003"/>
  </r>
  <r>
    <n v="1382"/>
    <d v="2014-12-10T00:00:00"/>
    <n v="10"/>
    <s v="Company J"/>
    <s v="123 10th Street"/>
    <s v="Chicago"/>
    <s v="IL"/>
    <n v="99999"/>
    <s v="USA"/>
    <x v="6"/>
    <s v="East"/>
    <d v="2014-12-12T00:00:00"/>
    <s v="Shipping Company B"/>
    <s v="Roland Wacker"/>
    <s v="123 10th Street"/>
    <s v="Chicago"/>
    <s v="IL"/>
    <n v="99999"/>
    <s v="USA"/>
    <s v="Credit Card"/>
    <s v="Green Tea"/>
    <s v="Beverages"/>
    <n v="2.99"/>
    <n v="93"/>
    <n v="278.07"/>
    <n v="26.416650000000001"/>
  </r>
  <r>
    <n v="1383"/>
    <d v="2014-12-07T00:00:00"/>
    <n v="7"/>
    <s v="Company G"/>
    <s v="123 7th Street"/>
    <s v="Boise"/>
    <s v="ID"/>
    <n v="99999"/>
    <s v="USA"/>
    <x v="2"/>
    <s v="North"/>
    <m/>
    <m/>
    <s v="Ming-Yang Xie"/>
    <s v="123 7th Street"/>
    <s v="Boise"/>
    <s v="ID"/>
    <n v="99999"/>
    <s v="USA"/>
    <m/>
    <s v="Coffee"/>
    <s v="Beverages"/>
    <n v="46"/>
    <n v="64"/>
    <n v="2944"/>
    <n v="279.68"/>
  </r>
  <r>
    <n v="1384"/>
    <d v="2014-12-10T00:00:00"/>
    <n v="10"/>
    <s v="Company J"/>
    <s v="123 10th Street"/>
    <s v="Chicago"/>
    <s v="IL"/>
    <n v="99999"/>
    <s v="USA"/>
    <x v="6"/>
    <s v="East"/>
    <d v="2014-12-12T00:00:00"/>
    <s v="Shipping Company A"/>
    <s v="Roland Wacker"/>
    <s v="123 10th Street"/>
    <s v="Chicago"/>
    <s v="IL"/>
    <n v="99999"/>
    <s v="USA"/>
    <m/>
    <s v="Boysenberry Spread"/>
    <s v="Jams, Preserves"/>
    <n v="25"/>
    <n v="84"/>
    <n v="2100"/>
    <n v="220.5"/>
  </r>
  <r>
    <n v="1385"/>
    <d v="2014-12-10T00:00:00"/>
    <n v="10"/>
    <s v="Company J"/>
    <s v="123 10th Street"/>
    <s v="Chicago"/>
    <s v="IL"/>
    <n v="99999"/>
    <s v="USA"/>
    <x v="6"/>
    <s v="East"/>
    <d v="2014-12-12T00:00:00"/>
    <s v="Shipping Company A"/>
    <s v="Roland Wacker"/>
    <s v="123 10th Street"/>
    <s v="Chicago"/>
    <s v="IL"/>
    <n v="99999"/>
    <s v="USA"/>
    <m/>
    <s v="Cajun Seasoning"/>
    <s v="Condiments"/>
    <n v="22"/>
    <n v="72"/>
    <n v="1584"/>
    <n v="150.47999999999999"/>
  </r>
  <r>
    <n v="1386"/>
    <d v="2014-12-10T00:00:00"/>
    <n v="10"/>
    <s v="Company J"/>
    <s v="123 10th Street"/>
    <s v="Chicago"/>
    <s v="IL"/>
    <n v="99999"/>
    <s v="USA"/>
    <x v="6"/>
    <s v="East"/>
    <d v="2014-12-12T00:00:00"/>
    <s v="Shipping Company A"/>
    <s v="Roland Wacker"/>
    <s v="123 10th Street"/>
    <s v="Chicago"/>
    <s v="IL"/>
    <n v="99999"/>
    <s v="USA"/>
    <m/>
    <s v="Chocolate Biscuits Mix"/>
    <s v="Baked Goods &amp; Mixes"/>
    <n v="9.1999999999999993"/>
    <n v="60"/>
    <n v="552"/>
    <n v="56.856000000000002"/>
  </r>
  <r>
    <n v="1387"/>
    <d v="2014-12-11T00:00:00"/>
    <n v="11"/>
    <s v="Company K"/>
    <s v="123 11th Street"/>
    <s v="Miami"/>
    <s v="FL"/>
    <n v="99999"/>
    <s v="USA"/>
    <x v="5"/>
    <s v="South"/>
    <m/>
    <s v="Shipping Company C"/>
    <s v="Peter Krschne"/>
    <s v="123 11th Street"/>
    <s v="Miami"/>
    <s v="FL"/>
    <n v="99999"/>
    <s v="USA"/>
    <m/>
    <s v="Dried Plums"/>
    <s v="Dried Fruit &amp; Nuts"/>
    <n v="3.5"/>
    <n v="67"/>
    <n v="234.5"/>
    <n v="22.746500000000001"/>
  </r>
  <r>
    <n v="1388"/>
    <d v="2014-12-11T00:00:00"/>
    <n v="11"/>
    <s v="Company K"/>
    <s v="123 11th Street"/>
    <s v="Miami"/>
    <s v="FL"/>
    <n v="99999"/>
    <s v="USA"/>
    <x v="5"/>
    <s v="South"/>
    <m/>
    <s v="Shipping Company C"/>
    <s v="Peter Krschne"/>
    <s v="123 11th Street"/>
    <s v="Miami"/>
    <s v="FL"/>
    <n v="99999"/>
    <s v="USA"/>
    <m/>
    <s v="Green Tea"/>
    <s v="Beverages"/>
    <n v="2.99"/>
    <n v="48"/>
    <n v="143.52000000000001"/>
    <n v="13.634400000000001"/>
  </r>
  <r>
    <n v="1389"/>
    <d v="2014-12-01T00:00:00"/>
    <n v="1"/>
    <s v="Company A"/>
    <s v="123 1st Street"/>
    <s v="Seattle"/>
    <s v="WA"/>
    <n v="99999"/>
    <s v="USA"/>
    <x v="2"/>
    <s v="North"/>
    <m/>
    <m/>
    <s v="Anna Bedecs"/>
    <s v="123 1st Street"/>
    <s v="Seattle"/>
    <s v="WA"/>
    <n v="99999"/>
    <s v="USA"/>
    <m/>
    <s v="Chai"/>
    <s v="Beverages"/>
    <n v="18"/>
    <n v="64"/>
    <n v="1152"/>
    <n v="118.65600000000001"/>
  </r>
  <r>
    <n v="1390"/>
    <d v="2014-12-01T00:00:00"/>
    <n v="1"/>
    <s v="Company A"/>
    <s v="123 1st Street"/>
    <s v="Seattle"/>
    <s v="WA"/>
    <n v="99999"/>
    <s v="USA"/>
    <x v="2"/>
    <s v="North"/>
    <m/>
    <m/>
    <s v="Anna Bedecs"/>
    <s v="123 1st Street"/>
    <s v="Seattle"/>
    <s v="WA"/>
    <n v="99999"/>
    <s v="USA"/>
    <m/>
    <s v="Coffee"/>
    <s v="Beverages"/>
    <n v="46"/>
    <n v="82"/>
    <n v="3772"/>
    <n v="392.28800000000007"/>
  </r>
  <r>
    <n v="1391"/>
    <d v="2014-12-01T00:00:00"/>
    <n v="1"/>
    <s v="Company A"/>
    <s v="123 1st Street"/>
    <s v="Seattle"/>
    <s v="WA"/>
    <n v="99999"/>
    <s v="USA"/>
    <x v="2"/>
    <s v="North"/>
    <m/>
    <m/>
    <s v="Anna Bedecs"/>
    <s v="123 1st Street"/>
    <s v="Seattle"/>
    <s v="WA"/>
    <n v="99999"/>
    <s v="USA"/>
    <m/>
    <s v="Green Tea"/>
    <s v="Beverages"/>
    <n v="2.99"/>
    <n v="17"/>
    <n v="50.830000000000005"/>
    <n v="5.1338300000000014"/>
  </r>
  <r>
    <n v="1392"/>
    <d v="2014-12-28T00:00:00"/>
    <n v="28"/>
    <s v="Company BB"/>
    <s v="789 28th Street"/>
    <s v="Memphis"/>
    <s v="TN"/>
    <n v="99999"/>
    <s v="USA"/>
    <x v="5"/>
    <s v="South"/>
    <d v="2014-12-30T00:00:00"/>
    <s v="Shipping Company C"/>
    <s v="Amritansh Raghav"/>
    <s v="789 28th Street"/>
    <s v="Memphis"/>
    <s v="TN"/>
    <n v="99999"/>
    <s v="USA"/>
    <s v="Credit Card"/>
    <s v="Clam Chowder"/>
    <s v="Soups"/>
    <n v="9.65"/>
    <n v="38"/>
    <n v="366.7"/>
    <n v="36.67"/>
  </r>
  <r>
    <n v="1393"/>
    <d v="2014-12-28T00:00:00"/>
    <n v="28"/>
    <s v="Company BB"/>
    <s v="789 28th Street"/>
    <s v="Memphis"/>
    <s v="TN"/>
    <n v="99999"/>
    <s v="USA"/>
    <x v="5"/>
    <s v="South"/>
    <d v="2014-12-30T00:00:00"/>
    <s v="Shipping Company C"/>
    <s v="Amritansh Raghav"/>
    <s v="789 28th Street"/>
    <s v="Memphis"/>
    <s v="TN"/>
    <n v="99999"/>
    <s v="USA"/>
    <s v="Credit Card"/>
    <s v="Crab Meat"/>
    <s v="Canned Meat"/>
    <n v="18.399999999999999"/>
    <n v="25"/>
    <n v="459.99999999999994"/>
    <n v="45.54"/>
  </r>
  <r>
    <n v="1394"/>
    <d v="2014-12-09T00:00:00"/>
    <n v="9"/>
    <s v="Company I"/>
    <s v="123 9th Street"/>
    <s v="Salt Lake City"/>
    <s v="UT"/>
    <n v="99999"/>
    <s v="USA"/>
    <x v="7"/>
    <s v="West"/>
    <d v="2014-12-11T00:00:00"/>
    <s v="Shipping Company A"/>
    <s v="Sven Mortensen"/>
    <s v="123 9th Street"/>
    <s v="Salt Lake City"/>
    <s v="UT"/>
    <n v="99999"/>
    <s v="USA"/>
    <s v="Check"/>
    <s v="Ravioli"/>
    <s v="Pasta"/>
    <n v="19.5"/>
    <n v="85"/>
    <n v="1657.5"/>
    <n v="165.75"/>
  </r>
  <r>
    <n v="1395"/>
    <d v="2014-12-09T00:00:00"/>
    <n v="9"/>
    <s v="Company I"/>
    <s v="123 9th Street"/>
    <s v="Salt Lake City"/>
    <s v="UT"/>
    <n v="99999"/>
    <s v="USA"/>
    <x v="7"/>
    <s v="West"/>
    <d v="2014-12-11T00:00:00"/>
    <s v="Shipping Company A"/>
    <s v="Sven Mortensen"/>
    <s v="123 9th Street"/>
    <s v="Salt Lake City"/>
    <s v="UT"/>
    <n v="99999"/>
    <s v="USA"/>
    <s v="Check"/>
    <s v="Mozzarella"/>
    <s v="Dairy Products"/>
    <n v="34.799999999999997"/>
    <n v="18"/>
    <n v="626.4"/>
    <n v="61.3872"/>
  </r>
  <r>
    <n v="1396"/>
    <d v="2014-12-06T00:00:00"/>
    <n v="6"/>
    <s v="Company F"/>
    <s v="123 6th Street"/>
    <s v="Milwaukee"/>
    <s v="WI"/>
    <n v="99999"/>
    <s v="USA"/>
    <x v="4"/>
    <s v="North"/>
    <d v="2014-12-08T00:00:00"/>
    <s v="Shipping Company B"/>
    <s v="Francisco Pérez-Olaeta"/>
    <s v="123 6th Street"/>
    <s v="Milwaukee"/>
    <s v="WI"/>
    <n v="99999"/>
    <s v="USA"/>
    <s v="Credit Card"/>
    <s v="Beer"/>
    <s v="Beverages"/>
    <n v="14"/>
    <n v="85"/>
    <n v="1190"/>
    <n v="115.42999999999999"/>
  </r>
  <r>
    <n v="1397"/>
    <d v="2014-12-08T00:00:00"/>
    <n v="8"/>
    <s v="Company H"/>
    <s v="123 8th Street"/>
    <s v="Portland"/>
    <s v="OR"/>
    <n v="99999"/>
    <s v="USA"/>
    <x v="2"/>
    <s v="North"/>
    <d v="2014-12-10T00:00:00"/>
    <s v="Shipping Company B"/>
    <s v="Elizabeth Andersen"/>
    <s v="123 8th Street"/>
    <s v="Portland"/>
    <s v="OR"/>
    <n v="99999"/>
    <s v="USA"/>
    <s v="Check"/>
    <s v="Curry Sauce"/>
    <s v="Sauces"/>
    <n v="40"/>
    <n v="82"/>
    <n v="3280"/>
    <n v="318.15999999999997"/>
  </r>
  <r>
    <n v="1398"/>
    <d v="2014-12-08T00:00:00"/>
    <n v="8"/>
    <s v="Company H"/>
    <s v="123 8th Street"/>
    <s v="Portland"/>
    <s v="OR"/>
    <n v="99999"/>
    <s v="USA"/>
    <x v="2"/>
    <s v="North"/>
    <d v="2014-12-10T00:00:00"/>
    <s v="Shipping Company B"/>
    <s v="Elizabeth Andersen"/>
    <s v="123 8th Street"/>
    <s v="Portland"/>
    <s v="OR"/>
    <n v="99999"/>
    <s v="USA"/>
    <s v="Check"/>
    <s v="Chocolate Biscuits Mix"/>
    <s v="Baked Goods &amp; Mixes"/>
    <n v="9.1999999999999993"/>
    <n v="47"/>
    <n v="432.4"/>
    <n v="41.510399999999997"/>
  </r>
  <r>
    <n v="1399"/>
    <d v="2014-12-25T00:00:00"/>
    <n v="25"/>
    <s v="Company Y"/>
    <s v="789 25th Street"/>
    <s v="Chicago"/>
    <s v="IL"/>
    <n v="99999"/>
    <s v="USA"/>
    <x v="6"/>
    <s v="East"/>
    <d v="2014-12-27T00:00:00"/>
    <s v="Shipping Company A"/>
    <s v="John Rodman"/>
    <s v="789 25th Street"/>
    <s v="Chicago"/>
    <s v="IL"/>
    <n v="99999"/>
    <s v="USA"/>
    <s v="Cash"/>
    <s v="Scones"/>
    <s v="Baked Goods &amp; Mixes"/>
    <n v="10"/>
    <n v="99"/>
    <n v="990"/>
    <n v="99"/>
  </r>
  <r>
    <n v="1400"/>
    <d v="2014-12-26T00:00:00"/>
    <n v="26"/>
    <s v="Company Z"/>
    <s v="789 26th Street"/>
    <s v="Miami"/>
    <s v="FL"/>
    <n v="99999"/>
    <s v="USA"/>
    <x v="5"/>
    <s v="South"/>
    <d v="2014-12-28T00:00:00"/>
    <s v="Shipping Company C"/>
    <s v="Run Liu"/>
    <s v="789 26th Street"/>
    <s v="Miami"/>
    <s v="FL"/>
    <n v="99999"/>
    <s v="USA"/>
    <s v="Credit Card"/>
    <s v="Olive Oil"/>
    <s v="Oil"/>
    <n v="21.35"/>
    <n v="49"/>
    <n v="1046.1500000000001"/>
    <n v="106.70730000000002"/>
  </r>
  <r>
    <n v="1401"/>
    <d v="2014-12-26T00:00:00"/>
    <n v="26"/>
    <s v="Company Z"/>
    <s v="789 26th Street"/>
    <s v="Miami"/>
    <s v="FL"/>
    <n v="99999"/>
    <s v="USA"/>
    <x v="5"/>
    <s v="South"/>
    <d v="2014-12-28T00:00:00"/>
    <s v="Shipping Company C"/>
    <s v="Run Liu"/>
    <s v="789 26th Street"/>
    <s v="Miami"/>
    <s v="FL"/>
    <n v="99999"/>
    <s v="USA"/>
    <s v="Credit Card"/>
    <s v="Clam Chowder"/>
    <s v="Soups"/>
    <n v="9.65"/>
    <n v="72"/>
    <n v="694.80000000000007"/>
    <n v="72.954000000000008"/>
  </r>
  <r>
    <n v="1402"/>
    <d v="2014-12-26T00:00:00"/>
    <n v="26"/>
    <s v="Company Z"/>
    <s v="789 26th Street"/>
    <s v="Miami"/>
    <s v="FL"/>
    <n v="99999"/>
    <s v="USA"/>
    <x v="5"/>
    <s v="South"/>
    <d v="2014-12-28T00:00:00"/>
    <s v="Shipping Company C"/>
    <s v="Run Liu"/>
    <s v="789 26th Street"/>
    <s v="Miami"/>
    <s v="FL"/>
    <n v="99999"/>
    <s v="USA"/>
    <s v="Credit Card"/>
    <s v="Crab Meat"/>
    <s v="Canned Meat"/>
    <n v="18.399999999999999"/>
    <n v="99"/>
    <n v="1821.6"/>
    <n v="191.268"/>
  </r>
  <r>
    <n v="1403"/>
    <d v="2014-12-29T00:00:00"/>
    <n v="29"/>
    <s v="Company CC"/>
    <s v="789 29th Street"/>
    <s v="Denver"/>
    <s v="CO"/>
    <n v="99999"/>
    <s v="USA"/>
    <x v="3"/>
    <s v="West"/>
    <d v="2014-12-31T00:00:00"/>
    <s v="Shipping Company B"/>
    <s v="Soo Jung Lee"/>
    <s v="789 29th Street"/>
    <s v="Denver"/>
    <s v="CO"/>
    <n v="99999"/>
    <s v="USA"/>
    <s v="Check"/>
    <s v="Beer"/>
    <s v="Beverages"/>
    <n v="14"/>
    <n v="10"/>
    <n v="140"/>
    <n v="13.86"/>
  </r>
  <r>
    <n v="1404"/>
    <d v="2014-12-06T00:00:00"/>
    <n v="6"/>
    <s v="Company F"/>
    <s v="123 6th Street"/>
    <s v="Milwaukee"/>
    <s v="WI"/>
    <n v="99999"/>
    <s v="USA"/>
    <x v="4"/>
    <s v="North"/>
    <d v="2014-12-08T00:00:00"/>
    <s v="Shipping Company C"/>
    <s v="Francisco Pérez-Olaeta"/>
    <s v="123 6th Street"/>
    <s v="Milwaukee"/>
    <s v="WI"/>
    <n v="99999"/>
    <s v="USA"/>
    <s v="Check"/>
    <s v="Chocolate"/>
    <s v="Candy"/>
    <n v="12.75"/>
    <n v="100"/>
    <n v="1275"/>
    <n v="122.39999999999999"/>
  </r>
  <r>
    <n v="1405"/>
    <d v="2014-12-27T00:00:00"/>
    <n v="27"/>
    <s v="Company AA"/>
    <s v="789 27th Street"/>
    <s v="Las Vegas"/>
    <s v="NV"/>
    <n v="99999"/>
    <s v="USA"/>
    <x v="0"/>
    <s v="West"/>
    <d v="2014-12-29T00:00:00"/>
    <s v="Shipping Company B"/>
    <s v="Karen Toh"/>
    <s v="789 27th Street"/>
    <s v="Las Vegas"/>
    <s v="NV"/>
    <n v="99999"/>
    <s v="USA"/>
    <s v="Check"/>
    <m/>
    <m/>
    <m/>
    <m/>
    <n v="0"/>
    <n v="27"/>
  </r>
  <r>
    <n v="1406"/>
    <d v="2014-12-04T00:00:00"/>
    <n v="4"/>
    <s v="Company D"/>
    <s v="123 4th Street"/>
    <s v="New York"/>
    <s v="NY"/>
    <n v="99999"/>
    <s v="USA"/>
    <x v="1"/>
    <s v="East"/>
    <d v="2014-12-06T00:00:00"/>
    <s v="Shipping Company A"/>
    <s v="Christina Lee"/>
    <s v="123 4th Street"/>
    <s v="New York"/>
    <s v="NY"/>
    <n v="99999"/>
    <s v="USA"/>
    <s v="Credit Card"/>
    <s v="Marmalade"/>
    <s v="Jams, Preserves"/>
    <n v="81"/>
    <n v="62"/>
    <n v="1377"/>
    <n v="117.93600000000001"/>
  </r>
  <r>
    <n v="1407"/>
    <d v="2014-12-04T00:00:00"/>
    <n v="4"/>
    <s v="Company D"/>
    <s v="123 4th Street"/>
    <s v="New York"/>
    <s v="NY"/>
    <n v="99999"/>
    <s v="USA"/>
    <x v="1"/>
    <s v="East"/>
    <d v="2014-12-06T00:00:00"/>
    <s v="Shipping Company A"/>
    <s v="Christina Lee"/>
    <s v="123 4th Street"/>
    <s v="New York"/>
    <s v="NY"/>
    <n v="99999"/>
    <s v="USA"/>
    <s v="Credit Card"/>
    <s v="Long Grain Rice"/>
    <s v="Grains"/>
    <n v="7"/>
    <n v="91"/>
    <n v="196"/>
    <n v="13.719999999999999"/>
  </r>
  <r>
    <n v="1408"/>
    <d v="2014-12-12T00:00:00"/>
    <n v="12"/>
    <s v="Company L"/>
    <s v="123 12th Street"/>
    <s v="Las Vegas"/>
    <s v="NV"/>
    <n v="99999"/>
    <s v="USA"/>
    <x v="0"/>
    <s v="West"/>
    <d v="2014-12-14T00:00:00"/>
    <s v="Shipping Company B"/>
    <s v="John Edwards"/>
    <s v="123 12th Street"/>
    <s v="Las Vegas"/>
    <s v="NV"/>
    <n v="99999"/>
    <s v="USA"/>
    <s v="Credit Card"/>
    <m/>
    <m/>
    <m/>
    <m/>
    <n v="0"/>
    <n v="8"/>
  </r>
  <r>
    <n v="1409"/>
    <d v="2014-12-08T00:00:00"/>
    <n v="8"/>
    <s v="Company H"/>
    <s v="123 8th Street"/>
    <s v="Portland"/>
    <s v="OR"/>
    <n v="99999"/>
    <s v="USA"/>
    <x v="2"/>
    <s v="North"/>
    <d v="2014-12-10T00:00:00"/>
    <s v="Shipping Company C"/>
    <s v="Elizabeth Andersen"/>
    <s v="123 8th Street"/>
    <s v="Portland"/>
    <s v="OR"/>
    <n v="99999"/>
    <s v="USA"/>
    <s v="Credit Card"/>
    <s v="Mozzarella"/>
    <s v="Dairy Products"/>
    <n v="34.799999999999997"/>
    <n v="29"/>
    <n v="2923.2"/>
    <n v="300.846"/>
  </r>
  <r>
    <n v="1410"/>
    <d v="2014-12-04T00:00:00"/>
    <n v="4"/>
    <s v="Company D"/>
    <s v="123 4th Street"/>
    <s v="New York"/>
    <s v="NY"/>
    <n v="99999"/>
    <s v="USA"/>
    <x v="1"/>
    <s v="East"/>
    <d v="2014-12-06T00:00:00"/>
    <s v="Shipping Company C"/>
    <s v="Christina Lee"/>
    <s v="123 4th Street"/>
    <s v="New York"/>
    <s v="NY"/>
    <n v="99999"/>
    <s v="USA"/>
    <s v="Check"/>
    <m/>
    <m/>
    <m/>
    <m/>
    <n v="0"/>
    <n v="9"/>
  </r>
  <r>
    <n v="1411"/>
    <d v="2014-12-29T00:00:00"/>
    <n v="29"/>
    <s v="Company CC"/>
    <s v="789 29th Street"/>
    <s v="Denver"/>
    <s v="CO"/>
    <n v="99999"/>
    <s v="USA"/>
    <x v="3"/>
    <s v="West"/>
    <d v="2014-12-31T00:00:00"/>
    <s v="Shipping Company B"/>
    <s v="Soo Jung Lee"/>
    <s v="789 29th Street"/>
    <s v="Denver"/>
    <s v="CO"/>
    <n v="99999"/>
    <s v="USA"/>
    <s v="Check"/>
    <m/>
    <m/>
    <m/>
    <m/>
    <n v="0"/>
    <n v="23"/>
  </r>
  <r>
    <n v="1412"/>
    <d v="2014-12-03T00:00:00"/>
    <n v="3"/>
    <s v="Company C"/>
    <s v="123 3rd Street"/>
    <s v="Los Angelas"/>
    <s v="CA"/>
    <n v="99999"/>
    <s v="USA"/>
    <x v="0"/>
    <s v="West"/>
    <d v="2014-12-05T00:00:00"/>
    <s v="Shipping Company B"/>
    <s v="Thomas Axerr"/>
    <s v="123 3rd Street"/>
    <s v="Los Angelas"/>
    <s v="CA"/>
    <n v="99999"/>
    <s v="USA"/>
    <s v="Cash"/>
    <s v="Syrup"/>
    <s v="Condiments"/>
    <n v="10"/>
    <n v="49"/>
    <n v="280"/>
    <n v="90.25"/>
  </r>
  <r>
    <n v="1413"/>
    <d v="2014-12-03T00:00:00"/>
    <n v="3"/>
    <s v="Company C"/>
    <s v="123 3rd Street"/>
    <s v="Los Angelas"/>
    <s v="CA"/>
    <n v="99999"/>
    <s v="USA"/>
    <x v="0"/>
    <s v="West"/>
    <d v="2014-12-05T00:00:00"/>
    <s v="Shipping Company B"/>
    <s v="Thomas Axerr"/>
    <s v="123 3rd Street"/>
    <s v="Los Angelas"/>
    <s v="CA"/>
    <n v="99999"/>
    <s v="USA"/>
    <s v="Cash"/>
    <s v="Curry Sauce"/>
    <s v="Sauces"/>
    <n v="40"/>
    <n v="29"/>
    <n v="480"/>
    <n v="239.12"/>
  </r>
  <r>
    <n v="1414"/>
    <d v="2014-12-06T00:00:00"/>
    <n v="6"/>
    <s v="Company F"/>
    <s v="123 6th Street"/>
    <s v="Milwaukee"/>
    <s v="WI"/>
    <n v="99999"/>
    <s v="USA"/>
    <x v="4"/>
    <s v="North"/>
    <d v="2014-12-08T00:00:00"/>
    <s v="Shipping Company B"/>
    <s v="Francisco Pérez-Olaeta"/>
    <s v="123 6th Street"/>
    <s v="Milwaukee"/>
    <s v="WI"/>
    <n v="99999"/>
    <s v="USA"/>
    <s v="Credit Card"/>
    <m/>
    <m/>
    <m/>
    <m/>
    <n v="0"/>
    <n v="31"/>
  </r>
  <r>
    <n v="1415"/>
    <d v="2014-12-28T00:00:00"/>
    <n v="28"/>
    <s v="Company BB"/>
    <s v="789 28th Street"/>
    <s v="Memphis"/>
    <s v="TN"/>
    <n v="99999"/>
    <s v="USA"/>
    <x v="5"/>
    <s v="South"/>
    <d v="2014-12-30T00:00:00"/>
    <s v="Shipping Company C"/>
    <s v="Amritansh Raghav"/>
    <s v="789 28th Street"/>
    <s v="Memphis"/>
    <s v="TN"/>
    <n v="99999"/>
    <s v="USA"/>
    <s v="Check"/>
    <m/>
    <m/>
    <m/>
    <m/>
    <n v="0"/>
    <n v="20"/>
  </r>
  <r>
    <n v="1416"/>
    <d v="2014-12-08T00:00:00"/>
    <n v="8"/>
    <s v="Company H"/>
    <s v="123 8th Street"/>
    <s v="Portland"/>
    <s v="OR"/>
    <n v="99999"/>
    <s v="USA"/>
    <x v="2"/>
    <s v="North"/>
    <d v="2014-12-10T00:00:00"/>
    <s v="Shipping Company C"/>
    <s v="Elizabeth Andersen"/>
    <s v="123 8th Street"/>
    <s v="Portland"/>
    <s v="OR"/>
    <n v="99999"/>
    <s v="USA"/>
    <s v="Check"/>
    <m/>
    <m/>
    <m/>
    <m/>
    <n v="0"/>
    <n v="34"/>
  </r>
  <r>
    <n v="1417"/>
    <d v="2014-12-10T00:00:00"/>
    <n v="10"/>
    <s v="Company J"/>
    <s v="123 10th Street"/>
    <s v="Chicago"/>
    <s v="IL"/>
    <n v="99999"/>
    <s v="USA"/>
    <x v="6"/>
    <s v="East"/>
    <d v="2014-12-12T00:00:00"/>
    <s v="Shipping Company B"/>
    <s v="Roland Wacker"/>
    <s v="123 10th Street"/>
    <s v="Chicago"/>
    <s v="IL"/>
    <n v="99999"/>
    <s v="USA"/>
    <s v="Credit Card"/>
    <s v="Almonds"/>
    <s v="Dried Fruit &amp; Nuts"/>
    <n v="10"/>
    <n v="81"/>
    <n v="450"/>
    <n v="62.83"/>
  </r>
  <r>
    <n v="1418"/>
    <d v="2014-12-07T00:00:00"/>
    <n v="7"/>
    <s v="Company G"/>
    <s v="123 7th Street"/>
    <s v="Boise"/>
    <s v="ID"/>
    <n v="99999"/>
    <s v="USA"/>
    <x v="2"/>
    <s v="North"/>
    <m/>
    <m/>
    <s v="Ming-Yang Xie"/>
    <s v="123 7th Street"/>
    <s v="Boise"/>
    <s v="ID"/>
    <n v="99999"/>
    <s v="USA"/>
    <m/>
    <m/>
    <m/>
    <m/>
    <m/>
    <n v="0"/>
    <n v="33"/>
  </r>
  <r>
    <n v="1419"/>
    <d v="2014-12-10T00:00:00"/>
    <n v="10"/>
    <s v="Company J"/>
    <s v="123 10th Street"/>
    <s v="Chicago"/>
    <s v="IL"/>
    <n v="99999"/>
    <s v="USA"/>
    <x v="6"/>
    <s v="East"/>
    <m/>
    <s v="Shipping Company A"/>
    <s v="Roland Wacker"/>
    <s v="123 10th Street"/>
    <s v="Chicago"/>
    <s v="IL"/>
    <n v="99999"/>
    <s v="USA"/>
    <m/>
    <s v="Dried Plums"/>
    <s v="Dried Fruit &amp; Nuts"/>
    <n v="3.5"/>
    <n v="96"/>
    <n v="301"/>
    <n v="21.315000000000001"/>
  </r>
  <r>
    <n v="1420"/>
    <d v="2014-12-11T00:00:00"/>
    <n v="11"/>
    <s v="Company K"/>
    <s v="123 11th Street"/>
    <s v="Miami"/>
    <s v="FL"/>
    <n v="99999"/>
    <s v="USA"/>
    <x v="5"/>
    <s v="South"/>
    <m/>
    <s v="Shipping Company C"/>
    <s v="Peter Krschne"/>
    <s v="123 11th Street"/>
    <s v="Miami"/>
    <s v="FL"/>
    <n v="99999"/>
    <s v="USA"/>
    <m/>
    <s v="Curry Sauce"/>
    <s v="Sauces"/>
    <n v="40"/>
    <n v="81"/>
    <n v="3080"/>
    <n v="378"/>
  </r>
  <r>
    <n v="1421"/>
    <d v="2014-12-01T00:00:00"/>
    <n v="1"/>
    <s v="Company A"/>
    <s v="123 1st Street"/>
    <s v="Seattle"/>
    <s v="WA"/>
    <n v="99999"/>
    <s v="USA"/>
    <x v="2"/>
    <s v="North"/>
    <m/>
    <s v="Shipping Company C"/>
    <s v="Anna Bedecs"/>
    <s v="123 1st Street"/>
    <s v="Seattle"/>
    <s v="WA"/>
    <n v="99999"/>
    <s v="USA"/>
    <m/>
    <s v="Crab Meat"/>
    <s v="Canned Meat"/>
    <n v="18.399999999999999"/>
    <n v="88"/>
    <n v="680.8"/>
    <n v="148.13839999999999"/>
  </r>
  <r>
    <n v="1422"/>
    <d v="2014-12-28T00:00:00"/>
    <n v="28"/>
    <s v="Company BB"/>
    <s v="789 28th Street"/>
    <s v="Memphis"/>
    <s v="TN"/>
    <n v="99999"/>
    <s v="USA"/>
    <x v="5"/>
    <s v="South"/>
    <d v="2014-12-30T00:00:00"/>
    <s v="Shipping Company C"/>
    <s v="Amritansh Raghav"/>
    <s v="789 28th Street"/>
    <s v="Memphis"/>
    <s v="TN"/>
    <n v="99999"/>
    <s v="USA"/>
    <s v="Credit Card"/>
    <s v="Coffee"/>
    <s v="Beverages"/>
    <n v="46"/>
    <n v="92"/>
    <n v="1794"/>
    <n v="365.14800000000002"/>
  </r>
  <r>
    <n v="1423"/>
    <d v="2014-12-09T00:00:00"/>
    <n v="9"/>
    <s v="Company I"/>
    <s v="123 9th Street"/>
    <s v="Salt Lake City"/>
    <s v="UT"/>
    <n v="99999"/>
    <s v="USA"/>
    <x v="7"/>
    <s v="West"/>
    <d v="2014-12-11T00:00:00"/>
    <s v="Shipping Company A"/>
    <s v="Sven Mortensen"/>
    <s v="123 9th Street"/>
    <s v="Salt Lake City"/>
    <s v="UT"/>
    <n v="99999"/>
    <s v="USA"/>
    <s v="Check"/>
    <s v="Clam Chowder"/>
    <s v="Soups"/>
    <n v="9.65"/>
    <n v="34"/>
    <n v="530.75"/>
    <n v="68.582550000000012"/>
  </r>
  <r>
    <n v="1424"/>
    <d v="2014-12-06T00:00:00"/>
    <n v="6"/>
    <s v="Company F"/>
    <s v="123 6th Street"/>
    <s v="Milwaukee"/>
    <s v="WI"/>
    <n v="99999"/>
    <s v="USA"/>
    <x v="4"/>
    <s v="North"/>
    <d v="2014-12-08T00:00:00"/>
    <s v="Shipping Company B"/>
    <s v="Francisco Pérez-Olaeta"/>
    <s v="123 6th Street"/>
    <s v="Milwaukee"/>
    <s v="WI"/>
    <n v="99999"/>
    <s v="USA"/>
    <s v="Credit Card"/>
    <s v="Chocolate"/>
    <s v="Candy"/>
    <n v="12.75"/>
    <n v="41"/>
    <n v="1096.5"/>
    <n v="43.783500000000004"/>
  </r>
  <r>
    <n v="1425"/>
    <d v="2014-12-08T00:00:00"/>
    <n v="8"/>
    <s v="Company H"/>
    <s v="123 8th Street"/>
    <s v="Portland"/>
    <s v="OR"/>
    <n v="99999"/>
    <s v="USA"/>
    <x v="2"/>
    <s v="North"/>
    <d v="2014-12-10T00:00:00"/>
    <s v="Shipping Company B"/>
    <s v="Elizabeth Andersen"/>
    <s v="123 8th Street"/>
    <s v="Portland"/>
    <s v="OR"/>
    <n v="99999"/>
    <s v="USA"/>
    <s v="Check"/>
    <s v="Chocolate"/>
    <s v="Candy"/>
    <n v="12.75"/>
    <n v="67"/>
    <n v="1185.75"/>
    <n v="82.875"/>
  </r>
  <r>
    <n v="1426"/>
    <d v="2014-12-25T00:00:00"/>
    <n v="25"/>
    <s v="Company Y"/>
    <s v="789 25th Street"/>
    <s v="Chicago"/>
    <s v="IL"/>
    <n v="99999"/>
    <s v="USA"/>
    <x v="6"/>
    <s v="East"/>
    <d v="2014-12-27T00:00:00"/>
    <s v="Shipping Company A"/>
    <s v="John Rodman"/>
    <s v="789 25th Street"/>
    <s v="Chicago"/>
    <s v="IL"/>
    <n v="99999"/>
    <s v="USA"/>
    <s v="Cash"/>
    <s v="Cajun Seasoning"/>
    <s v="Condiments"/>
    <n v="22"/>
    <n v="74"/>
    <n v="1166"/>
    <n v="84.47999999999999"/>
  </r>
  <r>
    <n v="1427"/>
    <d v="2014-12-26T00:00:00"/>
    <n v="26"/>
    <s v="Company Z"/>
    <s v="789 26th Street"/>
    <s v="Miami"/>
    <s v="FL"/>
    <n v="99999"/>
    <s v="USA"/>
    <x v="5"/>
    <s v="South"/>
    <d v="2014-12-28T00:00:00"/>
    <s v="Shipping Company C"/>
    <s v="Run Liu"/>
    <s v="789 26th Street"/>
    <s v="Miami"/>
    <s v="FL"/>
    <n v="99999"/>
    <s v="USA"/>
    <s v="Credit Card"/>
    <s v="Boysenberry Spread"/>
    <s v="Jams, Preserves"/>
    <n v="25"/>
    <n v="24"/>
    <n v="1550"/>
    <n v="164.15"/>
  </r>
  <r>
    <n v="1428"/>
    <d v="2014-12-29T00:00:00"/>
    <n v="29"/>
    <s v="Company CC"/>
    <s v="789 29th Street"/>
    <s v="Denver"/>
    <s v="CO"/>
    <n v="99999"/>
    <s v="USA"/>
    <x v="3"/>
    <s v="West"/>
    <d v="2014-12-31T00:00:00"/>
    <s v="Shipping Company B"/>
    <s v="Soo Jung Lee"/>
    <s v="789 29th Street"/>
    <s v="Denver"/>
    <s v="CO"/>
    <n v="99999"/>
    <s v="USA"/>
    <s v="Check"/>
    <s v="Fruit Cocktail"/>
    <s v="Fruit &amp; Veg"/>
    <n v="39"/>
    <n v="41"/>
    <n v="546"/>
    <n v="193.01100000000002"/>
  </r>
  <r>
    <n v="1429"/>
    <d v="2014-12-06T00:00:00"/>
    <n v="6"/>
    <s v="Company F"/>
    <s v="123 6th Street"/>
    <s v="Milwaukee"/>
    <s v="WI"/>
    <n v="99999"/>
    <s v="USA"/>
    <x v="4"/>
    <s v="North"/>
    <d v="2014-12-08T00:00:00"/>
    <s v="Shipping Company C"/>
    <s v="Francisco Pérez-Olaeta"/>
    <s v="123 6th Street"/>
    <s v="Milwaukee"/>
    <s v="WI"/>
    <n v="99999"/>
    <s v="USA"/>
    <s v="Check"/>
    <s v="Dried Pears"/>
    <s v="Dried Fruit &amp; Nuts"/>
    <n v="30"/>
    <n v="12"/>
    <n v="2190"/>
    <n v="200.85"/>
  </r>
  <r>
    <n v="1430"/>
    <d v="2014-12-06T00:00:00"/>
    <n v="6"/>
    <s v="Company F"/>
    <s v="123 6th Street"/>
    <s v="Milwaukee"/>
    <s v="WI"/>
    <n v="99999"/>
    <s v="USA"/>
    <x v="4"/>
    <s v="North"/>
    <d v="2014-12-08T00:00:00"/>
    <s v="Shipping Company C"/>
    <s v="Francisco Pérez-Olaeta"/>
    <s v="123 6th Street"/>
    <s v="Milwaukee"/>
    <s v="WI"/>
    <n v="99999"/>
    <s v="USA"/>
    <s v="Check"/>
    <s v="Dried Apples"/>
    <s v="Dried Fruit &amp; Nuts"/>
    <n v="53"/>
    <n v="68"/>
    <n v="3763"/>
    <n v="225.62100000000001"/>
  </r>
  <r>
    <n v="1431"/>
    <d v="2014-12-04T00:00:00"/>
    <n v="4"/>
    <s v="Company D"/>
    <s v="123 4th Street"/>
    <s v="New York"/>
    <s v="NY"/>
    <n v="99999"/>
    <s v="USA"/>
    <x v="1"/>
    <s v="East"/>
    <m/>
    <m/>
    <s v="Christina Lee"/>
    <s v="123 4th Street"/>
    <s v="New York"/>
    <s v="NY"/>
    <n v="99999"/>
    <s v="USA"/>
    <m/>
    <s v="Gnocchi"/>
    <s v="Pasta"/>
    <n v="38"/>
    <n v="33"/>
    <n v="2812"/>
    <n v="175.02800000000002"/>
  </r>
  <r>
    <n v="1432"/>
    <d v="2014-12-03T00:00:00"/>
    <n v="3"/>
    <s v="Company C"/>
    <s v="123 3rd Street"/>
    <s v="Los Angelas"/>
    <s v="CA"/>
    <n v="99999"/>
    <s v="USA"/>
    <x v="0"/>
    <s v="West"/>
    <m/>
    <m/>
    <s v="Thomas Axerr"/>
    <s v="123 3rd Street"/>
    <s v="Los Angelas"/>
    <s v="CA"/>
    <n v="99999"/>
    <s v="USA"/>
    <m/>
    <s v="Green Tea"/>
    <s v="Beverages"/>
    <n v="2.99"/>
    <n v="12"/>
    <n v="296.01000000000005"/>
    <n v="17.042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x v="0"/>
    <n v="27"/>
    <s v="Company AA"/>
    <s v="789 27th Street"/>
    <s v="Las Vegas"/>
    <s v="NV"/>
    <n v="99999"/>
    <s v="USA"/>
    <x v="0"/>
    <x v="0"/>
    <d v="2014-12-29T00:00:00"/>
    <s v="Shipping Company B"/>
    <s v="Karen Toh"/>
    <s v="789 27th Street"/>
    <s v="Las Vegas"/>
    <s v="NV"/>
    <n v="99999"/>
    <s v="USA"/>
    <s v="Check"/>
    <s v="Beer"/>
    <x v="0"/>
    <n v="14"/>
    <n v="19"/>
    <x v="0"/>
    <n v="25.802"/>
  </r>
  <r>
    <n v="1369"/>
    <x v="0"/>
    <n v="27"/>
    <s v="Company AA"/>
    <s v="789 27th Street"/>
    <s v="Las Vegas"/>
    <s v="NV"/>
    <n v="99999"/>
    <s v="USA"/>
    <x v="0"/>
    <x v="0"/>
    <d v="2014-12-29T00:00:00"/>
    <s v="Shipping Company B"/>
    <s v="Karen Toh"/>
    <s v="789 27th Street"/>
    <s v="Las Vegas"/>
    <s v="NV"/>
    <n v="99999"/>
    <s v="USA"/>
    <s v="Check"/>
    <s v="Dried Plums"/>
    <x v="1"/>
    <n v="3.5"/>
    <n v="60"/>
    <x v="1"/>
    <n v="20.16"/>
  </r>
  <r>
    <n v="1370"/>
    <x v="1"/>
    <n v="4"/>
    <s v="Company D"/>
    <s v="123 4th Street"/>
    <s v="New York"/>
    <s v="NY"/>
    <n v="99999"/>
    <s v="USA"/>
    <x v="1"/>
    <x v="1"/>
    <d v="2014-12-06T00:00:00"/>
    <s v="Shipping Company A"/>
    <s v="Christina Lee"/>
    <s v="123 4th Street"/>
    <s v="New York"/>
    <s v="NY"/>
    <n v="99999"/>
    <s v="USA"/>
    <s v="Credit Card"/>
    <s v="Dried Pears"/>
    <x v="1"/>
    <n v="30"/>
    <n v="81"/>
    <x v="2"/>
    <n v="255.15"/>
  </r>
  <r>
    <n v="1371"/>
    <x v="1"/>
    <n v="4"/>
    <s v="Company D"/>
    <s v="123 4th Street"/>
    <s v="New York"/>
    <s v="NY"/>
    <n v="99999"/>
    <s v="USA"/>
    <x v="1"/>
    <x v="1"/>
    <d v="2014-12-06T00:00:00"/>
    <s v="Shipping Company A"/>
    <s v="Christina Lee"/>
    <s v="123 4th Street"/>
    <s v="New York"/>
    <s v="NY"/>
    <n v="99999"/>
    <s v="USA"/>
    <s v="Credit Card"/>
    <s v="Dried Apples"/>
    <x v="1"/>
    <n v="53"/>
    <n v="83"/>
    <x v="3"/>
    <n v="461.89500000000004"/>
  </r>
  <r>
    <n v="1372"/>
    <x v="1"/>
    <n v="4"/>
    <s v="Company D"/>
    <s v="123 4th Street"/>
    <s v="New York"/>
    <s v="NY"/>
    <n v="99999"/>
    <s v="USA"/>
    <x v="1"/>
    <x v="1"/>
    <d v="2014-12-06T00:00:00"/>
    <s v="Shipping Company A"/>
    <s v="Christina Lee"/>
    <s v="123 4th Street"/>
    <s v="New York"/>
    <s v="NY"/>
    <n v="99999"/>
    <s v="USA"/>
    <s v="Credit Card"/>
    <s v="Dried Plums"/>
    <x v="1"/>
    <n v="3.5"/>
    <n v="75"/>
    <x v="4"/>
    <n v="26.25"/>
  </r>
  <r>
    <n v="1373"/>
    <x v="2"/>
    <n v="12"/>
    <s v="Company L"/>
    <s v="123 12th Street"/>
    <s v="Las Vegas"/>
    <s v="NV"/>
    <n v="99999"/>
    <s v="USA"/>
    <x v="0"/>
    <x v="0"/>
    <d v="2014-12-14T00:00:00"/>
    <s v="Shipping Company B"/>
    <s v="John Edwards"/>
    <s v="123 12th Street"/>
    <s v="Las Vegas"/>
    <s v="NV"/>
    <n v="99999"/>
    <s v="USA"/>
    <s v="Credit Card"/>
    <s v="Chai"/>
    <x v="0"/>
    <n v="18"/>
    <n v="97"/>
    <x v="5"/>
    <n v="183.33000000000004"/>
  </r>
  <r>
    <n v="1374"/>
    <x v="2"/>
    <n v="12"/>
    <s v="Company L"/>
    <s v="123 12th Street"/>
    <s v="Las Vegas"/>
    <s v="NV"/>
    <n v="99999"/>
    <s v="USA"/>
    <x v="0"/>
    <x v="0"/>
    <d v="2014-12-14T00:00:00"/>
    <s v="Shipping Company B"/>
    <s v="John Edwards"/>
    <s v="123 12th Street"/>
    <s v="Las Vegas"/>
    <s v="NV"/>
    <n v="99999"/>
    <s v="USA"/>
    <s v="Credit Card"/>
    <s v="Coffee"/>
    <x v="0"/>
    <n v="46"/>
    <n v="61"/>
    <x v="6"/>
    <n v="291.82400000000001"/>
  </r>
  <r>
    <n v="1375"/>
    <x v="3"/>
    <n v="8"/>
    <s v="Company H"/>
    <s v="123 8th Street"/>
    <s v="Portland"/>
    <s v="OR"/>
    <n v="99999"/>
    <s v="USA"/>
    <x v="2"/>
    <x v="2"/>
    <d v="2014-12-10T00:00:00"/>
    <s v="Shipping Company C"/>
    <s v="Elizabeth Andersen"/>
    <s v="123 8th Street"/>
    <s v="Portland"/>
    <s v="OR"/>
    <n v="99999"/>
    <s v="USA"/>
    <s v="Credit Card"/>
    <s v="Chocolate Biscuits Mix"/>
    <x v="2"/>
    <n v="9.1999999999999993"/>
    <n v="28"/>
    <x v="7"/>
    <n v="24.471999999999998"/>
  </r>
  <r>
    <n v="1376"/>
    <x v="1"/>
    <n v="4"/>
    <s v="Company D"/>
    <s v="123 4th Street"/>
    <s v="New York"/>
    <s v="NY"/>
    <n v="99999"/>
    <s v="USA"/>
    <x v="1"/>
    <x v="1"/>
    <d v="2014-12-06T00:00:00"/>
    <s v="Shipping Company C"/>
    <s v="Christina Lee"/>
    <s v="123 4th Street"/>
    <s v="New York"/>
    <s v="NY"/>
    <n v="99999"/>
    <s v="USA"/>
    <s v="Check"/>
    <s v="Chocolate Biscuits Mix"/>
    <x v="2"/>
    <n v="9.1999999999999993"/>
    <n v="97"/>
    <x v="8"/>
    <n v="93.702000000000012"/>
  </r>
  <r>
    <n v="1377"/>
    <x v="4"/>
    <n v="29"/>
    <s v="Company CC"/>
    <s v="789 29th Street"/>
    <s v="Denver"/>
    <s v="CO"/>
    <n v="99999"/>
    <s v="USA"/>
    <x v="3"/>
    <x v="0"/>
    <d v="2014-12-31T00:00:00"/>
    <s v="Shipping Company B"/>
    <s v="Soo Jung Lee"/>
    <s v="789 29th Street"/>
    <s v="Denver"/>
    <s v="CO"/>
    <n v="99999"/>
    <s v="USA"/>
    <s v="Check"/>
    <s v="Chocolate"/>
    <x v="3"/>
    <n v="12.75"/>
    <n v="23"/>
    <x v="9"/>
    <n v="29.325000000000003"/>
  </r>
  <r>
    <n v="1378"/>
    <x v="5"/>
    <n v="3"/>
    <s v="Company C"/>
    <s v="123 3rd Street"/>
    <s v="Los Angelas"/>
    <s v="CA"/>
    <n v="99999"/>
    <s v="USA"/>
    <x v="0"/>
    <x v="0"/>
    <d v="2014-12-05T00:00:00"/>
    <s v="Shipping Company B"/>
    <s v="Thomas Axerr"/>
    <s v="123 3rd Street"/>
    <s v="Los Angelas"/>
    <s v="CA"/>
    <n v="99999"/>
    <s v="USA"/>
    <s v="Cash"/>
    <s v="Clam Chowder"/>
    <x v="4"/>
    <n v="9.65"/>
    <n v="89"/>
    <x v="10"/>
    <n v="81.59075"/>
  </r>
  <r>
    <n v="1379"/>
    <x v="6"/>
    <n v="6"/>
    <s v="Company F"/>
    <s v="123 6th Street"/>
    <s v="Milwaukee"/>
    <s v="WI"/>
    <n v="99999"/>
    <s v="USA"/>
    <x v="4"/>
    <x v="2"/>
    <d v="2014-12-08T00:00:00"/>
    <s v="Shipping Company B"/>
    <s v="Francisco Pérez-Olaeta"/>
    <s v="123 6th Street"/>
    <s v="Milwaukee"/>
    <s v="WI"/>
    <n v="99999"/>
    <s v="USA"/>
    <s v="Credit Card"/>
    <s v="Curry Sauce"/>
    <x v="5"/>
    <n v="40"/>
    <n v="25"/>
    <x v="11"/>
    <n v="96"/>
  </r>
  <r>
    <n v="1380"/>
    <x v="7"/>
    <n v="28"/>
    <s v="Company BB"/>
    <s v="789 28th Street"/>
    <s v="Memphis"/>
    <s v="TN"/>
    <n v="99999"/>
    <s v="USA"/>
    <x v="5"/>
    <x v="3"/>
    <d v="2014-12-30T00:00:00"/>
    <s v="Shipping Company C"/>
    <s v="Amritansh Raghav"/>
    <s v="789 28th Street"/>
    <s v="Memphis"/>
    <s v="TN"/>
    <n v="99999"/>
    <s v="USA"/>
    <s v="Check"/>
    <s v="Coffee"/>
    <x v="0"/>
    <n v="46"/>
    <n v="19"/>
    <x v="12"/>
    <n v="89.14800000000001"/>
  </r>
  <r>
    <n v="1381"/>
    <x v="3"/>
    <n v="8"/>
    <s v="Company H"/>
    <s v="123 8th Street"/>
    <s v="Portland"/>
    <s v="OR"/>
    <n v="99999"/>
    <s v="USA"/>
    <x v="2"/>
    <x v="2"/>
    <d v="2014-12-10T00:00:00"/>
    <s v="Shipping Company C"/>
    <s v="Elizabeth Andersen"/>
    <s v="123 8th Street"/>
    <s v="Portland"/>
    <s v="OR"/>
    <n v="99999"/>
    <s v="USA"/>
    <s v="Check"/>
    <s v="Chocolate"/>
    <x v="3"/>
    <n v="12.75"/>
    <n v="36"/>
    <x v="13"/>
    <n v="45.441000000000003"/>
  </r>
  <r>
    <n v="1382"/>
    <x v="8"/>
    <n v="10"/>
    <s v="Company J"/>
    <s v="123 10th Street"/>
    <s v="Chicago"/>
    <s v="IL"/>
    <n v="99999"/>
    <s v="USA"/>
    <x v="6"/>
    <x v="1"/>
    <d v="2014-12-12T00:00:00"/>
    <s v="Shipping Company B"/>
    <s v="Roland Wacker"/>
    <s v="123 10th Street"/>
    <s v="Chicago"/>
    <s v="IL"/>
    <n v="99999"/>
    <s v="USA"/>
    <s v="Credit Card"/>
    <s v="Green Tea"/>
    <x v="0"/>
    <n v="2.99"/>
    <n v="93"/>
    <x v="14"/>
    <n v="26.416650000000001"/>
  </r>
  <r>
    <n v="1383"/>
    <x v="9"/>
    <n v="7"/>
    <s v="Company G"/>
    <s v="123 7th Street"/>
    <s v="Boise"/>
    <s v="ID"/>
    <n v="99999"/>
    <s v="USA"/>
    <x v="2"/>
    <x v="2"/>
    <m/>
    <m/>
    <s v="Ming-Yang Xie"/>
    <s v="123 7th Street"/>
    <s v="Boise"/>
    <s v="ID"/>
    <n v="99999"/>
    <s v="USA"/>
    <m/>
    <s v="Coffee"/>
    <x v="0"/>
    <n v="46"/>
    <n v="64"/>
    <x v="15"/>
    <n v="279.68"/>
  </r>
  <r>
    <n v="1384"/>
    <x v="8"/>
    <n v="10"/>
    <s v="Company J"/>
    <s v="123 10th Street"/>
    <s v="Chicago"/>
    <s v="IL"/>
    <n v="99999"/>
    <s v="USA"/>
    <x v="6"/>
    <x v="1"/>
    <d v="2014-12-12T00:00:00"/>
    <s v="Shipping Company A"/>
    <s v="Roland Wacker"/>
    <s v="123 10th Street"/>
    <s v="Chicago"/>
    <s v="IL"/>
    <n v="99999"/>
    <s v="USA"/>
    <m/>
    <s v="Boysenberry Spread"/>
    <x v="6"/>
    <n v="25"/>
    <n v="84"/>
    <x v="16"/>
    <n v="220.5"/>
  </r>
  <r>
    <n v="1385"/>
    <x v="8"/>
    <n v="10"/>
    <s v="Company J"/>
    <s v="123 10th Street"/>
    <s v="Chicago"/>
    <s v="IL"/>
    <n v="99999"/>
    <s v="USA"/>
    <x v="6"/>
    <x v="1"/>
    <d v="2014-12-12T00:00:00"/>
    <s v="Shipping Company A"/>
    <s v="Roland Wacker"/>
    <s v="123 10th Street"/>
    <s v="Chicago"/>
    <s v="IL"/>
    <n v="99999"/>
    <s v="USA"/>
    <m/>
    <s v="Cajun Seasoning"/>
    <x v="7"/>
    <n v="22"/>
    <n v="72"/>
    <x v="17"/>
    <n v="150.47999999999999"/>
  </r>
  <r>
    <n v="1386"/>
    <x v="8"/>
    <n v="10"/>
    <s v="Company J"/>
    <s v="123 10th Street"/>
    <s v="Chicago"/>
    <s v="IL"/>
    <n v="99999"/>
    <s v="USA"/>
    <x v="6"/>
    <x v="1"/>
    <d v="2014-12-12T00:00:00"/>
    <s v="Shipping Company A"/>
    <s v="Roland Wacker"/>
    <s v="123 10th Street"/>
    <s v="Chicago"/>
    <s v="IL"/>
    <n v="99999"/>
    <s v="USA"/>
    <m/>
    <s v="Chocolate Biscuits Mix"/>
    <x v="2"/>
    <n v="9.1999999999999993"/>
    <n v="60"/>
    <x v="18"/>
    <n v="56.856000000000002"/>
  </r>
  <r>
    <n v="1387"/>
    <x v="10"/>
    <n v="11"/>
    <s v="Company K"/>
    <s v="123 11th Street"/>
    <s v="Miami"/>
    <s v="FL"/>
    <n v="99999"/>
    <s v="USA"/>
    <x v="5"/>
    <x v="3"/>
    <m/>
    <s v="Shipping Company C"/>
    <s v="Peter Krschne"/>
    <s v="123 11th Street"/>
    <s v="Miami"/>
    <s v="FL"/>
    <n v="99999"/>
    <s v="USA"/>
    <m/>
    <s v="Dried Plums"/>
    <x v="1"/>
    <n v="3.5"/>
    <n v="67"/>
    <x v="19"/>
    <n v="22.746500000000001"/>
  </r>
  <r>
    <n v="1388"/>
    <x v="10"/>
    <n v="11"/>
    <s v="Company K"/>
    <s v="123 11th Street"/>
    <s v="Miami"/>
    <s v="FL"/>
    <n v="99999"/>
    <s v="USA"/>
    <x v="5"/>
    <x v="3"/>
    <m/>
    <s v="Shipping Company C"/>
    <s v="Peter Krschne"/>
    <s v="123 11th Street"/>
    <s v="Miami"/>
    <s v="FL"/>
    <n v="99999"/>
    <s v="USA"/>
    <m/>
    <s v="Green Tea"/>
    <x v="0"/>
    <n v="2.99"/>
    <n v="48"/>
    <x v="20"/>
    <n v="13.634400000000001"/>
  </r>
  <r>
    <n v="1389"/>
    <x v="11"/>
    <n v="1"/>
    <s v="Company A"/>
    <s v="123 1st Street"/>
    <s v="Seattle"/>
    <s v="WA"/>
    <n v="99999"/>
    <s v="USA"/>
    <x v="2"/>
    <x v="2"/>
    <m/>
    <m/>
    <s v="Anna Bedecs"/>
    <s v="123 1st Street"/>
    <s v="Seattle"/>
    <s v="WA"/>
    <n v="99999"/>
    <s v="USA"/>
    <m/>
    <s v="Chai"/>
    <x v="0"/>
    <n v="18"/>
    <n v="64"/>
    <x v="21"/>
    <n v="118.65600000000001"/>
  </r>
  <r>
    <n v="1390"/>
    <x v="11"/>
    <n v="1"/>
    <s v="Company A"/>
    <s v="123 1st Street"/>
    <s v="Seattle"/>
    <s v="WA"/>
    <n v="99999"/>
    <s v="USA"/>
    <x v="2"/>
    <x v="2"/>
    <m/>
    <m/>
    <s v="Anna Bedecs"/>
    <s v="123 1st Street"/>
    <s v="Seattle"/>
    <s v="WA"/>
    <n v="99999"/>
    <s v="USA"/>
    <m/>
    <s v="Coffee"/>
    <x v="0"/>
    <n v="46"/>
    <n v="82"/>
    <x v="22"/>
    <n v="392.28800000000007"/>
  </r>
  <r>
    <n v="1391"/>
    <x v="11"/>
    <n v="1"/>
    <s v="Company A"/>
    <s v="123 1st Street"/>
    <s v="Seattle"/>
    <s v="WA"/>
    <n v="99999"/>
    <s v="USA"/>
    <x v="2"/>
    <x v="2"/>
    <m/>
    <m/>
    <s v="Anna Bedecs"/>
    <s v="123 1st Street"/>
    <s v="Seattle"/>
    <s v="WA"/>
    <n v="99999"/>
    <s v="USA"/>
    <m/>
    <s v="Green Tea"/>
    <x v="0"/>
    <n v="2.99"/>
    <n v="17"/>
    <x v="23"/>
    <n v="5.1338300000000014"/>
  </r>
  <r>
    <n v="1392"/>
    <x v="7"/>
    <n v="28"/>
    <s v="Company BB"/>
    <s v="789 28th Street"/>
    <s v="Memphis"/>
    <s v="TN"/>
    <n v="99999"/>
    <s v="USA"/>
    <x v="5"/>
    <x v="3"/>
    <d v="2014-12-30T00:00:00"/>
    <s v="Shipping Company C"/>
    <s v="Amritansh Raghav"/>
    <s v="789 28th Street"/>
    <s v="Memphis"/>
    <s v="TN"/>
    <n v="99999"/>
    <s v="USA"/>
    <s v="Credit Card"/>
    <s v="Clam Chowder"/>
    <x v="4"/>
    <n v="9.65"/>
    <n v="38"/>
    <x v="24"/>
    <n v="36.67"/>
  </r>
  <r>
    <n v="1393"/>
    <x v="7"/>
    <n v="28"/>
    <s v="Company BB"/>
    <s v="789 28th Street"/>
    <s v="Memphis"/>
    <s v="TN"/>
    <n v="99999"/>
    <s v="USA"/>
    <x v="5"/>
    <x v="3"/>
    <d v="2014-12-30T00:00:00"/>
    <s v="Shipping Company C"/>
    <s v="Amritansh Raghav"/>
    <s v="789 28th Street"/>
    <s v="Memphis"/>
    <s v="TN"/>
    <n v="99999"/>
    <s v="USA"/>
    <s v="Credit Card"/>
    <s v="Crab Meat"/>
    <x v="8"/>
    <n v="18.399999999999999"/>
    <n v="25"/>
    <x v="25"/>
    <n v="45.54"/>
  </r>
  <r>
    <n v="1394"/>
    <x v="12"/>
    <n v="9"/>
    <s v="Company I"/>
    <s v="123 9th Street"/>
    <s v="Salt Lake City"/>
    <s v="UT"/>
    <n v="99999"/>
    <s v="USA"/>
    <x v="7"/>
    <x v="0"/>
    <d v="2014-12-11T00:00:00"/>
    <s v="Shipping Company A"/>
    <s v="Sven Mortensen"/>
    <s v="123 9th Street"/>
    <s v="Salt Lake City"/>
    <s v="UT"/>
    <n v="99999"/>
    <s v="USA"/>
    <s v="Check"/>
    <s v="Ravioli"/>
    <x v="9"/>
    <n v="19.5"/>
    <n v="85"/>
    <x v="26"/>
    <n v="165.75"/>
  </r>
  <r>
    <n v="1395"/>
    <x v="12"/>
    <n v="9"/>
    <s v="Company I"/>
    <s v="123 9th Street"/>
    <s v="Salt Lake City"/>
    <s v="UT"/>
    <n v="99999"/>
    <s v="USA"/>
    <x v="7"/>
    <x v="0"/>
    <d v="2014-12-11T00:00:00"/>
    <s v="Shipping Company A"/>
    <s v="Sven Mortensen"/>
    <s v="123 9th Street"/>
    <s v="Salt Lake City"/>
    <s v="UT"/>
    <n v="99999"/>
    <s v="USA"/>
    <s v="Check"/>
    <s v="Mozzarella"/>
    <x v="10"/>
    <n v="34.799999999999997"/>
    <n v="18"/>
    <x v="27"/>
    <n v="61.3872"/>
  </r>
  <r>
    <n v="1396"/>
    <x v="6"/>
    <n v="6"/>
    <s v="Company F"/>
    <s v="123 6th Street"/>
    <s v="Milwaukee"/>
    <s v="WI"/>
    <n v="99999"/>
    <s v="USA"/>
    <x v="4"/>
    <x v="2"/>
    <d v="2014-12-08T00:00:00"/>
    <s v="Shipping Company B"/>
    <s v="Francisco Pérez-Olaeta"/>
    <s v="123 6th Street"/>
    <s v="Milwaukee"/>
    <s v="WI"/>
    <n v="99999"/>
    <s v="USA"/>
    <s v="Credit Card"/>
    <s v="Beer"/>
    <x v="0"/>
    <n v="14"/>
    <n v="85"/>
    <x v="28"/>
    <n v="115.42999999999999"/>
  </r>
  <r>
    <n v="1397"/>
    <x v="3"/>
    <n v="8"/>
    <s v="Company H"/>
    <s v="123 8th Street"/>
    <s v="Portland"/>
    <s v="OR"/>
    <n v="99999"/>
    <s v="USA"/>
    <x v="2"/>
    <x v="2"/>
    <d v="2014-12-10T00:00:00"/>
    <s v="Shipping Company B"/>
    <s v="Elizabeth Andersen"/>
    <s v="123 8th Street"/>
    <s v="Portland"/>
    <s v="OR"/>
    <n v="99999"/>
    <s v="USA"/>
    <s v="Check"/>
    <s v="Curry Sauce"/>
    <x v="5"/>
    <n v="40"/>
    <n v="82"/>
    <x v="29"/>
    <n v="318.15999999999997"/>
  </r>
  <r>
    <n v="1398"/>
    <x v="3"/>
    <n v="8"/>
    <s v="Company H"/>
    <s v="123 8th Street"/>
    <s v="Portland"/>
    <s v="OR"/>
    <n v="99999"/>
    <s v="USA"/>
    <x v="2"/>
    <x v="2"/>
    <d v="2014-12-10T00:00:00"/>
    <s v="Shipping Company B"/>
    <s v="Elizabeth Andersen"/>
    <s v="123 8th Street"/>
    <s v="Portland"/>
    <s v="OR"/>
    <n v="99999"/>
    <s v="USA"/>
    <s v="Check"/>
    <s v="Chocolate Biscuits Mix"/>
    <x v="2"/>
    <n v="9.1999999999999993"/>
    <n v="47"/>
    <x v="30"/>
    <n v="41.510399999999997"/>
  </r>
  <r>
    <n v="1399"/>
    <x v="13"/>
    <n v="25"/>
    <s v="Company Y"/>
    <s v="789 25th Street"/>
    <s v="Chicago"/>
    <s v="IL"/>
    <n v="99999"/>
    <s v="USA"/>
    <x v="6"/>
    <x v="1"/>
    <d v="2014-12-27T00:00:00"/>
    <s v="Shipping Company A"/>
    <s v="John Rodman"/>
    <s v="789 25th Street"/>
    <s v="Chicago"/>
    <s v="IL"/>
    <n v="99999"/>
    <s v="USA"/>
    <s v="Cash"/>
    <s v="Scones"/>
    <x v="2"/>
    <n v="10"/>
    <n v="99"/>
    <x v="31"/>
    <n v="99"/>
  </r>
  <r>
    <n v="1400"/>
    <x v="14"/>
    <n v="26"/>
    <s v="Company Z"/>
    <s v="789 26th Street"/>
    <s v="Miami"/>
    <s v="FL"/>
    <n v="99999"/>
    <s v="USA"/>
    <x v="5"/>
    <x v="3"/>
    <d v="2014-12-28T00:00:00"/>
    <s v="Shipping Company C"/>
    <s v="Run Liu"/>
    <s v="789 26th Street"/>
    <s v="Miami"/>
    <s v="FL"/>
    <n v="99999"/>
    <s v="USA"/>
    <s v="Credit Card"/>
    <s v="Olive Oil"/>
    <x v="11"/>
    <n v="21.35"/>
    <n v="49"/>
    <x v="32"/>
    <n v="106.70730000000002"/>
  </r>
  <r>
    <n v="1401"/>
    <x v="14"/>
    <n v="26"/>
    <s v="Company Z"/>
    <s v="789 26th Street"/>
    <s v="Miami"/>
    <s v="FL"/>
    <n v="99999"/>
    <s v="USA"/>
    <x v="5"/>
    <x v="3"/>
    <d v="2014-12-28T00:00:00"/>
    <s v="Shipping Company C"/>
    <s v="Run Liu"/>
    <s v="789 26th Street"/>
    <s v="Miami"/>
    <s v="FL"/>
    <n v="99999"/>
    <s v="USA"/>
    <s v="Credit Card"/>
    <s v="Clam Chowder"/>
    <x v="4"/>
    <n v="9.65"/>
    <n v="72"/>
    <x v="33"/>
    <n v="72.954000000000008"/>
  </r>
  <r>
    <n v="1402"/>
    <x v="14"/>
    <n v="26"/>
    <s v="Company Z"/>
    <s v="789 26th Street"/>
    <s v="Miami"/>
    <s v="FL"/>
    <n v="99999"/>
    <s v="USA"/>
    <x v="5"/>
    <x v="3"/>
    <d v="2014-12-28T00:00:00"/>
    <s v="Shipping Company C"/>
    <s v="Run Liu"/>
    <s v="789 26th Street"/>
    <s v="Miami"/>
    <s v="FL"/>
    <n v="99999"/>
    <s v="USA"/>
    <s v="Credit Card"/>
    <s v="Crab Meat"/>
    <x v="8"/>
    <n v="18.399999999999999"/>
    <n v="99"/>
    <x v="34"/>
    <n v="191.268"/>
  </r>
  <r>
    <n v="1403"/>
    <x v="4"/>
    <n v="29"/>
    <s v="Company CC"/>
    <s v="789 29th Street"/>
    <s v="Denver"/>
    <s v="CO"/>
    <n v="99999"/>
    <s v="USA"/>
    <x v="3"/>
    <x v="0"/>
    <d v="2014-12-31T00:00:00"/>
    <s v="Shipping Company B"/>
    <s v="Soo Jung Lee"/>
    <s v="789 29th Street"/>
    <s v="Denver"/>
    <s v="CO"/>
    <n v="99999"/>
    <s v="USA"/>
    <s v="Check"/>
    <s v="Beer"/>
    <x v="0"/>
    <n v="14"/>
    <n v="10"/>
    <x v="35"/>
    <n v="13.86"/>
  </r>
  <r>
    <n v="1404"/>
    <x v="6"/>
    <n v="6"/>
    <s v="Company F"/>
    <s v="123 6th Street"/>
    <s v="Milwaukee"/>
    <s v="WI"/>
    <n v="99999"/>
    <s v="USA"/>
    <x v="4"/>
    <x v="2"/>
    <d v="2014-12-08T00:00:00"/>
    <s v="Shipping Company C"/>
    <s v="Francisco Pérez-Olaeta"/>
    <s v="123 6th Street"/>
    <s v="Milwaukee"/>
    <s v="WI"/>
    <n v="99999"/>
    <s v="USA"/>
    <s v="Check"/>
    <s v="Chocolate"/>
    <x v="3"/>
    <n v="12.75"/>
    <n v="100"/>
    <x v="36"/>
    <n v="122.39999999999999"/>
  </r>
  <r>
    <n v="1405"/>
    <x v="0"/>
    <n v="27"/>
    <s v="Company AA"/>
    <s v="789 27th Street"/>
    <s v="Las Vegas"/>
    <s v="NV"/>
    <n v="99999"/>
    <s v="USA"/>
    <x v="0"/>
    <x v="0"/>
    <d v="2014-12-29T00:00:00"/>
    <s v="Shipping Company B"/>
    <s v="Karen Toh"/>
    <s v="789 27th Street"/>
    <s v="Las Vegas"/>
    <s v="NV"/>
    <n v="99999"/>
    <s v="USA"/>
    <s v="Check"/>
    <m/>
    <x v="12"/>
    <m/>
    <m/>
    <x v="37"/>
    <n v="27"/>
  </r>
  <r>
    <n v="1406"/>
    <x v="1"/>
    <n v="4"/>
    <s v="Company D"/>
    <s v="123 4th Street"/>
    <s v="New York"/>
    <s v="NY"/>
    <n v="99999"/>
    <s v="USA"/>
    <x v="1"/>
    <x v="1"/>
    <d v="2014-12-06T00:00:00"/>
    <s v="Shipping Company A"/>
    <s v="Christina Lee"/>
    <s v="123 4th Street"/>
    <s v="New York"/>
    <s v="NY"/>
    <n v="99999"/>
    <s v="USA"/>
    <s v="Credit Card"/>
    <s v="Marmalade"/>
    <x v="6"/>
    <n v="81"/>
    <n v="62"/>
    <x v="38"/>
    <n v="117.93600000000001"/>
  </r>
  <r>
    <n v="1407"/>
    <x v="1"/>
    <n v="4"/>
    <s v="Company D"/>
    <s v="123 4th Street"/>
    <s v="New York"/>
    <s v="NY"/>
    <n v="99999"/>
    <s v="USA"/>
    <x v="1"/>
    <x v="1"/>
    <d v="2014-12-06T00:00:00"/>
    <s v="Shipping Company A"/>
    <s v="Christina Lee"/>
    <s v="123 4th Street"/>
    <s v="New York"/>
    <s v="NY"/>
    <n v="99999"/>
    <s v="USA"/>
    <s v="Credit Card"/>
    <s v="Long Grain Rice"/>
    <x v="13"/>
    <n v="7"/>
    <n v="91"/>
    <x v="39"/>
    <n v="13.719999999999999"/>
  </r>
  <r>
    <n v="1408"/>
    <x v="2"/>
    <n v="12"/>
    <s v="Company L"/>
    <s v="123 12th Street"/>
    <s v="Las Vegas"/>
    <s v="NV"/>
    <n v="99999"/>
    <s v="USA"/>
    <x v="0"/>
    <x v="0"/>
    <d v="2014-12-14T00:00:00"/>
    <s v="Shipping Company B"/>
    <s v="John Edwards"/>
    <s v="123 12th Street"/>
    <s v="Las Vegas"/>
    <s v="NV"/>
    <n v="99999"/>
    <s v="USA"/>
    <s v="Credit Card"/>
    <m/>
    <x v="12"/>
    <m/>
    <m/>
    <x v="37"/>
    <n v="8"/>
  </r>
  <r>
    <n v="1409"/>
    <x v="3"/>
    <n v="8"/>
    <s v="Company H"/>
    <s v="123 8th Street"/>
    <s v="Portland"/>
    <s v="OR"/>
    <n v="99999"/>
    <s v="USA"/>
    <x v="2"/>
    <x v="2"/>
    <d v="2014-12-10T00:00:00"/>
    <s v="Shipping Company C"/>
    <s v="Elizabeth Andersen"/>
    <s v="123 8th Street"/>
    <s v="Portland"/>
    <s v="OR"/>
    <n v="99999"/>
    <s v="USA"/>
    <s v="Credit Card"/>
    <s v="Mozzarella"/>
    <x v="10"/>
    <n v="34.799999999999997"/>
    <n v="29"/>
    <x v="40"/>
    <n v="300.846"/>
  </r>
  <r>
    <n v="1410"/>
    <x v="1"/>
    <n v="4"/>
    <s v="Company D"/>
    <s v="123 4th Street"/>
    <s v="New York"/>
    <s v="NY"/>
    <n v="99999"/>
    <s v="USA"/>
    <x v="1"/>
    <x v="1"/>
    <d v="2014-12-06T00:00:00"/>
    <s v="Shipping Company C"/>
    <s v="Christina Lee"/>
    <s v="123 4th Street"/>
    <s v="New York"/>
    <s v="NY"/>
    <n v="99999"/>
    <s v="USA"/>
    <s v="Check"/>
    <m/>
    <x v="12"/>
    <m/>
    <m/>
    <x v="37"/>
    <n v="9"/>
  </r>
  <r>
    <n v="1411"/>
    <x v="4"/>
    <n v="29"/>
    <s v="Company CC"/>
    <s v="789 29th Street"/>
    <s v="Denver"/>
    <s v="CO"/>
    <n v="99999"/>
    <s v="USA"/>
    <x v="3"/>
    <x v="0"/>
    <d v="2014-12-31T00:00:00"/>
    <s v="Shipping Company B"/>
    <s v="Soo Jung Lee"/>
    <s v="789 29th Street"/>
    <s v="Denver"/>
    <s v="CO"/>
    <n v="99999"/>
    <s v="USA"/>
    <s v="Check"/>
    <m/>
    <x v="12"/>
    <m/>
    <m/>
    <x v="37"/>
    <n v="23"/>
  </r>
  <r>
    <n v="1412"/>
    <x v="5"/>
    <n v="3"/>
    <s v="Company C"/>
    <s v="123 3rd Street"/>
    <s v="Los Angelas"/>
    <s v="CA"/>
    <n v="99999"/>
    <s v="USA"/>
    <x v="0"/>
    <x v="0"/>
    <d v="2014-12-05T00:00:00"/>
    <s v="Shipping Company B"/>
    <s v="Thomas Axerr"/>
    <s v="123 3rd Street"/>
    <s v="Los Angelas"/>
    <s v="CA"/>
    <n v="99999"/>
    <s v="USA"/>
    <s v="Cash"/>
    <s v="Syrup"/>
    <x v="7"/>
    <n v="10"/>
    <n v="49"/>
    <x v="41"/>
    <n v="90.25"/>
  </r>
  <r>
    <n v="1413"/>
    <x v="5"/>
    <n v="3"/>
    <s v="Company C"/>
    <s v="123 3rd Street"/>
    <s v="Los Angelas"/>
    <s v="CA"/>
    <n v="99999"/>
    <s v="USA"/>
    <x v="0"/>
    <x v="0"/>
    <d v="2014-12-05T00:00:00"/>
    <s v="Shipping Company B"/>
    <s v="Thomas Axerr"/>
    <s v="123 3rd Street"/>
    <s v="Los Angelas"/>
    <s v="CA"/>
    <n v="99999"/>
    <s v="USA"/>
    <s v="Cash"/>
    <s v="Curry Sauce"/>
    <x v="5"/>
    <n v="40"/>
    <n v="29"/>
    <x v="42"/>
    <n v="239.12"/>
  </r>
  <r>
    <n v="1414"/>
    <x v="6"/>
    <n v="6"/>
    <s v="Company F"/>
    <s v="123 6th Street"/>
    <s v="Milwaukee"/>
    <s v="WI"/>
    <n v="99999"/>
    <s v="USA"/>
    <x v="4"/>
    <x v="2"/>
    <d v="2014-12-08T00:00:00"/>
    <s v="Shipping Company B"/>
    <s v="Francisco Pérez-Olaeta"/>
    <s v="123 6th Street"/>
    <s v="Milwaukee"/>
    <s v="WI"/>
    <n v="99999"/>
    <s v="USA"/>
    <s v="Credit Card"/>
    <m/>
    <x v="12"/>
    <m/>
    <m/>
    <x v="37"/>
    <n v="31"/>
  </r>
  <r>
    <n v="1415"/>
    <x v="7"/>
    <n v="28"/>
    <s v="Company BB"/>
    <s v="789 28th Street"/>
    <s v="Memphis"/>
    <s v="TN"/>
    <n v="99999"/>
    <s v="USA"/>
    <x v="5"/>
    <x v="3"/>
    <d v="2014-12-30T00:00:00"/>
    <s v="Shipping Company C"/>
    <s v="Amritansh Raghav"/>
    <s v="789 28th Street"/>
    <s v="Memphis"/>
    <s v="TN"/>
    <n v="99999"/>
    <s v="USA"/>
    <s v="Check"/>
    <m/>
    <x v="12"/>
    <m/>
    <m/>
    <x v="37"/>
    <n v="20"/>
  </r>
  <r>
    <n v="1416"/>
    <x v="3"/>
    <n v="8"/>
    <s v="Company H"/>
    <s v="123 8th Street"/>
    <s v="Portland"/>
    <s v="OR"/>
    <n v="99999"/>
    <s v="USA"/>
    <x v="2"/>
    <x v="2"/>
    <d v="2014-12-10T00:00:00"/>
    <s v="Shipping Company C"/>
    <s v="Elizabeth Andersen"/>
    <s v="123 8th Street"/>
    <s v="Portland"/>
    <s v="OR"/>
    <n v="99999"/>
    <s v="USA"/>
    <s v="Check"/>
    <m/>
    <x v="12"/>
    <m/>
    <m/>
    <x v="37"/>
    <n v="34"/>
  </r>
  <r>
    <n v="1417"/>
    <x v="8"/>
    <n v="10"/>
    <s v="Company J"/>
    <s v="123 10th Street"/>
    <s v="Chicago"/>
    <s v="IL"/>
    <n v="99999"/>
    <s v="USA"/>
    <x v="6"/>
    <x v="1"/>
    <d v="2014-12-12T00:00:00"/>
    <s v="Shipping Company B"/>
    <s v="Roland Wacker"/>
    <s v="123 10th Street"/>
    <s v="Chicago"/>
    <s v="IL"/>
    <n v="99999"/>
    <s v="USA"/>
    <s v="Credit Card"/>
    <s v="Almonds"/>
    <x v="1"/>
    <n v="10"/>
    <n v="81"/>
    <x v="43"/>
    <n v="62.83"/>
  </r>
  <r>
    <n v="1418"/>
    <x v="9"/>
    <n v="7"/>
    <s v="Company G"/>
    <s v="123 7th Street"/>
    <s v="Boise"/>
    <s v="ID"/>
    <n v="99999"/>
    <s v="USA"/>
    <x v="2"/>
    <x v="2"/>
    <m/>
    <m/>
    <s v="Ming-Yang Xie"/>
    <s v="123 7th Street"/>
    <s v="Boise"/>
    <s v="ID"/>
    <n v="99999"/>
    <s v="USA"/>
    <m/>
    <m/>
    <x v="12"/>
    <m/>
    <m/>
    <x v="37"/>
    <n v="33"/>
  </r>
  <r>
    <n v="1419"/>
    <x v="8"/>
    <n v="10"/>
    <s v="Company J"/>
    <s v="123 10th Street"/>
    <s v="Chicago"/>
    <s v="IL"/>
    <n v="99999"/>
    <s v="USA"/>
    <x v="6"/>
    <x v="1"/>
    <m/>
    <s v="Shipping Company A"/>
    <s v="Roland Wacker"/>
    <s v="123 10th Street"/>
    <s v="Chicago"/>
    <s v="IL"/>
    <n v="99999"/>
    <s v="USA"/>
    <m/>
    <s v="Dried Plums"/>
    <x v="1"/>
    <n v="3.5"/>
    <n v="96"/>
    <x v="44"/>
    <n v="21.315000000000001"/>
  </r>
  <r>
    <n v="1420"/>
    <x v="10"/>
    <n v="11"/>
    <s v="Company K"/>
    <s v="123 11th Street"/>
    <s v="Miami"/>
    <s v="FL"/>
    <n v="99999"/>
    <s v="USA"/>
    <x v="5"/>
    <x v="3"/>
    <m/>
    <s v="Shipping Company C"/>
    <s v="Peter Krschne"/>
    <s v="123 11th Street"/>
    <s v="Miami"/>
    <s v="FL"/>
    <n v="99999"/>
    <s v="USA"/>
    <m/>
    <s v="Curry Sauce"/>
    <x v="5"/>
    <n v="40"/>
    <n v="81"/>
    <x v="45"/>
    <n v="378"/>
  </r>
  <r>
    <n v="1421"/>
    <x v="11"/>
    <n v="1"/>
    <s v="Company A"/>
    <s v="123 1st Street"/>
    <s v="Seattle"/>
    <s v="WA"/>
    <n v="99999"/>
    <s v="USA"/>
    <x v="2"/>
    <x v="2"/>
    <m/>
    <s v="Shipping Company C"/>
    <s v="Anna Bedecs"/>
    <s v="123 1st Street"/>
    <s v="Seattle"/>
    <s v="WA"/>
    <n v="99999"/>
    <s v="USA"/>
    <m/>
    <s v="Crab Meat"/>
    <x v="8"/>
    <n v="18.399999999999999"/>
    <n v="88"/>
    <x v="46"/>
    <n v="148.13839999999999"/>
  </r>
  <r>
    <n v="1422"/>
    <x v="7"/>
    <n v="28"/>
    <s v="Company BB"/>
    <s v="789 28th Street"/>
    <s v="Memphis"/>
    <s v="TN"/>
    <n v="99999"/>
    <s v="USA"/>
    <x v="5"/>
    <x v="3"/>
    <d v="2014-12-30T00:00:00"/>
    <s v="Shipping Company C"/>
    <s v="Amritansh Raghav"/>
    <s v="789 28th Street"/>
    <s v="Memphis"/>
    <s v="TN"/>
    <n v="99999"/>
    <s v="USA"/>
    <s v="Credit Card"/>
    <s v="Coffee"/>
    <x v="0"/>
    <n v="46"/>
    <n v="92"/>
    <x v="47"/>
    <n v="365.14800000000002"/>
  </r>
  <r>
    <n v="1423"/>
    <x v="12"/>
    <n v="9"/>
    <s v="Company I"/>
    <s v="123 9th Street"/>
    <s v="Salt Lake City"/>
    <s v="UT"/>
    <n v="99999"/>
    <s v="USA"/>
    <x v="7"/>
    <x v="0"/>
    <d v="2014-12-11T00:00:00"/>
    <s v="Shipping Company A"/>
    <s v="Sven Mortensen"/>
    <s v="123 9th Street"/>
    <s v="Salt Lake City"/>
    <s v="UT"/>
    <n v="99999"/>
    <s v="USA"/>
    <s v="Check"/>
    <s v="Clam Chowder"/>
    <x v="4"/>
    <n v="9.65"/>
    <n v="34"/>
    <x v="48"/>
    <n v="68.582550000000012"/>
  </r>
  <r>
    <n v="1424"/>
    <x v="6"/>
    <n v="6"/>
    <s v="Company F"/>
    <s v="123 6th Street"/>
    <s v="Milwaukee"/>
    <s v="WI"/>
    <n v="99999"/>
    <s v="USA"/>
    <x v="4"/>
    <x v="2"/>
    <d v="2014-12-08T00:00:00"/>
    <s v="Shipping Company B"/>
    <s v="Francisco Pérez-Olaeta"/>
    <s v="123 6th Street"/>
    <s v="Milwaukee"/>
    <s v="WI"/>
    <n v="99999"/>
    <s v="USA"/>
    <s v="Credit Card"/>
    <s v="Chocolate"/>
    <x v="3"/>
    <n v="12.75"/>
    <n v="41"/>
    <x v="49"/>
    <n v="43.783500000000004"/>
  </r>
  <r>
    <n v="1425"/>
    <x v="3"/>
    <n v="8"/>
    <s v="Company H"/>
    <s v="123 8th Street"/>
    <s v="Portland"/>
    <s v="OR"/>
    <n v="99999"/>
    <s v="USA"/>
    <x v="2"/>
    <x v="2"/>
    <d v="2014-12-10T00:00:00"/>
    <s v="Shipping Company B"/>
    <s v="Elizabeth Andersen"/>
    <s v="123 8th Street"/>
    <s v="Portland"/>
    <s v="OR"/>
    <n v="99999"/>
    <s v="USA"/>
    <s v="Check"/>
    <s v="Chocolate"/>
    <x v="3"/>
    <n v="12.75"/>
    <n v="67"/>
    <x v="50"/>
    <n v="82.875"/>
  </r>
  <r>
    <n v="1426"/>
    <x v="13"/>
    <n v="25"/>
    <s v="Company Y"/>
    <s v="789 25th Street"/>
    <s v="Chicago"/>
    <s v="IL"/>
    <n v="99999"/>
    <s v="USA"/>
    <x v="6"/>
    <x v="1"/>
    <d v="2014-12-27T00:00:00"/>
    <s v="Shipping Company A"/>
    <s v="John Rodman"/>
    <s v="789 25th Street"/>
    <s v="Chicago"/>
    <s v="IL"/>
    <n v="99999"/>
    <s v="USA"/>
    <s v="Cash"/>
    <s v="Cajun Seasoning"/>
    <x v="7"/>
    <n v="22"/>
    <n v="74"/>
    <x v="51"/>
    <n v="84.47999999999999"/>
  </r>
  <r>
    <n v="1427"/>
    <x v="14"/>
    <n v="26"/>
    <s v="Company Z"/>
    <s v="789 26th Street"/>
    <s v="Miami"/>
    <s v="FL"/>
    <n v="99999"/>
    <s v="USA"/>
    <x v="5"/>
    <x v="3"/>
    <d v="2014-12-28T00:00:00"/>
    <s v="Shipping Company C"/>
    <s v="Run Liu"/>
    <s v="789 26th Street"/>
    <s v="Miami"/>
    <s v="FL"/>
    <n v="99999"/>
    <s v="USA"/>
    <s v="Credit Card"/>
    <s v="Boysenberry Spread"/>
    <x v="6"/>
    <n v="25"/>
    <n v="24"/>
    <x v="52"/>
    <n v="164.15"/>
  </r>
  <r>
    <n v="1428"/>
    <x v="4"/>
    <n v="29"/>
    <s v="Company CC"/>
    <s v="789 29th Street"/>
    <s v="Denver"/>
    <s v="CO"/>
    <n v="99999"/>
    <s v="USA"/>
    <x v="3"/>
    <x v="0"/>
    <d v="2014-12-31T00:00:00"/>
    <s v="Shipping Company B"/>
    <s v="Soo Jung Lee"/>
    <s v="789 29th Street"/>
    <s v="Denver"/>
    <s v="CO"/>
    <n v="99999"/>
    <s v="USA"/>
    <s v="Check"/>
    <s v="Fruit Cocktail"/>
    <x v="14"/>
    <n v="39"/>
    <n v="41"/>
    <x v="53"/>
    <n v="193.01100000000002"/>
  </r>
  <r>
    <n v="1429"/>
    <x v="6"/>
    <n v="6"/>
    <s v="Company F"/>
    <s v="123 6th Street"/>
    <s v="Milwaukee"/>
    <s v="WI"/>
    <n v="99999"/>
    <s v="USA"/>
    <x v="4"/>
    <x v="2"/>
    <d v="2014-12-08T00:00:00"/>
    <s v="Shipping Company C"/>
    <s v="Francisco Pérez-Olaeta"/>
    <s v="123 6th Street"/>
    <s v="Milwaukee"/>
    <s v="WI"/>
    <n v="99999"/>
    <s v="USA"/>
    <s v="Check"/>
    <s v="Dried Pears"/>
    <x v="1"/>
    <n v="30"/>
    <n v="12"/>
    <x v="54"/>
    <n v="200.85"/>
  </r>
  <r>
    <n v="1430"/>
    <x v="6"/>
    <n v="6"/>
    <s v="Company F"/>
    <s v="123 6th Street"/>
    <s v="Milwaukee"/>
    <s v="WI"/>
    <n v="99999"/>
    <s v="USA"/>
    <x v="4"/>
    <x v="2"/>
    <d v="2014-12-08T00:00:00"/>
    <s v="Shipping Company C"/>
    <s v="Francisco Pérez-Olaeta"/>
    <s v="123 6th Street"/>
    <s v="Milwaukee"/>
    <s v="WI"/>
    <n v="99999"/>
    <s v="USA"/>
    <s v="Check"/>
    <s v="Dried Apples"/>
    <x v="1"/>
    <n v="53"/>
    <n v="68"/>
    <x v="55"/>
    <n v="225.62100000000001"/>
  </r>
  <r>
    <n v="1431"/>
    <x v="1"/>
    <n v="4"/>
    <s v="Company D"/>
    <s v="123 4th Street"/>
    <s v="New York"/>
    <s v="NY"/>
    <n v="99999"/>
    <s v="USA"/>
    <x v="1"/>
    <x v="1"/>
    <m/>
    <m/>
    <s v="Christina Lee"/>
    <s v="123 4th Street"/>
    <s v="New York"/>
    <s v="NY"/>
    <n v="99999"/>
    <s v="USA"/>
    <m/>
    <s v="Gnocchi"/>
    <x v="9"/>
    <n v="38"/>
    <n v="33"/>
    <x v="56"/>
    <n v="175.02800000000002"/>
  </r>
  <r>
    <n v="1432"/>
    <x v="5"/>
    <n v="3"/>
    <s v="Company C"/>
    <s v="123 3rd Street"/>
    <s v="Los Angelas"/>
    <s v="CA"/>
    <n v="99999"/>
    <s v="USA"/>
    <x v="0"/>
    <x v="0"/>
    <m/>
    <m/>
    <s v="Thomas Axerr"/>
    <s v="123 3rd Street"/>
    <s v="Los Angelas"/>
    <s v="CA"/>
    <n v="99999"/>
    <s v="USA"/>
    <m/>
    <s v="Green Tea"/>
    <x v="0"/>
    <n v="2.99"/>
    <n v="12"/>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4" firstHeaderRow="1"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Row" showAll="0" sortType="descending">
      <items count="9">
        <item h="1" x="1"/>
        <item x="5"/>
        <item h="1" x="3"/>
        <item h="1" x="6"/>
        <item h="1" x="0"/>
        <item h="1" x="4"/>
        <item h="1" x="2"/>
        <item h="1" x="7"/>
        <item t="default"/>
      </items>
      <autoSortScope>
        <pivotArea dataOnly="0" outline="0" fieldPosition="0">
          <references count="1">
            <reference field="4294967294" count="1" selected="0">
              <x v="0"/>
            </reference>
          </references>
        </pivotArea>
      </autoSortScope>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2">
        <item x="0"/>
        <item x="1"/>
        <item x="2"/>
        <item x="3"/>
        <item x="4"/>
        <item x="5"/>
        <item x="6"/>
        <item x="7"/>
        <item x="8"/>
        <item x="9"/>
        <item x="10"/>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9"/>
  </rowFields>
  <rowItems count="1">
    <i t="grand">
      <x/>
    </i>
  </rowItems>
  <colItems count="1">
    <i/>
  </colItems>
  <dataFields count="1">
    <dataField name="Sum of Revenue" fld="24" baseField="9" baseItem="0" numFmtId="166"/>
  </dataFields>
  <formats count="2">
    <format dxfId="8">
      <pivotArea collapsedLevelsAreSubtotals="1" fieldPosition="0">
        <references count="1">
          <reference field="9" count="0"/>
        </references>
      </pivotArea>
    </format>
    <format dxfId="7">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2" firstHeaderRow="0"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showAll="0" sortType="descending">
      <items count="9">
        <item h="1" x="1"/>
        <item x="5"/>
        <item h="1" x="3"/>
        <item h="1" x="6"/>
        <item h="1" x="0"/>
        <item h="1" x="4"/>
        <item h="1" x="2"/>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numFmtId="165" showAll="0">
      <items count="12">
        <item x="0"/>
        <item x="1"/>
        <item x="2"/>
        <item x="3"/>
        <item x="4"/>
        <item x="5"/>
        <item x="6"/>
        <item x="7"/>
        <item x="8"/>
        <item x="9"/>
        <item x="10"/>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1"/>
  </rowFields>
  <rowItems count="9">
    <i>
      <x v="12"/>
    </i>
    <i>
      <x v="1"/>
    </i>
    <i>
      <x v="3"/>
    </i>
    <i>
      <x v="9"/>
    </i>
    <i>
      <x v="13"/>
    </i>
    <i>
      <x v="10"/>
    </i>
    <i>
      <x v="6"/>
    </i>
    <i>
      <x v="15"/>
    </i>
    <i t="grand">
      <x/>
    </i>
  </rowItems>
  <colFields count="1">
    <field x="-2"/>
  </colFields>
  <colItems count="4">
    <i>
      <x/>
    </i>
    <i i="1">
      <x v="1"/>
    </i>
    <i i="2">
      <x v="2"/>
    </i>
    <i i="3">
      <x v="3"/>
    </i>
  </colItems>
  <dataFields count="4">
    <dataField name="Sum of Revenue" fld="24" baseField="9" baseItem="0" numFmtId="166"/>
    <dataField name="Average of Unit Price" fld="22" subtotal="average" baseField="21" baseItem="1"/>
    <dataField name="Sum of Quantity" fld="23" baseField="0" baseItem="0"/>
    <dataField name="Count of Quantity2" fld="23" subtotal="count" baseField="0" baseItem="0"/>
  </dataFields>
  <formats count="1">
    <format dxfId="6">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2"/>
          </reference>
        </references>
      </pivotArea>
    </chartFormat>
    <chartFormat chart="5"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rowPageCount="1" colPageCount="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Row" showAll="0" sortType="descending">
      <items count="9">
        <item h="1" x="1"/>
        <item x="5"/>
        <item h="1" x="3"/>
        <item h="1" x="6"/>
        <item h="1" x="0"/>
        <item h="1" x="4"/>
        <item h="1" x="2"/>
        <item h="1" x="7"/>
        <item t="default"/>
      </items>
      <autoSortScope>
        <pivotArea dataOnly="0" outline="0" fieldPosition="0">
          <references count="1">
            <reference field="4294967294" count="1" selected="0">
              <x v="0"/>
            </reference>
          </references>
        </pivotArea>
      </autoSortScope>
    </pivotField>
    <pivotField axis="axisPage" dataFiel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items count="12">
        <item x="0"/>
        <item x="1"/>
        <item x="2"/>
        <item x="3"/>
        <item x="4"/>
        <item x="5"/>
        <item x="6"/>
        <item x="7"/>
        <item x="8"/>
        <item x="9"/>
        <item x="10"/>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9"/>
  </rowFields>
  <rowItems count="2">
    <i>
      <x v="1"/>
    </i>
    <i t="grand">
      <x/>
    </i>
  </rowItems>
  <colItems count="1">
    <i/>
  </colItems>
  <pageFields count="1">
    <pageField fld="10" item="2" hier="-1"/>
  </pageFields>
  <dataFields count="1">
    <dataField name="Count of Region" fld="1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9:B21" firstHeaderRow="1"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showAll="0">
      <items count="9">
        <item h="1" x="1"/>
        <item x="5"/>
        <item h="1" x="3"/>
        <item h="1" x="6"/>
        <item h="1" x="0"/>
        <item h="1" x="4"/>
        <item h="1" x="2"/>
        <item h="1"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2">
        <item x="0"/>
        <item x="1"/>
        <item x="2"/>
        <item x="3"/>
        <item x="4"/>
        <item x="5"/>
        <item x="6"/>
        <item x="7"/>
        <item x="8"/>
        <item x="9"/>
        <item x="10"/>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0"/>
  </rowFields>
  <rowItems count="2">
    <i>
      <x v="2"/>
    </i>
    <i t="grand">
      <x/>
    </i>
  </rowItems>
  <colItems count="1">
    <i/>
  </colItems>
  <dataFields count="1">
    <dataField name="Sum of Revenue" fld="24"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10" count="1" selected="0">
            <x v="1"/>
          </reference>
        </references>
      </pivotArea>
    </chartFormat>
    <chartFormat chart="16" format="12">
      <pivotArea type="data" outline="0" fieldPosition="0">
        <references count="2">
          <reference field="4294967294" count="1" selected="0">
            <x v="0"/>
          </reference>
          <reference field="10" count="1" selected="0">
            <x v="0"/>
          </reference>
        </references>
      </pivotArea>
    </chartFormat>
    <chartFormat chart="16" format="13">
      <pivotArea type="data" outline="0" fieldPosition="0">
        <references count="2">
          <reference field="4294967294" count="1" selected="0">
            <x v="0"/>
          </reference>
          <reference field="10" count="1" selected="0">
            <x v="2"/>
          </reference>
        </references>
      </pivotArea>
    </chartFormat>
    <chartFormat chart="16"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Row" showAll="0" sortType="descending">
      <items count="9">
        <item h="1" x="1"/>
        <item x="5"/>
        <item h="1" x="3"/>
        <item h="1" x="6"/>
        <item h="1" x="0"/>
        <item h="1" x="4"/>
        <item h="1" x="2"/>
        <item h="1"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2">
        <item x="0"/>
        <item x="1"/>
        <item x="2"/>
        <item x="3"/>
        <item x="4"/>
        <item x="5"/>
        <item x="6"/>
        <item x="7"/>
        <item x="8"/>
        <item x="9"/>
        <item x="10"/>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10"/>
    <field x="9"/>
  </rowFields>
  <rowItems count="3">
    <i>
      <x v="2"/>
    </i>
    <i r="1">
      <x v="1"/>
    </i>
    <i t="grand">
      <x/>
    </i>
  </rowItems>
  <colItems count="1">
    <i/>
  </colItems>
  <dataFields count="1">
    <dataField name="Sum of Revenue" fld="2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rowPageCount="1" colPageCount="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2">
        <item x="0"/>
        <item x="1"/>
        <item x="2"/>
        <item x="3"/>
        <item x="4"/>
        <item x="5"/>
        <item x="6"/>
        <item x="7"/>
        <item x="8"/>
        <item x="9"/>
        <item x="10"/>
        <item t="default"/>
      </items>
    </pivotField>
    <pivotField numFmtId="165"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27"/>
    <field x="26"/>
  </rowFields>
  <rowItems count="3">
    <i>
      <x v="1"/>
    </i>
    <i r="1">
      <x v="12"/>
    </i>
    <i t="grand">
      <x/>
    </i>
  </rowItems>
  <colItems count="1">
    <i/>
  </colItems>
  <pageFields count="1">
    <pageField fld="9" item="1" hier="-1"/>
  </pageFields>
  <dataFields count="1">
    <dataField name="Sum of Revenue" fld="2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showAll="0">
      <items count="9">
        <item h="1" x="1"/>
        <item x="5"/>
        <item h="1" x="3"/>
        <item h="1" x="6"/>
        <item h="1" x="0"/>
        <item h="1" x="4"/>
        <item h="1" x="2"/>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12">
        <item x="0"/>
        <item x="1"/>
        <item x="2"/>
        <item x="3"/>
        <item x="4"/>
        <item x="5"/>
        <item x="6"/>
        <item x="7"/>
        <item x="8"/>
        <item x="9"/>
        <item x="10"/>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4"/>
  </rowFields>
  <rowItems count="6">
    <i>
      <x v="1"/>
    </i>
    <i>
      <x v="2"/>
    </i>
    <i>
      <x v="3"/>
    </i>
    <i>
      <x v="4"/>
    </i>
    <i>
      <x v="7"/>
    </i>
    <i t="grand">
      <x/>
    </i>
  </rowItems>
  <colItems count="1">
    <i/>
  </colItems>
  <dataFields count="1">
    <dataField name="Count of Revenue" fld="2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2" firstHeaderRow="1"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9"/>
  </rowFields>
  <rowItems count="9">
    <i>
      <x v="6"/>
    </i>
    <i>
      <x/>
    </i>
    <i>
      <x v="1"/>
    </i>
    <i>
      <x v="5"/>
    </i>
    <i>
      <x v="3"/>
    </i>
    <i>
      <x v="4"/>
    </i>
    <i>
      <x v="7"/>
    </i>
    <i>
      <x v="2"/>
    </i>
    <i t="grand">
      <x/>
    </i>
  </rowItems>
  <colItems count="1">
    <i/>
  </colItems>
  <dataFields count="1">
    <dataField name="Sum of Revenue" fld="24"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15" name="PivotTable1"/>
    <pivotTable tabId="21" name="PivotTable1"/>
    <pivotTable tabId="16" name="PivotTable2"/>
    <pivotTable tabId="16" name="PivotTable3"/>
    <pivotTable tabId="19" name="PivotTable1"/>
    <pivotTable tabId="20" name="PivotTable1"/>
    <pivotTable tabId="17" name="PivotTable4"/>
  </pivotTables>
  <data>
    <tabular pivotCacheId="1839437477">
      <items count="8">
        <i x="1"/>
        <i x="5" s="1"/>
        <i x="3"/>
        <i x="6"/>
        <i x="0"/>
        <i x="4"/>
        <i x="2"/>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1"/>
  </pivotTables>
  <data>
    <tabular pivotCacheId="1839437477">
      <items count="4">
        <i x="3"/>
        <i x="1" nd="1"/>
        <i x="2"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Region" cache="Slicer_Region" caption="Region" rowHeight="241300"/>
</slicers>
</file>

<file path=xl/tables/table1.xml><?xml version="1.0" encoding="utf-8"?>
<table xmlns="http://schemas.openxmlformats.org/spreadsheetml/2006/main" id="1" name="Table1" displayName="Table1" ref="A3:Z68" totalsRowShown="0" headerRowDxfId="5">
  <autoFilter ref="A3:Z68"/>
  <tableColumns count="26">
    <tableColumn id="1" name="Order ID"/>
    <tableColumn id="2" name="Order Date" dataDxfId="4"/>
    <tableColumn id="3" name="Customer ID"/>
    <tableColumn id="4" name="Customer Name"/>
    <tableColumn id="5" name="Address"/>
    <tableColumn id="6" name="City"/>
    <tableColumn id="7" name="State"/>
    <tableColumn id="8" name="ZIP/Postal Code"/>
    <tableColumn id="9" name="Country/Region"/>
    <tableColumn id="10" name="Salesperson"/>
    <tableColumn id="11" name="Region"/>
    <tableColumn id="12" name="Shipped Date" dataDxfId="3"/>
    <tableColumn id="13" name="Shipper Name"/>
    <tableColumn id="14" name="Ship Name"/>
    <tableColumn id="15" name="Ship Address"/>
    <tableColumn id="16" name="Ship City"/>
    <tableColumn id="17" name="Ship State"/>
    <tableColumn id="18" name="Ship ZIP/Postal Code"/>
    <tableColumn id="19" name="Ship Country/Region"/>
    <tableColumn id="20" name="Payment Type"/>
    <tableColumn id="21" name="Product Name"/>
    <tableColumn id="22" name="Category"/>
    <tableColumn id="23" name="Unit Price" dataDxfId="2" dataCellStyle="Currency"/>
    <tableColumn id="24" name="Quantity"/>
    <tableColumn id="25" name="Revenue" dataDxfId="1" dataCellStyle="Currency"/>
    <tableColumn id="26"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Z68"/>
  <sheetViews>
    <sheetView topLeftCell="A46" zoomScaleNormal="100" workbookViewId="0">
      <selection activeCell="F15" sqref="F15"/>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1368</v>
      </c>
      <c r="B4" s="3">
        <v>42000</v>
      </c>
      <c r="C4">
        <v>27</v>
      </c>
      <c r="D4" t="s">
        <v>26</v>
      </c>
      <c r="E4" t="s">
        <v>27</v>
      </c>
      <c r="F4" t="s">
        <v>28</v>
      </c>
      <c r="G4" t="s">
        <v>29</v>
      </c>
      <c r="H4">
        <v>99999</v>
      </c>
      <c r="I4" t="s">
        <v>30</v>
      </c>
      <c r="J4" t="s">
        <v>31</v>
      </c>
      <c r="K4" t="s">
        <v>32</v>
      </c>
      <c r="L4" s="3">
        <f>B4+2</f>
        <v>42002</v>
      </c>
      <c r="M4" t="s">
        <v>33</v>
      </c>
      <c r="N4" t="s">
        <v>34</v>
      </c>
      <c r="O4" t="s">
        <v>27</v>
      </c>
      <c r="P4" t="s">
        <v>28</v>
      </c>
      <c r="Q4" t="s">
        <v>29</v>
      </c>
      <c r="R4">
        <v>99999</v>
      </c>
      <c r="S4" t="s">
        <v>30</v>
      </c>
      <c r="T4" t="s">
        <v>35</v>
      </c>
      <c r="U4" t="s">
        <v>36</v>
      </c>
      <c r="V4" t="s">
        <v>37</v>
      </c>
      <c r="W4" s="5">
        <v>14</v>
      </c>
      <c r="X4">
        <v>19</v>
      </c>
      <c r="Y4" s="5">
        <v>266</v>
      </c>
      <c r="Z4" s="4">
        <v>25.802</v>
      </c>
    </row>
    <row r="5" spans="1:26" x14ac:dyDescent="0.25">
      <c r="A5">
        <v>1369</v>
      </c>
      <c r="B5" s="3">
        <v>42000</v>
      </c>
      <c r="C5">
        <v>27</v>
      </c>
      <c r="D5" t="s">
        <v>26</v>
      </c>
      <c r="E5" t="s">
        <v>27</v>
      </c>
      <c r="F5" t="s">
        <v>28</v>
      </c>
      <c r="G5" t="s">
        <v>29</v>
      </c>
      <c r="H5">
        <v>99999</v>
      </c>
      <c r="I5" t="s">
        <v>30</v>
      </c>
      <c r="J5" t="s">
        <v>31</v>
      </c>
      <c r="K5" t="s">
        <v>32</v>
      </c>
      <c r="L5" s="3">
        <f t="shared" ref="L5:L18" si="0">B5+2</f>
        <v>42002</v>
      </c>
      <c r="M5" t="s">
        <v>33</v>
      </c>
      <c r="N5" t="s">
        <v>34</v>
      </c>
      <c r="O5" t="s">
        <v>27</v>
      </c>
      <c r="P5" t="s">
        <v>28</v>
      </c>
      <c r="Q5" t="s">
        <v>29</v>
      </c>
      <c r="R5">
        <v>99999</v>
      </c>
      <c r="S5" t="s">
        <v>30</v>
      </c>
      <c r="T5" t="s">
        <v>35</v>
      </c>
      <c r="U5" t="s">
        <v>38</v>
      </c>
      <c r="V5" t="s">
        <v>39</v>
      </c>
      <c r="W5" s="5">
        <v>3.5</v>
      </c>
      <c r="X5">
        <v>60</v>
      </c>
      <c r="Y5" s="5">
        <v>210</v>
      </c>
      <c r="Z5" s="4">
        <v>20.16</v>
      </c>
    </row>
    <row r="6" spans="1:26" x14ac:dyDescent="0.25">
      <c r="A6">
        <v>1370</v>
      </c>
      <c r="B6" s="3">
        <v>41977</v>
      </c>
      <c r="C6">
        <v>4</v>
      </c>
      <c r="D6" t="s">
        <v>40</v>
      </c>
      <c r="E6" t="s">
        <v>41</v>
      </c>
      <c r="F6" t="s">
        <v>42</v>
      </c>
      <c r="G6" t="s">
        <v>43</v>
      </c>
      <c r="H6">
        <v>99999</v>
      </c>
      <c r="I6" t="s">
        <v>30</v>
      </c>
      <c r="J6" t="s">
        <v>44</v>
      </c>
      <c r="K6" t="s">
        <v>45</v>
      </c>
      <c r="L6" s="3">
        <f t="shared" si="0"/>
        <v>41979</v>
      </c>
      <c r="M6" t="s">
        <v>46</v>
      </c>
      <c r="N6" t="s">
        <v>47</v>
      </c>
      <c r="O6" t="s">
        <v>41</v>
      </c>
      <c r="P6" t="s">
        <v>42</v>
      </c>
      <c r="Q6" t="s">
        <v>43</v>
      </c>
      <c r="R6">
        <v>99999</v>
      </c>
      <c r="S6" t="s">
        <v>30</v>
      </c>
      <c r="T6" t="s">
        <v>48</v>
      </c>
      <c r="U6" t="s">
        <v>49</v>
      </c>
      <c r="V6" t="s">
        <v>39</v>
      </c>
      <c r="W6" s="5">
        <v>30</v>
      </c>
      <c r="X6">
        <v>81</v>
      </c>
      <c r="Y6" s="5">
        <v>2430</v>
      </c>
      <c r="Z6" s="4">
        <v>255.15</v>
      </c>
    </row>
    <row r="7" spans="1:26" x14ac:dyDescent="0.25">
      <c r="A7">
        <v>1371</v>
      </c>
      <c r="B7" s="3">
        <v>41977</v>
      </c>
      <c r="C7">
        <v>4</v>
      </c>
      <c r="D7" t="s">
        <v>40</v>
      </c>
      <c r="E7" t="s">
        <v>41</v>
      </c>
      <c r="F7" t="s">
        <v>42</v>
      </c>
      <c r="G7" t="s">
        <v>43</v>
      </c>
      <c r="H7">
        <v>99999</v>
      </c>
      <c r="I7" t="s">
        <v>30</v>
      </c>
      <c r="J7" t="s">
        <v>44</v>
      </c>
      <c r="K7" t="s">
        <v>45</v>
      </c>
      <c r="L7" s="3">
        <f t="shared" si="0"/>
        <v>41979</v>
      </c>
      <c r="M7" t="s">
        <v>46</v>
      </c>
      <c r="N7" t="s">
        <v>47</v>
      </c>
      <c r="O7" t="s">
        <v>41</v>
      </c>
      <c r="P7" t="s">
        <v>42</v>
      </c>
      <c r="Q7" t="s">
        <v>43</v>
      </c>
      <c r="R7">
        <v>99999</v>
      </c>
      <c r="S7" t="s">
        <v>30</v>
      </c>
      <c r="T7" t="s">
        <v>48</v>
      </c>
      <c r="U7" t="s">
        <v>50</v>
      </c>
      <c r="V7" t="s">
        <v>39</v>
      </c>
      <c r="W7" s="5">
        <v>53</v>
      </c>
      <c r="X7">
        <v>83</v>
      </c>
      <c r="Y7" s="5">
        <v>4399</v>
      </c>
      <c r="Z7" s="4">
        <v>461.89500000000004</v>
      </c>
    </row>
    <row r="8" spans="1:26" x14ac:dyDescent="0.25">
      <c r="A8">
        <v>1372</v>
      </c>
      <c r="B8" s="3">
        <v>41977</v>
      </c>
      <c r="C8">
        <v>4</v>
      </c>
      <c r="D8" t="s">
        <v>40</v>
      </c>
      <c r="E8" t="s">
        <v>41</v>
      </c>
      <c r="F8" t="s">
        <v>42</v>
      </c>
      <c r="G8" t="s">
        <v>43</v>
      </c>
      <c r="H8">
        <v>99999</v>
      </c>
      <c r="I8" t="s">
        <v>30</v>
      </c>
      <c r="J8" t="s">
        <v>44</v>
      </c>
      <c r="K8" t="s">
        <v>45</v>
      </c>
      <c r="L8" s="3">
        <f t="shared" si="0"/>
        <v>41979</v>
      </c>
      <c r="M8" t="s">
        <v>46</v>
      </c>
      <c r="N8" t="s">
        <v>47</v>
      </c>
      <c r="O8" t="s">
        <v>41</v>
      </c>
      <c r="P8" t="s">
        <v>42</v>
      </c>
      <c r="Q8" t="s">
        <v>43</v>
      </c>
      <c r="R8">
        <v>99999</v>
      </c>
      <c r="S8" t="s">
        <v>30</v>
      </c>
      <c r="T8" t="s">
        <v>48</v>
      </c>
      <c r="U8" t="s">
        <v>38</v>
      </c>
      <c r="V8" t="s">
        <v>39</v>
      </c>
      <c r="W8" s="5">
        <v>3.5</v>
      </c>
      <c r="X8">
        <v>75</v>
      </c>
      <c r="Y8" s="5">
        <v>262.5</v>
      </c>
      <c r="Z8" s="4">
        <v>26.25</v>
      </c>
    </row>
    <row r="9" spans="1:26" x14ac:dyDescent="0.25">
      <c r="A9">
        <v>1373</v>
      </c>
      <c r="B9" s="3">
        <v>41985</v>
      </c>
      <c r="C9">
        <v>12</v>
      </c>
      <c r="D9" t="s">
        <v>51</v>
      </c>
      <c r="E9" t="s">
        <v>52</v>
      </c>
      <c r="F9" t="s">
        <v>28</v>
      </c>
      <c r="G9" t="s">
        <v>29</v>
      </c>
      <c r="H9">
        <v>99999</v>
      </c>
      <c r="I9" t="s">
        <v>30</v>
      </c>
      <c r="J9" t="s">
        <v>31</v>
      </c>
      <c r="K9" t="s">
        <v>32</v>
      </c>
      <c r="L9" s="3">
        <f t="shared" si="0"/>
        <v>41987</v>
      </c>
      <c r="M9" t="s">
        <v>33</v>
      </c>
      <c r="N9" t="s">
        <v>53</v>
      </c>
      <c r="O9" t="s">
        <v>52</v>
      </c>
      <c r="P9" t="s">
        <v>28</v>
      </c>
      <c r="Q9" t="s">
        <v>29</v>
      </c>
      <c r="R9">
        <v>99999</v>
      </c>
      <c r="S9" t="s">
        <v>30</v>
      </c>
      <c r="T9" t="s">
        <v>48</v>
      </c>
      <c r="U9" t="s">
        <v>54</v>
      </c>
      <c r="V9" t="s">
        <v>37</v>
      </c>
      <c r="W9" s="5">
        <v>18</v>
      </c>
      <c r="X9">
        <v>97</v>
      </c>
      <c r="Y9" s="5">
        <v>1746</v>
      </c>
      <c r="Z9" s="4">
        <v>183.33000000000004</v>
      </c>
    </row>
    <row r="10" spans="1:26" x14ac:dyDescent="0.25">
      <c r="A10">
        <v>1374</v>
      </c>
      <c r="B10" s="3">
        <v>41985</v>
      </c>
      <c r="C10">
        <v>12</v>
      </c>
      <c r="D10" t="s">
        <v>51</v>
      </c>
      <c r="E10" t="s">
        <v>52</v>
      </c>
      <c r="F10" t="s">
        <v>28</v>
      </c>
      <c r="G10" t="s">
        <v>29</v>
      </c>
      <c r="H10">
        <v>99999</v>
      </c>
      <c r="I10" t="s">
        <v>30</v>
      </c>
      <c r="J10" t="s">
        <v>31</v>
      </c>
      <c r="K10" t="s">
        <v>32</v>
      </c>
      <c r="L10" s="3">
        <f t="shared" si="0"/>
        <v>41987</v>
      </c>
      <c r="M10" t="s">
        <v>33</v>
      </c>
      <c r="N10" t="s">
        <v>53</v>
      </c>
      <c r="O10" t="s">
        <v>52</v>
      </c>
      <c r="P10" t="s">
        <v>28</v>
      </c>
      <c r="Q10" t="s">
        <v>29</v>
      </c>
      <c r="R10">
        <v>99999</v>
      </c>
      <c r="S10" t="s">
        <v>30</v>
      </c>
      <c r="T10" t="s">
        <v>48</v>
      </c>
      <c r="U10" t="s">
        <v>55</v>
      </c>
      <c r="V10" t="s">
        <v>37</v>
      </c>
      <c r="W10" s="5">
        <v>46</v>
      </c>
      <c r="X10">
        <v>61</v>
      </c>
      <c r="Y10" s="5">
        <v>2806</v>
      </c>
      <c r="Z10" s="4">
        <v>291.82400000000001</v>
      </c>
    </row>
    <row r="11" spans="1:26" x14ac:dyDescent="0.25">
      <c r="A11">
        <v>1375</v>
      </c>
      <c r="B11" s="3">
        <v>41981</v>
      </c>
      <c r="C11">
        <v>8</v>
      </c>
      <c r="D11" t="s">
        <v>56</v>
      </c>
      <c r="E11" t="s">
        <v>57</v>
      </c>
      <c r="F11" t="s">
        <v>58</v>
      </c>
      <c r="G11" t="s">
        <v>59</v>
      </c>
      <c r="H11">
        <v>99999</v>
      </c>
      <c r="I11" t="s">
        <v>30</v>
      </c>
      <c r="J11" t="s">
        <v>60</v>
      </c>
      <c r="K11" t="s">
        <v>61</v>
      </c>
      <c r="L11" s="3">
        <f t="shared" si="0"/>
        <v>41983</v>
      </c>
      <c r="M11" t="s">
        <v>62</v>
      </c>
      <c r="N11" t="s">
        <v>63</v>
      </c>
      <c r="O11" t="s">
        <v>57</v>
      </c>
      <c r="P11" t="s">
        <v>58</v>
      </c>
      <c r="Q11" t="s">
        <v>59</v>
      </c>
      <c r="R11">
        <v>99999</v>
      </c>
      <c r="S11" t="s">
        <v>30</v>
      </c>
      <c r="T11" t="s">
        <v>48</v>
      </c>
      <c r="U11" t="s">
        <v>64</v>
      </c>
      <c r="V11" t="s">
        <v>65</v>
      </c>
      <c r="W11" s="5">
        <v>9.1999999999999993</v>
      </c>
      <c r="X11">
        <v>28</v>
      </c>
      <c r="Y11" s="5">
        <v>257.59999999999997</v>
      </c>
      <c r="Z11" s="4">
        <v>24.471999999999998</v>
      </c>
    </row>
    <row r="12" spans="1:26" x14ac:dyDescent="0.25">
      <c r="A12">
        <v>1376</v>
      </c>
      <c r="B12" s="3">
        <v>41977</v>
      </c>
      <c r="C12">
        <v>4</v>
      </c>
      <c r="D12" t="s">
        <v>40</v>
      </c>
      <c r="E12" t="s">
        <v>41</v>
      </c>
      <c r="F12" t="s">
        <v>42</v>
      </c>
      <c r="G12" t="s">
        <v>43</v>
      </c>
      <c r="H12">
        <v>99999</v>
      </c>
      <c r="I12" t="s">
        <v>30</v>
      </c>
      <c r="J12" t="s">
        <v>44</v>
      </c>
      <c r="K12" t="s">
        <v>45</v>
      </c>
      <c r="L12" s="3">
        <f t="shared" si="0"/>
        <v>41979</v>
      </c>
      <c r="M12" t="s">
        <v>62</v>
      </c>
      <c r="N12" t="s">
        <v>47</v>
      </c>
      <c r="O12" t="s">
        <v>41</v>
      </c>
      <c r="P12" t="s">
        <v>42</v>
      </c>
      <c r="Q12" t="s">
        <v>43</v>
      </c>
      <c r="R12">
        <v>99999</v>
      </c>
      <c r="S12" t="s">
        <v>30</v>
      </c>
      <c r="T12" t="s">
        <v>35</v>
      </c>
      <c r="U12" t="s">
        <v>64</v>
      </c>
      <c r="V12" t="s">
        <v>65</v>
      </c>
      <c r="W12" s="5">
        <v>9.1999999999999993</v>
      </c>
      <c r="X12">
        <v>97</v>
      </c>
      <c r="Y12" s="5">
        <v>892.4</v>
      </c>
      <c r="Z12" s="4">
        <v>93.702000000000012</v>
      </c>
    </row>
    <row r="13" spans="1:26" x14ac:dyDescent="0.25">
      <c r="A13">
        <v>1377</v>
      </c>
      <c r="B13" s="3">
        <v>42002</v>
      </c>
      <c r="C13">
        <v>29</v>
      </c>
      <c r="D13" t="s">
        <v>66</v>
      </c>
      <c r="E13" t="s">
        <v>67</v>
      </c>
      <c r="F13" t="s">
        <v>68</v>
      </c>
      <c r="G13" t="s">
        <v>69</v>
      </c>
      <c r="H13">
        <v>99999</v>
      </c>
      <c r="I13" t="s">
        <v>30</v>
      </c>
      <c r="J13" t="s">
        <v>70</v>
      </c>
      <c r="K13" t="s">
        <v>32</v>
      </c>
      <c r="L13" s="3">
        <f t="shared" si="0"/>
        <v>42004</v>
      </c>
      <c r="M13" t="s">
        <v>33</v>
      </c>
      <c r="N13" t="s">
        <v>71</v>
      </c>
      <c r="O13" t="s">
        <v>67</v>
      </c>
      <c r="P13" t="s">
        <v>68</v>
      </c>
      <c r="Q13" t="s">
        <v>69</v>
      </c>
      <c r="R13">
        <v>99999</v>
      </c>
      <c r="S13" t="s">
        <v>30</v>
      </c>
      <c r="T13" t="s">
        <v>35</v>
      </c>
      <c r="U13" t="s">
        <v>72</v>
      </c>
      <c r="V13" t="s">
        <v>73</v>
      </c>
      <c r="W13" s="5">
        <v>12.75</v>
      </c>
      <c r="X13">
        <v>23</v>
      </c>
      <c r="Y13" s="5">
        <v>293.25</v>
      </c>
      <c r="Z13" s="4">
        <v>29.325000000000003</v>
      </c>
    </row>
    <row r="14" spans="1:26" x14ac:dyDescent="0.25">
      <c r="A14">
        <v>1378</v>
      </c>
      <c r="B14" s="3">
        <v>41976</v>
      </c>
      <c r="C14">
        <v>3</v>
      </c>
      <c r="D14" t="s">
        <v>74</v>
      </c>
      <c r="E14" t="s">
        <v>75</v>
      </c>
      <c r="F14" t="s">
        <v>76</v>
      </c>
      <c r="G14" t="s">
        <v>77</v>
      </c>
      <c r="H14">
        <v>99999</v>
      </c>
      <c r="I14" t="s">
        <v>30</v>
      </c>
      <c r="J14" t="s">
        <v>31</v>
      </c>
      <c r="K14" t="s">
        <v>32</v>
      </c>
      <c r="L14" s="3">
        <f t="shared" si="0"/>
        <v>41978</v>
      </c>
      <c r="M14" t="s">
        <v>33</v>
      </c>
      <c r="N14" t="s">
        <v>78</v>
      </c>
      <c r="O14" t="s">
        <v>75</v>
      </c>
      <c r="P14" t="s">
        <v>76</v>
      </c>
      <c r="Q14" t="s">
        <v>77</v>
      </c>
      <c r="R14">
        <v>99999</v>
      </c>
      <c r="S14" t="s">
        <v>30</v>
      </c>
      <c r="T14" t="s">
        <v>79</v>
      </c>
      <c r="U14" t="s">
        <v>80</v>
      </c>
      <c r="V14" t="s">
        <v>81</v>
      </c>
      <c r="W14" s="5">
        <v>9.65</v>
      </c>
      <c r="X14">
        <v>89</v>
      </c>
      <c r="Y14" s="5">
        <v>858.85</v>
      </c>
      <c r="Z14" s="4">
        <v>81.59075</v>
      </c>
    </row>
    <row r="15" spans="1:26" x14ac:dyDescent="0.25">
      <c r="A15">
        <v>1379</v>
      </c>
      <c r="B15" s="3">
        <v>41979</v>
      </c>
      <c r="C15">
        <v>6</v>
      </c>
      <c r="D15" t="s">
        <v>82</v>
      </c>
      <c r="E15" t="s">
        <v>83</v>
      </c>
      <c r="F15" t="s">
        <v>84</v>
      </c>
      <c r="G15" t="s">
        <v>85</v>
      </c>
      <c r="H15">
        <v>99999</v>
      </c>
      <c r="I15" t="s">
        <v>30</v>
      </c>
      <c r="J15" t="s">
        <v>86</v>
      </c>
      <c r="K15" t="s">
        <v>61</v>
      </c>
      <c r="L15" s="3">
        <f t="shared" si="0"/>
        <v>41981</v>
      </c>
      <c r="M15" t="s">
        <v>33</v>
      </c>
      <c r="N15" t="s">
        <v>87</v>
      </c>
      <c r="O15" t="s">
        <v>83</v>
      </c>
      <c r="P15" t="s">
        <v>84</v>
      </c>
      <c r="Q15" t="s">
        <v>85</v>
      </c>
      <c r="R15">
        <v>99999</v>
      </c>
      <c r="S15" t="s">
        <v>30</v>
      </c>
      <c r="T15" t="s">
        <v>48</v>
      </c>
      <c r="U15" t="s">
        <v>88</v>
      </c>
      <c r="V15" t="s">
        <v>89</v>
      </c>
      <c r="W15" s="5">
        <v>40</v>
      </c>
      <c r="X15">
        <v>25</v>
      </c>
      <c r="Y15" s="5">
        <v>1000</v>
      </c>
      <c r="Z15" s="4">
        <v>96</v>
      </c>
    </row>
    <row r="16" spans="1:26" x14ac:dyDescent="0.25">
      <c r="A16">
        <v>1380</v>
      </c>
      <c r="B16" s="3">
        <v>42001</v>
      </c>
      <c r="C16">
        <v>28</v>
      </c>
      <c r="D16" t="s">
        <v>90</v>
      </c>
      <c r="E16" t="s">
        <v>91</v>
      </c>
      <c r="F16" t="s">
        <v>92</v>
      </c>
      <c r="G16" t="s">
        <v>93</v>
      </c>
      <c r="H16">
        <v>99999</v>
      </c>
      <c r="I16" t="s">
        <v>30</v>
      </c>
      <c r="J16" t="s">
        <v>94</v>
      </c>
      <c r="K16" t="s">
        <v>95</v>
      </c>
      <c r="L16" s="3">
        <f t="shared" si="0"/>
        <v>42003</v>
      </c>
      <c r="M16" t="s">
        <v>62</v>
      </c>
      <c r="N16" t="s">
        <v>96</v>
      </c>
      <c r="O16" t="s">
        <v>91</v>
      </c>
      <c r="P16" t="s">
        <v>92</v>
      </c>
      <c r="Q16" t="s">
        <v>93</v>
      </c>
      <c r="R16">
        <v>99999</v>
      </c>
      <c r="S16" t="s">
        <v>30</v>
      </c>
      <c r="T16" t="s">
        <v>35</v>
      </c>
      <c r="U16" t="s">
        <v>55</v>
      </c>
      <c r="V16" t="s">
        <v>37</v>
      </c>
      <c r="W16" s="5">
        <v>46</v>
      </c>
      <c r="X16">
        <v>19</v>
      </c>
      <c r="Y16" s="5">
        <v>874</v>
      </c>
      <c r="Z16" s="4">
        <v>89.14800000000001</v>
      </c>
    </row>
    <row r="17" spans="1:26" x14ac:dyDescent="0.25">
      <c r="A17">
        <v>1381</v>
      </c>
      <c r="B17" s="3">
        <v>41981</v>
      </c>
      <c r="C17">
        <v>8</v>
      </c>
      <c r="D17" t="s">
        <v>56</v>
      </c>
      <c r="E17" t="s">
        <v>57</v>
      </c>
      <c r="F17" t="s">
        <v>58</v>
      </c>
      <c r="G17" t="s">
        <v>59</v>
      </c>
      <c r="H17">
        <v>99999</v>
      </c>
      <c r="I17" t="s">
        <v>30</v>
      </c>
      <c r="J17" t="s">
        <v>60</v>
      </c>
      <c r="K17" t="s">
        <v>61</v>
      </c>
      <c r="L17" s="3">
        <f t="shared" si="0"/>
        <v>41983</v>
      </c>
      <c r="M17" t="s">
        <v>62</v>
      </c>
      <c r="N17" t="s">
        <v>63</v>
      </c>
      <c r="O17" t="s">
        <v>57</v>
      </c>
      <c r="P17" t="s">
        <v>58</v>
      </c>
      <c r="Q17" t="s">
        <v>59</v>
      </c>
      <c r="R17">
        <v>99999</v>
      </c>
      <c r="S17" t="s">
        <v>30</v>
      </c>
      <c r="T17" t="s">
        <v>35</v>
      </c>
      <c r="U17" t="s">
        <v>72</v>
      </c>
      <c r="V17" t="s">
        <v>73</v>
      </c>
      <c r="W17" s="5">
        <v>12.75</v>
      </c>
      <c r="X17">
        <v>36</v>
      </c>
      <c r="Y17" s="5">
        <v>459</v>
      </c>
      <c r="Z17" s="4">
        <v>45.441000000000003</v>
      </c>
    </row>
    <row r="18" spans="1:26" x14ac:dyDescent="0.25">
      <c r="A18">
        <v>1382</v>
      </c>
      <c r="B18" s="3">
        <v>41983</v>
      </c>
      <c r="C18">
        <v>10</v>
      </c>
      <c r="D18" t="s">
        <v>97</v>
      </c>
      <c r="E18" t="s">
        <v>98</v>
      </c>
      <c r="F18" t="s">
        <v>99</v>
      </c>
      <c r="G18" t="s">
        <v>100</v>
      </c>
      <c r="H18">
        <v>99999</v>
      </c>
      <c r="I18" t="s">
        <v>30</v>
      </c>
      <c r="J18" t="s">
        <v>101</v>
      </c>
      <c r="K18" t="s">
        <v>45</v>
      </c>
      <c r="L18" s="3">
        <f t="shared" si="0"/>
        <v>41985</v>
      </c>
      <c r="M18" t="s">
        <v>33</v>
      </c>
      <c r="N18" t="s">
        <v>102</v>
      </c>
      <c r="O18" t="s">
        <v>98</v>
      </c>
      <c r="P18" t="s">
        <v>99</v>
      </c>
      <c r="Q18" t="s">
        <v>100</v>
      </c>
      <c r="R18">
        <v>99999</v>
      </c>
      <c r="S18" t="s">
        <v>30</v>
      </c>
      <c r="T18" t="s">
        <v>48</v>
      </c>
      <c r="U18" t="s">
        <v>103</v>
      </c>
      <c r="V18" t="s">
        <v>37</v>
      </c>
      <c r="W18" s="5">
        <v>2.99</v>
      </c>
      <c r="X18">
        <v>93</v>
      </c>
      <c r="Y18" s="5">
        <v>278.07</v>
      </c>
      <c r="Z18" s="4">
        <v>26.416650000000001</v>
      </c>
    </row>
    <row r="19" spans="1:26" x14ac:dyDescent="0.25">
      <c r="A19">
        <v>1383</v>
      </c>
      <c r="B19" s="3">
        <v>41980</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5">
        <v>46</v>
      </c>
      <c r="X19">
        <v>64</v>
      </c>
      <c r="Y19" s="5">
        <v>2944</v>
      </c>
      <c r="Z19" s="4">
        <v>279.68</v>
      </c>
    </row>
    <row r="20" spans="1:26" x14ac:dyDescent="0.25">
      <c r="A20">
        <v>1384</v>
      </c>
      <c r="B20" s="3">
        <v>41983</v>
      </c>
      <c r="C20">
        <v>10</v>
      </c>
      <c r="D20" t="s">
        <v>97</v>
      </c>
      <c r="E20" t="s">
        <v>98</v>
      </c>
      <c r="F20" t="s">
        <v>99</v>
      </c>
      <c r="G20" t="s">
        <v>100</v>
      </c>
      <c r="H20">
        <v>99999</v>
      </c>
      <c r="I20" t="s">
        <v>30</v>
      </c>
      <c r="J20" t="s">
        <v>101</v>
      </c>
      <c r="K20" t="s">
        <v>45</v>
      </c>
      <c r="L20" s="3">
        <f t="shared" ref="L20:L22" si="1">B20+2</f>
        <v>41985</v>
      </c>
      <c r="M20" t="s">
        <v>46</v>
      </c>
      <c r="N20" t="s">
        <v>102</v>
      </c>
      <c r="O20" t="s">
        <v>98</v>
      </c>
      <c r="P20" t="s">
        <v>99</v>
      </c>
      <c r="Q20" t="s">
        <v>100</v>
      </c>
      <c r="R20">
        <v>99999</v>
      </c>
      <c r="S20" t="s">
        <v>30</v>
      </c>
      <c r="U20" t="s">
        <v>109</v>
      </c>
      <c r="V20" t="s">
        <v>110</v>
      </c>
      <c r="W20" s="5">
        <v>25</v>
      </c>
      <c r="X20">
        <v>84</v>
      </c>
      <c r="Y20" s="5">
        <v>2100</v>
      </c>
      <c r="Z20" s="4">
        <v>220.5</v>
      </c>
    </row>
    <row r="21" spans="1:26" x14ac:dyDescent="0.25">
      <c r="A21">
        <v>1385</v>
      </c>
      <c r="B21" s="3">
        <v>41983</v>
      </c>
      <c r="C21">
        <v>10</v>
      </c>
      <c r="D21" t="s">
        <v>97</v>
      </c>
      <c r="E21" t="s">
        <v>98</v>
      </c>
      <c r="F21" t="s">
        <v>99</v>
      </c>
      <c r="G21" t="s">
        <v>100</v>
      </c>
      <c r="H21">
        <v>99999</v>
      </c>
      <c r="I21" t="s">
        <v>30</v>
      </c>
      <c r="J21" t="s">
        <v>101</v>
      </c>
      <c r="K21" t="s">
        <v>45</v>
      </c>
      <c r="L21" s="3">
        <f t="shared" si="1"/>
        <v>41985</v>
      </c>
      <c r="M21" t="s">
        <v>46</v>
      </c>
      <c r="N21" t="s">
        <v>102</v>
      </c>
      <c r="O21" t="s">
        <v>98</v>
      </c>
      <c r="P21" t="s">
        <v>99</v>
      </c>
      <c r="Q21" t="s">
        <v>100</v>
      </c>
      <c r="R21">
        <v>99999</v>
      </c>
      <c r="S21" t="s">
        <v>30</v>
      </c>
      <c r="U21" t="s">
        <v>111</v>
      </c>
      <c r="V21" t="s">
        <v>112</v>
      </c>
      <c r="W21" s="5">
        <v>22</v>
      </c>
      <c r="X21">
        <v>72</v>
      </c>
      <c r="Y21" s="5">
        <v>1584</v>
      </c>
      <c r="Z21" s="4">
        <v>150.47999999999999</v>
      </c>
    </row>
    <row r="22" spans="1:26" x14ac:dyDescent="0.25">
      <c r="A22">
        <v>1386</v>
      </c>
      <c r="B22" s="3">
        <v>41983</v>
      </c>
      <c r="C22">
        <v>10</v>
      </c>
      <c r="D22" t="s">
        <v>97</v>
      </c>
      <c r="E22" t="s">
        <v>98</v>
      </c>
      <c r="F22" t="s">
        <v>99</v>
      </c>
      <c r="G22" t="s">
        <v>100</v>
      </c>
      <c r="H22">
        <v>99999</v>
      </c>
      <c r="I22" t="s">
        <v>30</v>
      </c>
      <c r="J22" t="s">
        <v>101</v>
      </c>
      <c r="K22" t="s">
        <v>45</v>
      </c>
      <c r="L22" s="3">
        <f t="shared" si="1"/>
        <v>41985</v>
      </c>
      <c r="M22" t="s">
        <v>46</v>
      </c>
      <c r="N22" t="s">
        <v>102</v>
      </c>
      <c r="O22" t="s">
        <v>98</v>
      </c>
      <c r="P22" t="s">
        <v>99</v>
      </c>
      <c r="Q22" t="s">
        <v>100</v>
      </c>
      <c r="R22">
        <v>99999</v>
      </c>
      <c r="S22" t="s">
        <v>30</v>
      </c>
      <c r="U22" t="s">
        <v>64</v>
      </c>
      <c r="V22" t="s">
        <v>65</v>
      </c>
      <c r="W22" s="5">
        <v>9.1999999999999993</v>
      </c>
      <c r="X22">
        <v>60</v>
      </c>
      <c r="Y22" s="5">
        <v>552</v>
      </c>
      <c r="Z22" s="4">
        <v>56.856000000000002</v>
      </c>
    </row>
    <row r="23" spans="1:26" x14ac:dyDescent="0.25">
      <c r="A23">
        <v>1387</v>
      </c>
      <c r="B23" s="3">
        <v>41984</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5">
        <v>3.5</v>
      </c>
      <c r="X23">
        <v>67</v>
      </c>
      <c r="Y23" s="5">
        <v>234.5</v>
      </c>
      <c r="Z23" s="4">
        <v>22.746500000000001</v>
      </c>
    </row>
    <row r="24" spans="1:26" x14ac:dyDescent="0.25">
      <c r="A24">
        <v>1388</v>
      </c>
      <c r="B24" s="3">
        <v>41984</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5">
        <v>2.99</v>
      </c>
      <c r="X24">
        <v>48</v>
      </c>
      <c r="Y24" s="5">
        <v>143.52000000000001</v>
      </c>
      <c r="Z24" s="4">
        <v>13.634400000000001</v>
      </c>
    </row>
    <row r="25" spans="1:26" x14ac:dyDescent="0.25">
      <c r="A25">
        <v>1389</v>
      </c>
      <c r="B25" s="3">
        <v>41974</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5">
        <v>18</v>
      </c>
      <c r="X25">
        <v>64</v>
      </c>
      <c r="Y25" s="5">
        <v>1152</v>
      </c>
      <c r="Z25" s="4">
        <v>118.65600000000001</v>
      </c>
    </row>
    <row r="26" spans="1:26" x14ac:dyDescent="0.25">
      <c r="A26">
        <v>1390</v>
      </c>
      <c r="B26" s="3">
        <v>41974</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5">
        <v>46</v>
      </c>
      <c r="X26">
        <v>82</v>
      </c>
      <c r="Y26" s="5">
        <v>3772</v>
      </c>
      <c r="Z26" s="4">
        <v>392.28800000000007</v>
      </c>
    </row>
    <row r="27" spans="1:26" x14ac:dyDescent="0.25">
      <c r="A27">
        <v>1391</v>
      </c>
      <c r="B27" s="3">
        <v>41974</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5">
        <v>2.99</v>
      </c>
      <c r="X27">
        <v>17</v>
      </c>
      <c r="Y27" s="5">
        <v>50.830000000000005</v>
      </c>
      <c r="Z27" s="4">
        <v>5.1338300000000014</v>
      </c>
    </row>
    <row r="28" spans="1:26" x14ac:dyDescent="0.25">
      <c r="A28">
        <v>1392</v>
      </c>
      <c r="B28" s="3">
        <v>42001</v>
      </c>
      <c r="C28">
        <v>28</v>
      </c>
      <c r="D28" t="s">
        <v>90</v>
      </c>
      <c r="E28" t="s">
        <v>91</v>
      </c>
      <c r="F28" t="s">
        <v>92</v>
      </c>
      <c r="G28" t="s">
        <v>93</v>
      </c>
      <c r="H28">
        <v>99999</v>
      </c>
      <c r="I28" t="s">
        <v>30</v>
      </c>
      <c r="J28" t="s">
        <v>94</v>
      </c>
      <c r="K28" t="s">
        <v>95</v>
      </c>
      <c r="L28" s="3">
        <f t="shared" ref="L28:L53" si="2">B28+2</f>
        <v>42003</v>
      </c>
      <c r="M28" t="s">
        <v>62</v>
      </c>
      <c r="N28" t="s">
        <v>96</v>
      </c>
      <c r="O28" t="s">
        <v>91</v>
      </c>
      <c r="P28" t="s">
        <v>92</v>
      </c>
      <c r="Q28" t="s">
        <v>93</v>
      </c>
      <c r="R28">
        <v>99999</v>
      </c>
      <c r="S28" t="s">
        <v>30</v>
      </c>
      <c r="T28" t="s">
        <v>48</v>
      </c>
      <c r="U28" t="s">
        <v>80</v>
      </c>
      <c r="V28" t="s">
        <v>81</v>
      </c>
      <c r="W28" s="5">
        <v>9.65</v>
      </c>
      <c r="X28">
        <v>38</v>
      </c>
      <c r="Y28" s="5">
        <v>366.7</v>
      </c>
      <c r="Z28" s="4">
        <v>36.67</v>
      </c>
    </row>
    <row r="29" spans="1:26" x14ac:dyDescent="0.25">
      <c r="A29">
        <v>1393</v>
      </c>
      <c r="B29" s="3">
        <v>42001</v>
      </c>
      <c r="C29">
        <v>28</v>
      </c>
      <c r="D29" t="s">
        <v>90</v>
      </c>
      <c r="E29" t="s">
        <v>91</v>
      </c>
      <c r="F29" t="s">
        <v>92</v>
      </c>
      <c r="G29" t="s">
        <v>93</v>
      </c>
      <c r="H29">
        <v>99999</v>
      </c>
      <c r="I29" t="s">
        <v>30</v>
      </c>
      <c r="J29" t="s">
        <v>94</v>
      </c>
      <c r="K29" t="s">
        <v>95</v>
      </c>
      <c r="L29" s="3">
        <f t="shared" si="2"/>
        <v>42003</v>
      </c>
      <c r="M29" t="s">
        <v>62</v>
      </c>
      <c r="N29" t="s">
        <v>96</v>
      </c>
      <c r="O29" t="s">
        <v>91</v>
      </c>
      <c r="P29" t="s">
        <v>92</v>
      </c>
      <c r="Q29" t="s">
        <v>93</v>
      </c>
      <c r="R29">
        <v>99999</v>
      </c>
      <c r="S29" t="s">
        <v>30</v>
      </c>
      <c r="T29" t="s">
        <v>48</v>
      </c>
      <c r="U29" t="s">
        <v>123</v>
      </c>
      <c r="V29" t="s">
        <v>124</v>
      </c>
      <c r="W29" s="5">
        <v>18.399999999999999</v>
      </c>
      <c r="X29">
        <v>25</v>
      </c>
      <c r="Y29" s="5">
        <v>459.99999999999994</v>
      </c>
      <c r="Z29" s="4">
        <v>45.54</v>
      </c>
    </row>
    <row r="30" spans="1:26" x14ac:dyDescent="0.25">
      <c r="A30">
        <v>1394</v>
      </c>
      <c r="B30" s="3">
        <v>41982</v>
      </c>
      <c r="C30">
        <v>9</v>
      </c>
      <c r="D30" t="s">
        <v>125</v>
      </c>
      <c r="E30" t="s">
        <v>126</v>
      </c>
      <c r="F30" t="s">
        <v>127</v>
      </c>
      <c r="G30" t="s">
        <v>128</v>
      </c>
      <c r="H30">
        <v>99999</v>
      </c>
      <c r="I30" t="s">
        <v>30</v>
      </c>
      <c r="J30" t="s">
        <v>129</v>
      </c>
      <c r="K30" t="s">
        <v>32</v>
      </c>
      <c r="L30" s="3">
        <f t="shared" si="2"/>
        <v>41984</v>
      </c>
      <c r="M30" t="s">
        <v>46</v>
      </c>
      <c r="N30" t="s">
        <v>130</v>
      </c>
      <c r="O30" t="s">
        <v>126</v>
      </c>
      <c r="P30" t="s">
        <v>127</v>
      </c>
      <c r="Q30" t="s">
        <v>128</v>
      </c>
      <c r="R30">
        <v>99999</v>
      </c>
      <c r="S30" t="s">
        <v>30</v>
      </c>
      <c r="T30" t="s">
        <v>35</v>
      </c>
      <c r="U30" t="s">
        <v>131</v>
      </c>
      <c r="V30" t="s">
        <v>132</v>
      </c>
      <c r="W30" s="5">
        <v>19.5</v>
      </c>
      <c r="X30">
        <v>85</v>
      </c>
      <c r="Y30" s="5">
        <v>1657.5</v>
      </c>
      <c r="Z30" s="4">
        <v>165.75</v>
      </c>
    </row>
    <row r="31" spans="1:26" x14ac:dyDescent="0.25">
      <c r="A31">
        <v>1395</v>
      </c>
      <c r="B31" s="3">
        <v>41982</v>
      </c>
      <c r="C31">
        <v>9</v>
      </c>
      <c r="D31" t="s">
        <v>125</v>
      </c>
      <c r="E31" t="s">
        <v>126</v>
      </c>
      <c r="F31" t="s">
        <v>127</v>
      </c>
      <c r="G31" t="s">
        <v>128</v>
      </c>
      <c r="H31">
        <v>99999</v>
      </c>
      <c r="I31" t="s">
        <v>30</v>
      </c>
      <c r="J31" t="s">
        <v>129</v>
      </c>
      <c r="K31" t="s">
        <v>32</v>
      </c>
      <c r="L31" s="3">
        <f t="shared" si="2"/>
        <v>41984</v>
      </c>
      <c r="M31" t="s">
        <v>46</v>
      </c>
      <c r="N31" t="s">
        <v>130</v>
      </c>
      <c r="O31" t="s">
        <v>126</v>
      </c>
      <c r="P31" t="s">
        <v>127</v>
      </c>
      <c r="Q31" t="s">
        <v>128</v>
      </c>
      <c r="R31">
        <v>99999</v>
      </c>
      <c r="S31" t="s">
        <v>30</v>
      </c>
      <c r="T31" t="s">
        <v>35</v>
      </c>
      <c r="U31" t="s">
        <v>133</v>
      </c>
      <c r="V31" t="s">
        <v>134</v>
      </c>
      <c r="W31" s="5">
        <v>34.799999999999997</v>
      </c>
      <c r="X31">
        <v>18</v>
      </c>
      <c r="Y31" s="5">
        <v>626.4</v>
      </c>
      <c r="Z31" s="4">
        <v>61.3872</v>
      </c>
    </row>
    <row r="32" spans="1:26" x14ac:dyDescent="0.25">
      <c r="A32">
        <v>1396</v>
      </c>
      <c r="B32" s="3">
        <v>41979</v>
      </c>
      <c r="C32">
        <v>6</v>
      </c>
      <c r="D32" t="s">
        <v>82</v>
      </c>
      <c r="E32" t="s">
        <v>83</v>
      </c>
      <c r="F32" t="s">
        <v>84</v>
      </c>
      <c r="G32" t="s">
        <v>85</v>
      </c>
      <c r="H32">
        <v>99999</v>
      </c>
      <c r="I32" t="s">
        <v>30</v>
      </c>
      <c r="J32" t="s">
        <v>86</v>
      </c>
      <c r="K32" t="s">
        <v>61</v>
      </c>
      <c r="L32" s="3">
        <f t="shared" si="2"/>
        <v>41981</v>
      </c>
      <c r="M32" t="s">
        <v>33</v>
      </c>
      <c r="N32" t="s">
        <v>87</v>
      </c>
      <c r="O32" t="s">
        <v>83</v>
      </c>
      <c r="P32" t="s">
        <v>84</v>
      </c>
      <c r="Q32" t="s">
        <v>85</v>
      </c>
      <c r="R32">
        <v>99999</v>
      </c>
      <c r="S32" t="s">
        <v>30</v>
      </c>
      <c r="T32" t="s">
        <v>48</v>
      </c>
      <c r="U32" t="s">
        <v>36</v>
      </c>
      <c r="V32" t="s">
        <v>37</v>
      </c>
      <c r="W32" s="5">
        <v>14</v>
      </c>
      <c r="X32">
        <v>85</v>
      </c>
      <c r="Y32" s="5">
        <v>1190</v>
      </c>
      <c r="Z32" s="4">
        <v>115.42999999999999</v>
      </c>
    </row>
    <row r="33" spans="1:26" x14ac:dyDescent="0.25">
      <c r="A33">
        <v>1397</v>
      </c>
      <c r="B33" s="3">
        <v>41981</v>
      </c>
      <c r="C33">
        <v>8</v>
      </c>
      <c r="D33" t="s">
        <v>56</v>
      </c>
      <c r="E33" t="s">
        <v>57</v>
      </c>
      <c r="F33" t="s">
        <v>58</v>
      </c>
      <c r="G33" t="s">
        <v>59</v>
      </c>
      <c r="H33">
        <v>99999</v>
      </c>
      <c r="I33" t="s">
        <v>30</v>
      </c>
      <c r="J33" t="s">
        <v>60</v>
      </c>
      <c r="K33" t="s">
        <v>61</v>
      </c>
      <c r="L33" s="3">
        <f t="shared" si="2"/>
        <v>41983</v>
      </c>
      <c r="M33" t="s">
        <v>33</v>
      </c>
      <c r="N33" t="s">
        <v>63</v>
      </c>
      <c r="O33" t="s">
        <v>57</v>
      </c>
      <c r="P33" t="s">
        <v>58</v>
      </c>
      <c r="Q33" t="s">
        <v>59</v>
      </c>
      <c r="R33">
        <v>99999</v>
      </c>
      <c r="S33" t="s">
        <v>30</v>
      </c>
      <c r="T33" t="s">
        <v>35</v>
      </c>
      <c r="U33" t="s">
        <v>88</v>
      </c>
      <c r="V33" t="s">
        <v>89</v>
      </c>
      <c r="W33" s="5">
        <v>40</v>
      </c>
      <c r="X33">
        <v>82</v>
      </c>
      <c r="Y33" s="5">
        <v>3280</v>
      </c>
      <c r="Z33" s="4">
        <v>318.15999999999997</v>
      </c>
    </row>
    <row r="34" spans="1:26" x14ac:dyDescent="0.25">
      <c r="A34">
        <v>1398</v>
      </c>
      <c r="B34" s="3">
        <v>41981</v>
      </c>
      <c r="C34">
        <v>8</v>
      </c>
      <c r="D34" t="s">
        <v>56</v>
      </c>
      <c r="E34" t="s">
        <v>57</v>
      </c>
      <c r="F34" t="s">
        <v>58</v>
      </c>
      <c r="G34" t="s">
        <v>59</v>
      </c>
      <c r="H34">
        <v>99999</v>
      </c>
      <c r="I34" t="s">
        <v>30</v>
      </c>
      <c r="J34" t="s">
        <v>60</v>
      </c>
      <c r="K34" t="s">
        <v>61</v>
      </c>
      <c r="L34" s="3">
        <f t="shared" si="2"/>
        <v>41983</v>
      </c>
      <c r="M34" t="s">
        <v>33</v>
      </c>
      <c r="N34" t="s">
        <v>63</v>
      </c>
      <c r="O34" t="s">
        <v>57</v>
      </c>
      <c r="P34" t="s">
        <v>58</v>
      </c>
      <c r="Q34" t="s">
        <v>59</v>
      </c>
      <c r="R34">
        <v>99999</v>
      </c>
      <c r="S34" t="s">
        <v>30</v>
      </c>
      <c r="T34" t="s">
        <v>35</v>
      </c>
      <c r="U34" t="s">
        <v>64</v>
      </c>
      <c r="V34" t="s">
        <v>65</v>
      </c>
      <c r="W34" s="5">
        <v>9.1999999999999993</v>
      </c>
      <c r="X34">
        <v>47</v>
      </c>
      <c r="Y34" s="5">
        <v>432.4</v>
      </c>
      <c r="Z34" s="4">
        <v>41.510399999999997</v>
      </c>
    </row>
    <row r="35" spans="1:26" x14ac:dyDescent="0.25">
      <c r="A35">
        <v>1399</v>
      </c>
      <c r="B35" s="3">
        <v>41998</v>
      </c>
      <c r="C35">
        <v>25</v>
      </c>
      <c r="D35" t="s">
        <v>137</v>
      </c>
      <c r="E35" t="s">
        <v>138</v>
      </c>
      <c r="F35" t="s">
        <v>99</v>
      </c>
      <c r="G35" t="s">
        <v>100</v>
      </c>
      <c r="H35">
        <v>99999</v>
      </c>
      <c r="I35" t="s">
        <v>30</v>
      </c>
      <c r="J35" t="s">
        <v>101</v>
      </c>
      <c r="K35" t="s">
        <v>45</v>
      </c>
      <c r="L35" s="3">
        <f t="shared" si="2"/>
        <v>42000</v>
      </c>
      <c r="M35" t="s">
        <v>46</v>
      </c>
      <c r="N35" t="s">
        <v>139</v>
      </c>
      <c r="O35" t="s">
        <v>138</v>
      </c>
      <c r="P35" t="s">
        <v>99</v>
      </c>
      <c r="Q35" t="s">
        <v>100</v>
      </c>
      <c r="R35">
        <v>99999</v>
      </c>
      <c r="S35" t="s">
        <v>30</v>
      </c>
      <c r="T35" t="s">
        <v>79</v>
      </c>
      <c r="U35" t="s">
        <v>146</v>
      </c>
      <c r="V35" t="s">
        <v>65</v>
      </c>
      <c r="W35" s="5">
        <v>10</v>
      </c>
      <c r="X35">
        <v>99</v>
      </c>
      <c r="Y35" s="5">
        <v>990</v>
      </c>
      <c r="Z35" s="4">
        <v>99</v>
      </c>
    </row>
    <row r="36" spans="1:26" x14ac:dyDescent="0.25">
      <c r="A36">
        <v>1400</v>
      </c>
      <c r="B36" s="3">
        <v>41999</v>
      </c>
      <c r="C36">
        <v>26</v>
      </c>
      <c r="D36" t="s">
        <v>140</v>
      </c>
      <c r="E36" t="s">
        <v>141</v>
      </c>
      <c r="F36" t="s">
        <v>115</v>
      </c>
      <c r="G36" t="s">
        <v>116</v>
      </c>
      <c r="H36">
        <v>99999</v>
      </c>
      <c r="I36" t="s">
        <v>30</v>
      </c>
      <c r="J36" t="s">
        <v>94</v>
      </c>
      <c r="K36" t="s">
        <v>95</v>
      </c>
      <c r="L36" s="3">
        <f t="shared" si="2"/>
        <v>42001</v>
      </c>
      <c r="M36" t="s">
        <v>62</v>
      </c>
      <c r="N36" t="s">
        <v>142</v>
      </c>
      <c r="O36" t="s">
        <v>141</v>
      </c>
      <c r="P36" t="s">
        <v>115</v>
      </c>
      <c r="Q36" t="s">
        <v>116</v>
      </c>
      <c r="R36">
        <v>99999</v>
      </c>
      <c r="S36" t="s">
        <v>30</v>
      </c>
      <c r="T36" t="s">
        <v>48</v>
      </c>
      <c r="U36" t="s">
        <v>147</v>
      </c>
      <c r="V36" t="s">
        <v>148</v>
      </c>
      <c r="W36" s="5">
        <v>21.35</v>
      </c>
      <c r="X36">
        <v>49</v>
      </c>
      <c r="Y36" s="5">
        <v>1046.1500000000001</v>
      </c>
      <c r="Z36" s="4">
        <v>106.70730000000002</v>
      </c>
    </row>
    <row r="37" spans="1:26" x14ac:dyDescent="0.25">
      <c r="A37">
        <v>1401</v>
      </c>
      <c r="B37" s="3">
        <v>41999</v>
      </c>
      <c r="C37">
        <v>26</v>
      </c>
      <c r="D37" t="s">
        <v>140</v>
      </c>
      <c r="E37" t="s">
        <v>141</v>
      </c>
      <c r="F37" t="s">
        <v>115</v>
      </c>
      <c r="G37" t="s">
        <v>116</v>
      </c>
      <c r="H37">
        <v>99999</v>
      </c>
      <c r="I37" t="s">
        <v>30</v>
      </c>
      <c r="J37" t="s">
        <v>94</v>
      </c>
      <c r="K37" t="s">
        <v>95</v>
      </c>
      <c r="L37" s="3">
        <f t="shared" si="2"/>
        <v>42001</v>
      </c>
      <c r="M37" t="s">
        <v>62</v>
      </c>
      <c r="N37" t="s">
        <v>142</v>
      </c>
      <c r="O37" t="s">
        <v>141</v>
      </c>
      <c r="P37" t="s">
        <v>115</v>
      </c>
      <c r="Q37" t="s">
        <v>116</v>
      </c>
      <c r="R37">
        <v>99999</v>
      </c>
      <c r="S37" t="s">
        <v>30</v>
      </c>
      <c r="T37" t="s">
        <v>48</v>
      </c>
      <c r="U37" t="s">
        <v>80</v>
      </c>
      <c r="V37" t="s">
        <v>81</v>
      </c>
      <c r="W37" s="5">
        <v>9.65</v>
      </c>
      <c r="X37">
        <v>72</v>
      </c>
      <c r="Y37" s="5">
        <v>694.80000000000007</v>
      </c>
      <c r="Z37" s="4">
        <v>72.954000000000008</v>
      </c>
    </row>
    <row r="38" spans="1:26" x14ac:dyDescent="0.25">
      <c r="A38">
        <v>1402</v>
      </c>
      <c r="B38" s="3">
        <v>41999</v>
      </c>
      <c r="C38">
        <v>26</v>
      </c>
      <c r="D38" t="s">
        <v>140</v>
      </c>
      <c r="E38" t="s">
        <v>141</v>
      </c>
      <c r="F38" t="s">
        <v>115</v>
      </c>
      <c r="G38" t="s">
        <v>116</v>
      </c>
      <c r="H38">
        <v>99999</v>
      </c>
      <c r="I38" t="s">
        <v>30</v>
      </c>
      <c r="J38" t="s">
        <v>94</v>
      </c>
      <c r="K38" t="s">
        <v>95</v>
      </c>
      <c r="L38" s="3">
        <f t="shared" si="2"/>
        <v>42001</v>
      </c>
      <c r="M38" t="s">
        <v>62</v>
      </c>
      <c r="N38" t="s">
        <v>142</v>
      </c>
      <c r="O38" t="s">
        <v>141</v>
      </c>
      <c r="P38" t="s">
        <v>115</v>
      </c>
      <c r="Q38" t="s">
        <v>116</v>
      </c>
      <c r="R38">
        <v>99999</v>
      </c>
      <c r="S38" t="s">
        <v>30</v>
      </c>
      <c r="T38" t="s">
        <v>48</v>
      </c>
      <c r="U38" t="s">
        <v>123</v>
      </c>
      <c r="V38" t="s">
        <v>124</v>
      </c>
      <c r="W38" s="5">
        <v>18.399999999999999</v>
      </c>
      <c r="X38">
        <v>99</v>
      </c>
      <c r="Y38" s="5">
        <v>1821.6</v>
      </c>
      <c r="Z38" s="4">
        <v>191.268</v>
      </c>
    </row>
    <row r="39" spans="1:26" x14ac:dyDescent="0.25">
      <c r="A39">
        <v>1403</v>
      </c>
      <c r="B39" s="3">
        <v>42002</v>
      </c>
      <c r="C39">
        <v>29</v>
      </c>
      <c r="D39" t="s">
        <v>66</v>
      </c>
      <c r="E39" t="s">
        <v>67</v>
      </c>
      <c r="F39" t="s">
        <v>68</v>
      </c>
      <c r="G39" t="s">
        <v>69</v>
      </c>
      <c r="H39">
        <v>99999</v>
      </c>
      <c r="I39" t="s">
        <v>30</v>
      </c>
      <c r="J39" t="s">
        <v>70</v>
      </c>
      <c r="K39" t="s">
        <v>32</v>
      </c>
      <c r="L39" s="3">
        <f t="shared" si="2"/>
        <v>42004</v>
      </c>
      <c r="M39" t="s">
        <v>33</v>
      </c>
      <c r="N39" t="s">
        <v>71</v>
      </c>
      <c r="O39" t="s">
        <v>67</v>
      </c>
      <c r="P39" t="s">
        <v>68</v>
      </c>
      <c r="Q39" t="s">
        <v>69</v>
      </c>
      <c r="R39">
        <v>99999</v>
      </c>
      <c r="S39" t="s">
        <v>30</v>
      </c>
      <c r="T39" t="s">
        <v>35</v>
      </c>
      <c r="U39" t="s">
        <v>36</v>
      </c>
      <c r="V39" t="s">
        <v>37</v>
      </c>
      <c r="W39" s="5">
        <v>14</v>
      </c>
      <c r="X39">
        <v>10</v>
      </c>
      <c r="Y39" s="5">
        <v>140</v>
      </c>
      <c r="Z39" s="4">
        <v>13.86</v>
      </c>
    </row>
    <row r="40" spans="1:26" x14ac:dyDescent="0.25">
      <c r="A40">
        <v>1404</v>
      </c>
      <c r="B40" s="3">
        <v>41979</v>
      </c>
      <c r="C40">
        <v>6</v>
      </c>
      <c r="D40" t="s">
        <v>82</v>
      </c>
      <c r="E40" t="s">
        <v>83</v>
      </c>
      <c r="F40" t="s">
        <v>84</v>
      </c>
      <c r="G40" t="s">
        <v>85</v>
      </c>
      <c r="H40">
        <v>99999</v>
      </c>
      <c r="I40" t="s">
        <v>30</v>
      </c>
      <c r="J40" t="s">
        <v>86</v>
      </c>
      <c r="K40" t="s">
        <v>61</v>
      </c>
      <c r="L40" s="3">
        <f t="shared" si="2"/>
        <v>41981</v>
      </c>
      <c r="M40" t="s">
        <v>62</v>
      </c>
      <c r="N40" t="s">
        <v>87</v>
      </c>
      <c r="O40" t="s">
        <v>83</v>
      </c>
      <c r="P40" t="s">
        <v>84</v>
      </c>
      <c r="Q40" t="s">
        <v>85</v>
      </c>
      <c r="R40">
        <v>99999</v>
      </c>
      <c r="S40" t="s">
        <v>30</v>
      </c>
      <c r="T40" t="s">
        <v>35</v>
      </c>
      <c r="U40" t="s">
        <v>72</v>
      </c>
      <c r="V40" t="s">
        <v>73</v>
      </c>
      <c r="W40" s="5">
        <v>12.75</v>
      </c>
      <c r="X40">
        <v>100</v>
      </c>
      <c r="Y40" s="5">
        <v>1275</v>
      </c>
      <c r="Z40" s="4">
        <v>122.39999999999999</v>
      </c>
    </row>
    <row r="41" spans="1:26" x14ac:dyDescent="0.25">
      <c r="A41">
        <v>1405</v>
      </c>
      <c r="B41" s="3">
        <v>42000</v>
      </c>
      <c r="C41">
        <v>27</v>
      </c>
      <c r="D41" t="s">
        <v>26</v>
      </c>
      <c r="E41" t="s">
        <v>27</v>
      </c>
      <c r="F41" t="s">
        <v>28</v>
      </c>
      <c r="G41" t="s">
        <v>29</v>
      </c>
      <c r="H41">
        <v>99999</v>
      </c>
      <c r="I41" t="s">
        <v>30</v>
      </c>
      <c r="J41" t="s">
        <v>31</v>
      </c>
      <c r="K41" t="s">
        <v>32</v>
      </c>
      <c r="L41" s="3">
        <f t="shared" si="2"/>
        <v>42002</v>
      </c>
      <c r="M41" t="s">
        <v>33</v>
      </c>
      <c r="N41" t="s">
        <v>34</v>
      </c>
      <c r="O41" t="s">
        <v>27</v>
      </c>
      <c r="P41" t="s">
        <v>28</v>
      </c>
      <c r="Q41" t="s">
        <v>29</v>
      </c>
      <c r="R41">
        <v>99999</v>
      </c>
      <c r="S41" t="s">
        <v>30</v>
      </c>
      <c r="T41" t="s">
        <v>35</v>
      </c>
      <c r="V41" t="s">
        <v>25</v>
      </c>
      <c r="W41" s="5"/>
      <c r="Y41" s="5">
        <v>0</v>
      </c>
      <c r="Z41" s="4">
        <v>27</v>
      </c>
    </row>
    <row r="42" spans="1:26" x14ac:dyDescent="0.25">
      <c r="A42">
        <v>1406</v>
      </c>
      <c r="B42" s="3">
        <v>41977</v>
      </c>
      <c r="C42">
        <v>4</v>
      </c>
      <c r="D42" t="s">
        <v>40</v>
      </c>
      <c r="E42" t="s">
        <v>41</v>
      </c>
      <c r="F42" t="s">
        <v>42</v>
      </c>
      <c r="G42" t="s">
        <v>43</v>
      </c>
      <c r="H42">
        <v>99999</v>
      </c>
      <c r="I42" t="s">
        <v>30</v>
      </c>
      <c r="J42" t="s">
        <v>44</v>
      </c>
      <c r="K42" t="s">
        <v>45</v>
      </c>
      <c r="L42" s="3">
        <f t="shared" si="2"/>
        <v>41979</v>
      </c>
      <c r="M42" t="s">
        <v>46</v>
      </c>
      <c r="N42" t="s">
        <v>47</v>
      </c>
      <c r="O42" t="s">
        <v>41</v>
      </c>
      <c r="P42" t="s">
        <v>42</v>
      </c>
      <c r="Q42" t="s">
        <v>43</v>
      </c>
      <c r="R42">
        <v>99999</v>
      </c>
      <c r="S42" t="s">
        <v>30</v>
      </c>
      <c r="T42" t="s">
        <v>48</v>
      </c>
      <c r="U42" t="s">
        <v>149</v>
      </c>
      <c r="V42" t="s">
        <v>110</v>
      </c>
      <c r="W42" s="5">
        <v>81</v>
      </c>
      <c r="X42">
        <v>62</v>
      </c>
      <c r="Y42" s="5">
        <v>1377</v>
      </c>
      <c r="Z42" s="4">
        <v>117.93600000000001</v>
      </c>
    </row>
    <row r="43" spans="1:26" x14ac:dyDescent="0.25">
      <c r="A43">
        <v>1407</v>
      </c>
      <c r="B43" s="3">
        <v>41977</v>
      </c>
      <c r="C43">
        <v>4</v>
      </c>
      <c r="D43" t="s">
        <v>40</v>
      </c>
      <c r="E43" t="s">
        <v>41</v>
      </c>
      <c r="F43" t="s">
        <v>42</v>
      </c>
      <c r="G43" t="s">
        <v>43</v>
      </c>
      <c r="H43">
        <v>99999</v>
      </c>
      <c r="I43" t="s">
        <v>30</v>
      </c>
      <c r="J43" t="s">
        <v>44</v>
      </c>
      <c r="K43" t="s">
        <v>45</v>
      </c>
      <c r="L43" s="3">
        <f t="shared" si="2"/>
        <v>41979</v>
      </c>
      <c r="M43" t="s">
        <v>46</v>
      </c>
      <c r="N43" t="s">
        <v>47</v>
      </c>
      <c r="O43" t="s">
        <v>41</v>
      </c>
      <c r="P43" t="s">
        <v>42</v>
      </c>
      <c r="Q43" t="s">
        <v>43</v>
      </c>
      <c r="R43">
        <v>99999</v>
      </c>
      <c r="S43" t="s">
        <v>30</v>
      </c>
      <c r="T43" t="s">
        <v>48</v>
      </c>
      <c r="U43" t="s">
        <v>150</v>
      </c>
      <c r="V43" t="s">
        <v>151</v>
      </c>
      <c r="W43" s="5">
        <v>7</v>
      </c>
      <c r="X43">
        <v>91</v>
      </c>
      <c r="Y43" s="5">
        <v>196</v>
      </c>
      <c r="Z43" s="4">
        <v>13.719999999999999</v>
      </c>
    </row>
    <row r="44" spans="1:26" x14ac:dyDescent="0.25">
      <c r="A44">
        <v>1408</v>
      </c>
      <c r="B44" s="3">
        <v>41985</v>
      </c>
      <c r="C44">
        <v>12</v>
      </c>
      <c r="D44" t="s">
        <v>51</v>
      </c>
      <c r="E44" t="s">
        <v>52</v>
      </c>
      <c r="F44" t="s">
        <v>28</v>
      </c>
      <c r="G44" t="s">
        <v>29</v>
      </c>
      <c r="H44">
        <v>99999</v>
      </c>
      <c r="I44" t="s">
        <v>30</v>
      </c>
      <c r="J44" t="s">
        <v>31</v>
      </c>
      <c r="K44" t="s">
        <v>32</v>
      </c>
      <c r="L44" s="3">
        <f t="shared" si="2"/>
        <v>41987</v>
      </c>
      <c r="M44" t="s">
        <v>33</v>
      </c>
      <c r="N44" t="s">
        <v>53</v>
      </c>
      <c r="O44" t="s">
        <v>52</v>
      </c>
      <c r="P44" t="s">
        <v>28</v>
      </c>
      <c r="Q44" t="s">
        <v>29</v>
      </c>
      <c r="R44">
        <v>99999</v>
      </c>
      <c r="S44" t="s">
        <v>30</v>
      </c>
      <c r="T44" t="s">
        <v>48</v>
      </c>
      <c r="V44" t="s">
        <v>25</v>
      </c>
      <c r="W44" s="5"/>
      <c r="Y44" s="5">
        <v>0</v>
      </c>
      <c r="Z44" s="4">
        <v>8</v>
      </c>
    </row>
    <row r="45" spans="1:26" x14ac:dyDescent="0.25">
      <c r="A45">
        <v>1409</v>
      </c>
      <c r="B45" s="3">
        <v>41981</v>
      </c>
      <c r="C45">
        <v>8</v>
      </c>
      <c r="D45" t="s">
        <v>56</v>
      </c>
      <c r="E45" t="s">
        <v>57</v>
      </c>
      <c r="F45" t="s">
        <v>58</v>
      </c>
      <c r="G45" t="s">
        <v>59</v>
      </c>
      <c r="H45">
        <v>99999</v>
      </c>
      <c r="I45" t="s">
        <v>30</v>
      </c>
      <c r="J45" t="s">
        <v>60</v>
      </c>
      <c r="K45" t="s">
        <v>61</v>
      </c>
      <c r="L45" s="3">
        <f t="shared" si="2"/>
        <v>41983</v>
      </c>
      <c r="M45" t="s">
        <v>62</v>
      </c>
      <c r="N45" t="s">
        <v>63</v>
      </c>
      <c r="O45" t="s">
        <v>57</v>
      </c>
      <c r="P45" t="s">
        <v>58</v>
      </c>
      <c r="Q45" t="s">
        <v>59</v>
      </c>
      <c r="R45">
        <v>99999</v>
      </c>
      <c r="S45" t="s">
        <v>30</v>
      </c>
      <c r="T45" t="s">
        <v>48</v>
      </c>
      <c r="U45" t="s">
        <v>133</v>
      </c>
      <c r="V45" t="s">
        <v>134</v>
      </c>
      <c r="W45" s="5">
        <v>34.799999999999997</v>
      </c>
      <c r="X45">
        <v>29</v>
      </c>
      <c r="Y45" s="5">
        <v>2923.2</v>
      </c>
      <c r="Z45" s="4">
        <v>300.846</v>
      </c>
    </row>
    <row r="46" spans="1:26" x14ac:dyDescent="0.25">
      <c r="A46">
        <v>1410</v>
      </c>
      <c r="B46" s="3">
        <v>41977</v>
      </c>
      <c r="C46">
        <v>4</v>
      </c>
      <c r="D46" t="s">
        <v>40</v>
      </c>
      <c r="E46" t="s">
        <v>41</v>
      </c>
      <c r="F46" t="s">
        <v>42</v>
      </c>
      <c r="G46" t="s">
        <v>43</v>
      </c>
      <c r="H46">
        <v>99999</v>
      </c>
      <c r="I46" t="s">
        <v>30</v>
      </c>
      <c r="J46" t="s">
        <v>44</v>
      </c>
      <c r="K46" t="s">
        <v>45</v>
      </c>
      <c r="L46" s="3">
        <f t="shared" si="2"/>
        <v>41979</v>
      </c>
      <c r="M46" t="s">
        <v>62</v>
      </c>
      <c r="N46" t="s">
        <v>47</v>
      </c>
      <c r="O46" t="s">
        <v>41</v>
      </c>
      <c r="P46" t="s">
        <v>42</v>
      </c>
      <c r="Q46" t="s">
        <v>43</v>
      </c>
      <c r="R46">
        <v>99999</v>
      </c>
      <c r="S46" t="s">
        <v>30</v>
      </c>
      <c r="T46" t="s">
        <v>35</v>
      </c>
      <c r="V46" t="s">
        <v>25</v>
      </c>
      <c r="W46" s="5"/>
      <c r="Y46" s="5">
        <v>0</v>
      </c>
      <c r="Z46" s="4">
        <v>9</v>
      </c>
    </row>
    <row r="47" spans="1:26" x14ac:dyDescent="0.25">
      <c r="A47">
        <v>1411</v>
      </c>
      <c r="B47" s="3">
        <v>42002</v>
      </c>
      <c r="C47">
        <v>29</v>
      </c>
      <c r="D47" t="s">
        <v>66</v>
      </c>
      <c r="E47" t="s">
        <v>67</v>
      </c>
      <c r="F47" t="s">
        <v>68</v>
      </c>
      <c r="G47" t="s">
        <v>69</v>
      </c>
      <c r="H47">
        <v>99999</v>
      </c>
      <c r="I47" t="s">
        <v>30</v>
      </c>
      <c r="J47" t="s">
        <v>70</v>
      </c>
      <c r="K47" t="s">
        <v>32</v>
      </c>
      <c r="L47" s="3">
        <f t="shared" si="2"/>
        <v>42004</v>
      </c>
      <c r="M47" t="s">
        <v>33</v>
      </c>
      <c r="N47" t="s">
        <v>71</v>
      </c>
      <c r="O47" t="s">
        <v>67</v>
      </c>
      <c r="P47" t="s">
        <v>68</v>
      </c>
      <c r="Q47" t="s">
        <v>69</v>
      </c>
      <c r="R47">
        <v>99999</v>
      </c>
      <c r="S47" t="s">
        <v>30</v>
      </c>
      <c r="T47" t="s">
        <v>35</v>
      </c>
      <c r="V47" t="s">
        <v>25</v>
      </c>
      <c r="W47" s="5"/>
      <c r="Y47" s="5">
        <v>0</v>
      </c>
      <c r="Z47" s="4">
        <v>23</v>
      </c>
    </row>
    <row r="48" spans="1:26" x14ac:dyDescent="0.25">
      <c r="A48">
        <v>1412</v>
      </c>
      <c r="B48" s="3">
        <v>41976</v>
      </c>
      <c r="C48">
        <v>3</v>
      </c>
      <c r="D48" t="s">
        <v>74</v>
      </c>
      <c r="E48" t="s">
        <v>75</v>
      </c>
      <c r="F48" t="s">
        <v>76</v>
      </c>
      <c r="G48" t="s">
        <v>77</v>
      </c>
      <c r="H48">
        <v>99999</v>
      </c>
      <c r="I48" t="s">
        <v>30</v>
      </c>
      <c r="J48" t="s">
        <v>31</v>
      </c>
      <c r="K48" t="s">
        <v>32</v>
      </c>
      <c r="L48" s="3">
        <f t="shared" si="2"/>
        <v>41978</v>
      </c>
      <c r="M48" t="s">
        <v>33</v>
      </c>
      <c r="N48" t="s">
        <v>78</v>
      </c>
      <c r="O48" t="s">
        <v>75</v>
      </c>
      <c r="P48" t="s">
        <v>76</v>
      </c>
      <c r="Q48" t="s">
        <v>77</v>
      </c>
      <c r="R48">
        <v>99999</v>
      </c>
      <c r="S48" t="s">
        <v>30</v>
      </c>
      <c r="T48" t="s">
        <v>79</v>
      </c>
      <c r="U48" t="s">
        <v>135</v>
      </c>
      <c r="V48" t="s">
        <v>112</v>
      </c>
      <c r="W48" s="5">
        <v>10</v>
      </c>
      <c r="X48">
        <v>49</v>
      </c>
      <c r="Y48" s="5">
        <v>280</v>
      </c>
      <c r="Z48" s="4">
        <v>90.25</v>
      </c>
    </row>
    <row r="49" spans="1:26" x14ac:dyDescent="0.25">
      <c r="A49">
        <v>1413</v>
      </c>
      <c r="B49" s="3">
        <v>41976</v>
      </c>
      <c r="C49">
        <v>3</v>
      </c>
      <c r="D49" t="s">
        <v>74</v>
      </c>
      <c r="E49" t="s">
        <v>75</v>
      </c>
      <c r="F49" t="s">
        <v>76</v>
      </c>
      <c r="G49" t="s">
        <v>77</v>
      </c>
      <c r="H49">
        <v>99999</v>
      </c>
      <c r="I49" t="s">
        <v>30</v>
      </c>
      <c r="J49" t="s">
        <v>31</v>
      </c>
      <c r="K49" t="s">
        <v>32</v>
      </c>
      <c r="L49" s="3">
        <f t="shared" si="2"/>
        <v>41978</v>
      </c>
      <c r="M49" t="s">
        <v>33</v>
      </c>
      <c r="N49" t="s">
        <v>78</v>
      </c>
      <c r="O49" t="s">
        <v>75</v>
      </c>
      <c r="P49" t="s">
        <v>76</v>
      </c>
      <c r="Q49" t="s">
        <v>77</v>
      </c>
      <c r="R49">
        <v>99999</v>
      </c>
      <c r="S49" t="s">
        <v>30</v>
      </c>
      <c r="T49" t="s">
        <v>79</v>
      </c>
      <c r="U49" t="s">
        <v>88</v>
      </c>
      <c r="V49" t="s">
        <v>89</v>
      </c>
      <c r="W49" s="5">
        <v>40</v>
      </c>
      <c r="X49">
        <v>29</v>
      </c>
      <c r="Y49" s="5">
        <v>480</v>
      </c>
      <c r="Z49" s="4">
        <v>239.12</v>
      </c>
    </row>
    <row r="50" spans="1:26" x14ac:dyDescent="0.25">
      <c r="A50">
        <v>1414</v>
      </c>
      <c r="B50" s="3">
        <v>41979</v>
      </c>
      <c r="C50">
        <v>6</v>
      </c>
      <c r="D50" t="s">
        <v>82</v>
      </c>
      <c r="E50" t="s">
        <v>83</v>
      </c>
      <c r="F50" t="s">
        <v>84</v>
      </c>
      <c r="G50" t="s">
        <v>85</v>
      </c>
      <c r="H50">
        <v>99999</v>
      </c>
      <c r="I50" t="s">
        <v>30</v>
      </c>
      <c r="J50" t="s">
        <v>86</v>
      </c>
      <c r="K50" t="s">
        <v>61</v>
      </c>
      <c r="L50" s="3">
        <f t="shared" si="2"/>
        <v>41981</v>
      </c>
      <c r="M50" t="s">
        <v>33</v>
      </c>
      <c r="N50" t="s">
        <v>87</v>
      </c>
      <c r="O50" t="s">
        <v>83</v>
      </c>
      <c r="P50" t="s">
        <v>84</v>
      </c>
      <c r="Q50" t="s">
        <v>85</v>
      </c>
      <c r="R50">
        <v>99999</v>
      </c>
      <c r="S50" t="s">
        <v>30</v>
      </c>
      <c r="T50" t="s">
        <v>48</v>
      </c>
      <c r="V50" t="s">
        <v>25</v>
      </c>
      <c r="W50" s="5"/>
      <c r="Y50" s="5">
        <v>0</v>
      </c>
      <c r="Z50" s="4">
        <v>31</v>
      </c>
    </row>
    <row r="51" spans="1:26" x14ac:dyDescent="0.25">
      <c r="A51">
        <v>1415</v>
      </c>
      <c r="B51" s="3">
        <v>42001</v>
      </c>
      <c r="C51">
        <v>28</v>
      </c>
      <c r="D51" t="s">
        <v>90</v>
      </c>
      <c r="E51" t="s">
        <v>91</v>
      </c>
      <c r="F51" t="s">
        <v>92</v>
      </c>
      <c r="G51" t="s">
        <v>93</v>
      </c>
      <c r="H51">
        <v>99999</v>
      </c>
      <c r="I51" t="s">
        <v>30</v>
      </c>
      <c r="J51" t="s">
        <v>94</v>
      </c>
      <c r="K51" t="s">
        <v>95</v>
      </c>
      <c r="L51" s="3">
        <f t="shared" si="2"/>
        <v>42003</v>
      </c>
      <c r="M51" t="s">
        <v>62</v>
      </c>
      <c r="N51" t="s">
        <v>96</v>
      </c>
      <c r="O51" t="s">
        <v>91</v>
      </c>
      <c r="P51" t="s">
        <v>92</v>
      </c>
      <c r="Q51" t="s">
        <v>93</v>
      </c>
      <c r="R51">
        <v>99999</v>
      </c>
      <c r="S51" t="s">
        <v>30</v>
      </c>
      <c r="T51" t="s">
        <v>35</v>
      </c>
      <c r="V51" t="s">
        <v>25</v>
      </c>
      <c r="W51" s="5"/>
      <c r="Y51" s="5">
        <v>0</v>
      </c>
      <c r="Z51" s="4">
        <v>20</v>
      </c>
    </row>
    <row r="52" spans="1:26" x14ac:dyDescent="0.25">
      <c r="A52">
        <v>1416</v>
      </c>
      <c r="B52" s="3">
        <v>41981</v>
      </c>
      <c r="C52">
        <v>8</v>
      </c>
      <c r="D52" t="s">
        <v>56</v>
      </c>
      <c r="E52" t="s">
        <v>57</v>
      </c>
      <c r="F52" t="s">
        <v>58</v>
      </c>
      <c r="G52" t="s">
        <v>59</v>
      </c>
      <c r="H52">
        <v>99999</v>
      </c>
      <c r="I52" t="s">
        <v>30</v>
      </c>
      <c r="J52" t="s">
        <v>60</v>
      </c>
      <c r="K52" t="s">
        <v>61</v>
      </c>
      <c r="L52" s="3">
        <f t="shared" si="2"/>
        <v>41983</v>
      </c>
      <c r="M52" t="s">
        <v>62</v>
      </c>
      <c r="N52" t="s">
        <v>63</v>
      </c>
      <c r="O52" t="s">
        <v>57</v>
      </c>
      <c r="P52" t="s">
        <v>58</v>
      </c>
      <c r="Q52" t="s">
        <v>59</v>
      </c>
      <c r="R52">
        <v>99999</v>
      </c>
      <c r="S52" t="s">
        <v>30</v>
      </c>
      <c r="T52" t="s">
        <v>35</v>
      </c>
      <c r="V52" t="s">
        <v>25</v>
      </c>
      <c r="W52" s="5"/>
      <c r="Y52" s="5">
        <v>0</v>
      </c>
      <c r="Z52" s="4">
        <v>34</v>
      </c>
    </row>
    <row r="53" spans="1:26" x14ac:dyDescent="0.25">
      <c r="A53">
        <v>1417</v>
      </c>
      <c r="B53" s="3">
        <v>41983</v>
      </c>
      <c r="C53">
        <v>10</v>
      </c>
      <c r="D53" t="s">
        <v>97</v>
      </c>
      <c r="E53" t="s">
        <v>98</v>
      </c>
      <c r="F53" t="s">
        <v>99</v>
      </c>
      <c r="G53" t="s">
        <v>100</v>
      </c>
      <c r="H53">
        <v>99999</v>
      </c>
      <c r="I53" t="s">
        <v>30</v>
      </c>
      <c r="J53" t="s">
        <v>101</v>
      </c>
      <c r="K53" t="s">
        <v>45</v>
      </c>
      <c r="L53" s="3">
        <f t="shared" si="2"/>
        <v>41985</v>
      </c>
      <c r="M53" t="s">
        <v>33</v>
      </c>
      <c r="N53" t="s">
        <v>102</v>
      </c>
      <c r="O53" t="s">
        <v>98</v>
      </c>
      <c r="P53" t="s">
        <v>99</v>
      </c>
      <c r="Q53" t="s">
        <v>100</v>
      </c>
      <c r="R53">
        <v>99999</v>
      </c>
      <c r="S53" t="s">
        <v>30</v>
      </c>
      <c r="T53" t="s">
        <v>48</v>
      </c>
      <c r="U53" t="s">
        <v>136</v>
      </c>
      <c r="V53" t="s">
        <v>39</v>
      </c>
      <c r="W53" s="5">
        <v>10</v>
      </c>
      <c r="X53">
        <v>81</v>
      </c>
      <c r="Y53" s="5">
        <v>450</v>
      </c>
      <c r="Z53" s="4">
        <v>62.83</v>
      </c>
    </row>
    <row r="54" spans="1:26" x14ac:dyDescent="0.25">
      <c r="A54">
        <v>1418</v>
      </c>
      <c r="B54" s="3">
        <v>41980</v>
      </c>
      <c r="C54">
        <v>7</v>
      </c>
      <c r="D54" t="s">
        <v>104</v>
      </c>
      <c r="E54" t="s">
        <v>105</v>
      </c>
      <c r="F54" t="s">
        <v>106</v>
      </c>
      <c r="G54" t="s">
        <v>107</v>
      </c>
      <c r="H54">
        <v>99999</v>
      </c>
      <c r="I54" t="s">
        <v>30</v>
      </c>
      <c r="J54" t="s">
        <v>60</v>
      </c>
      <c r="K54" t="s">
        <v>61</v>
      </c>
      <c r="N54" t="s">
        <v>108</v>
      </c>
      <c r="O54" t="s">
        <v>105</v>
      </c>
      <c r="P54" t="s">
        <v>106</v>
      </c>
      <c r="Q54" t="s">
        <v>107</v>
      </c>
      <c r="R54">
        <v>99999</v>
      </c>
      <c r="S54" t="s">
        <v>30</v>
      </c>
      <c r="V54" t="s">
        <v>25</v>
      </c>
      <c r="W54" s="5"/>
      <c r="Y54" s="5">
        <v>0</v>
      </c>
      <c r="Z54" s="4">
        <v>33</v>
      </c>
    </row>
    <row r="55" spans="1:26" x14ac:dyDescent="0.25">
      <c r="A55">
        <v>1419</v>
      </c>
      <c r="B55" s="3">
        <v>41983</v>
      </c>
      <c r="C55">
        <v>10</v>
      </c>
      <c r="D55" t="s">
        <v>97</v>
      </c>
      <c r="E55" t="s">
        <v>98</v>
      </c>
      <c r="F55" t="s">
        <v>99</v>
      </c>
      <c r="G55" t="s">
        <v>100</v>
      </c>
      <c r="H55">
        <v>99999</v>
      </c>
      <c r="I55" t="s">
        <v>30</v>
      </c>
      <c r="J55" t="s">
        <v>101</v>
      </c>
      <c r="K55" t="s">
        <v>45</v>
      </c>
      <c r="M55" t="s">
        <v>46</v>
      </c>
      <c r="N55" t="s">
        <v>102</v>
      </c>
      <c r="O55" t="s">
        <v>98</v>
      </c>
      <c r="P55" t="s">
        <v>99</v>
      </c>
      <c r="Q55" t="s">
        <v>100</v>
      </c>
      <c r="R55">
        <v>99999</v>
      </c>
      <c r="S55" t="s">
        <v>30</v>
      </c>
      <c r="U55" t="s">
        <v>38</v>
      </c>
      <c r="V55" t="s">
        <v>39</v>
      </c>
      <c r="W55" s="5">
        <v>3.5</v>
      </c>
      <c r="X55">
        <v>96</v>
      </c>
      <c r="Y55" s="5">
        <v>301</v>
      </c>
      <c r="Z55" s="4">
        <v>21.315000000000001</v>
      </c>
    </row>
    <row r="56" spans="1:26" x14ac:dyDescent="0.25">
      <c r="A56">
        <v>1420</v>
      </c>
      <c r="B56" s="3">
        <v>41984</v>
      </c>
      <c r="C56">
        <v>11</v>
      </c>
      <c r="D56" t="s">
        <v>113</v>
      </c>
      <c r="E56" t="s">
        <v>114</v>
      </c>
      <c r="F56" t="s">
        <v>115</v>
      </c>
      <c r="G56" t="s">
        <v>116</v>
      </c>
      <c r="H56">
        <v>99999</v>
      </c>
      <c r="I56" t="s">
        <v>30</v>
      </c>
      <c r="J56" t="s">
        <v>94</v>
      </c>
      <c r="K56" t="s">
        <v>95</v>
      </c>
      <c r="M56" t="s">
        <v>62</v>
      </c>
      <c r="N56" t="s">
        <v>117</v>
      </c>
      <c r="O56" t="s">
        <v>114</v>
      </c>
      <c r="P56" t="s">
        <v>115</v>
      </c>
      <c r="Q56" t="s">
        <v>116</v>
      </c>
      <c r="R56">
        <v>99999</v>
      </c>
      <c r="S56" t="s">
        <v>30</v>
      </c>
      <c r="U56" t="s">
        <v>88</v>
      </c>
      <c r="V56" t="s">
        <v>89</v>
      </c>
      <c r="W56" s="5">
        <v>40</v>
      </c>
      <c r="X56">
        <v>81</v>
      </c>
      <c r="Y56" s="5">
        <v>3080</v>
      </c>
      <c r="Z56" s="4">
        <v>378</v>
      </c>
    </row>
    <row r="57" spans="1:26" x14ac:dyDescent="0.25">
      <c r="A57">
        <v>1421</v>
      </c>
      <c r="B57" s="3">
        <v>41974</v>
      </c>
      <c r="C57">
        <v>1</v>
      </c>
      <c r="D57" t="s">
        <v>118</v>
      </c>
      <c r="E57" t="s">
        <v>119</v>
      </c>
      <c r="F57" t="s">
        <v>120</v>
      </c>
      <c r="G57" t="s">
        <v>121</v>
      </c>
      <c r="H57">
        <v>99999</v>
      </c>
      <c r="I57" t="s">
        <v>30</v>
      </c>
      <c r="J57" t="s">
        <v>60</v>
      </c>
      <c r="K57" t="s">
        <v>61</v>
      </c>
      <c r="M57" t="s">
        <v>62</v>
      </c>
      <c r="N57" t="s">
        <v>122</v>
      </c>
      <c r="O57" t="s">
        <v>119</v>
      </c>
      <c r="P57" t="s">
        <v>120</v>
      </c>
      <c r="Q57" t="s">
        <v>121</v>
      </c>
      <c r="R57">
        <v>99999</v>
      </c>
      <c r="S57" t="s">
        <v>30</v>
      </c>
      <c r="U57" t="s">
        <v>123</v>
      </c>
      <c r="V57" t="s">
        <v>124</v>
      </c>
      <c r="W57" s="5">
        <v>18.399999999999999</v>
      </c>
      <c r="X57">
        <v>88</v>
      </c>
      <c r="Y57" s="5">
        <v>680.8</v>
      </c>
      <c r="Z57" s="4">
        <v>148.13839999999999</v>
      </c>
    </row>
    <row r="58" spans="1:26" x14ac:dyDescent="0.25">
      <c r="A58">
        <v>1422</v>
      </c>
      <c r="B58" s="3">
        <v>42001</v>
      </c>
      <c r="C58">
        <v>28</v>
      </c>
      <c r="D58" t="s">
        <v>90</v>
      </c>
      <c r="E58" t="s">
        <v>91</v>
      </c>
      <c r="F58" t="s">
        <v>92</v>
      </c>
      <c r="G58" t="s">
        <v>93</v>
      </c>
      <c r="H58">
        <v>99999</v>
      </c>
      <c r="I58" t="s">
        <v>30</v>
      </c>
      <c r="J58" t="s">
        <v>94</v>
      </c>
      <c r="K58" t="s">
        <v>95</v>
      </c>
      <c r="L58" s="3">
        <f t="shared" ref="L58:L66" si="3">B58+2</f>
        <v>42003</v>
      </c>
      <c r="M58" t="s">
        <v>62</v>
      </c>
      <c r="N58" t="s">
        <v>96</v>
      </c>
      <c r="O58" t="s">
        <v>91</v>
      </c>
      <c r="P58" t="s">
        <v>92</v>
      </c>
      <c r="Q58" t="s">
        <v>93</v>
      </c>
      <c r="R58">
        <v>99999</v>
      </c>
      <c r="S58" t="s">
        <v>30</v>
      </c>
      <c r="T58" t="s">
        <v>48</v>
      </c>
      <c r="U58" t="s">
        <v>55</v>
      </c>
      <c r="V58" t="s">
        <v>37</v>
      </c>
      <c r="W58" s="5">
        <v>46</v>
      </c>
      <c r="X58">
        <v>92</v>
      </c>
      <c r="Y58" s="5">
        <v>1794</v>
      </c>
      <c r="Z58" s="4">
        <v>365.14800000000002</v>
      </c>
    </row>
    <row r="59" spans="1:26" x14ac:dyDescent="0.25">
      <c r="A59">
        <v>1423</v>
      </c>
      <c r="B59" s="3">
        <v>41982</v>
      </c>
      <c r="C59">
        <v>9</v>
      </c>
      <c r="D59" t="s">
        <v>125</v>
      </c>
      <c r="E59" t="s">
        <v>126</v>
      </c>
      <c r="F59" t="s">
        <v>127</v>
      </c>
      <c r="G59" t="s">
        <v>128</v>
      </c>
      <c r="H59">
        <v>99999</v>
      </c>
      <c r="I59" t="s">
        <v>30</v>
      </c>
      <c r="J59" t="s">
        <v>129</v>
      </c>
      <c r="K59" t="s">
        <v>32</v>
      </c>
      <c r="L59" s="3">
        <f t="shared" si="3"/>
        <v>41984</v>
      </c>
      <c r="M59" t="s">
        <v>46</v>
      </c>
      <c r="N59" t="s">
        <v>130</v>
      </c>
      <c r="O59" t="s">
        <v>126</v>
      </c>
      <c r="P59" t="s">
        <v>127</v>
      </c>
      <c r="Q59" t="s">
        <v>128</v>
      </c>
      <c r="R59">
        <v>99999</v>
      </c>
      <c r="S59" t="s">
        <v>30</v>
      </c>
      <c r="T59" t="s">
        <v>35</v>
      </c>
      <c r="U59" t="s">
        <v>80</v>
      </c>
      <c r="V59" t="s">
        <v>81</v>
      </c>
      <c r="W59" s="5">
        <v>9.65</v>
      </c>
      <c r="X59">
        <v>34</v>
      </c>
      <c r="Y59" s="5">
        <v>530.75</v>
      </c>
      <c r="Z59" s="4">
        <v>68.582550000000012</v>
      </c>
    </row>
    <row r="60" spans="1:26" x14ac:dyDescent="0.25">
      <c r="A60">
        <v>1424</v>
      </c>
      <c r="B60" s="3">
        <v>41979</v>
      </c>
      <c r="C60">
        <v>6</v>
      </c>
      <c r="D60" t="s">
        <v>82</v>
      </c>
      <c r="E60" t="s">
        <v>83</v>
      </c>
      <c r="F60" t="s">
        <v>84</v>
      </c>
      <c r="G60" t="s">
        <v>85</v>
      </c>
      <c r="H60">
        <v>99999</v>
      </c>
      <c r="I60" t="s">
        <v>30</v>
      </c>
      <c r="J60" t="s">
        <v>86</v>
      </c>
      <c r="K60" t="s">
        <v>61</v>
      </c>
      <c r="L60" s="3">
        <f t="shared" si="3"/>
        <v>41981</v>
      </c>
      <c r="M60" t="s">
        <v>33</v>
      </c>
      <c r="N60" t="s">
        <v>87</v>
      </c>
      <c r="O60" t="s">
        <v>83</v>
      </c>
      <c r="P60" t="s">
        <v>84</v>
      </c>
      <c r="Q60" t="s">
        <v>85</v>
      </c>
      <c r="R60">
        <v>99999</v>
      </c>
      <c r="S60" t="s">
        <v>30</v>
      </c>
      <c r="T60" t="s">
        <v>48</v>
      </c>
      <c r="U60" t="s">
        <v>72</v>
      </c>
      <c r="V60" t="s">
        <v>73</v>
      </c>
      <c r="W60" s="5">
        <v>12.75</v>
      </c>
      <c r="X60">
        <v>41</v>
      </c>
      <c r="Y60" s="5">
        <v>1096.5</v>
      </c>
      <c r="Z60" s="4">
        <v>43.783500000000004</v>
      </c>
    </row>
    <row r="61" spans="1:26" x14ac:dyDescent="0.25">
      <c r="A61">
        <v>1425</v>
      </c>
      <c r="B61" s="3">
        <v>41981</v>
      </c>
      <c r="C61">
        <v>8</v>
      </c>
      <c r="D61" t="s">
        <v>56</v>
      </c>
      <c r="E61" t="s">
        <v>57</v>
      </c>
      <c r="F61" t="s">
        <v>58</v>
      </c>
      <c r="G61" t="s">
        <v>59</v>
      </c>
      <c r="H61">
        <v>99999</v>
      </c>
      <c r="I61" t="s">
        <v>30</v>
      </c>
      <c r="J61" t="s">
        <v>60</v>
      </c>
      <c r="K61" t="s">
        <v>61</v>
      </c>
      <c r="L61" s="3">
        <f t="shared" si="3"/>
        <v>41983</v>
      </c>
      <c r="M61" t="s">
        <v>33</v>
      </c>
      <c r="N61" t="s">
        <v>63</v>
      </c>
      <c r="O61" t="s">
        <v>57</v>
      </c>
      <c r="P61" t="s">
        <v>58</v>
      </c>
      <c r="Q61" t="s">
        <v>59</v>
      </c>
      <c r="R61">
        <v>99999</v>
      </c>
      <c r="S61" t="s">
        <v>30</v>
      </c>
      <c r="T61" t="s">
        <v>35</v>
      </c>
      <c r="U61" t="s">
        <v>72</v>
      </c>
      <c r="V61" t="s">
        <v>73</v>
      </c>
      <c r="W61" s="5">
        <v>12.75</v>
      </c>
      <c r="X61">
        <v>67</v>
      </c>
      <c r="Y61" s="5">
        <v>1185.75</v>
      </c>
      <c r="Z61" s="4">
        <v>82.875</v>
      </c>
    </row>
    <row r="62" spans="1:26" x14ac:dyDescent="0.25">
      <c r="A62">
        <v>1426</v>
      </c>
      <c r="B62" s="3">
        <v>41998</v>
      </c>
      <c r="C62">
        <v>25</v>
      </c>
      <c r="D62" t="s">
        <v>137</v>
      </c>
      <c r="E62" t="s">
        <v>138</v>
      </c>
      <c r="F62" t="s">
        <v>99</v>
      </c>
      <c r="G62" t="s">
        <v>100</v>
      </c>
      <c r="H62">
        <v>99999</v>
      </c>
      <c r="I62" t="s">
        <v>30</v>
      </c>
      <c r="J62" t="s">
        <v>101</v>
      </c>
      <c r="K62" t="s">
        <v>45</v>
      </c>
      <c r="L62" s="3">
        <f t="shared" si="3"/>
        <v>42000</v>
      </c>
      <c r="M62" t="s">
        <v>46</v>
      </c>
      <c r="N62" t="s">
        <v>139</v>
      </c>
      <c r="O62" t="s">
        <v>138</v>
      </c>
      <c r="P62" t="s">
        <v>99</v>
      </c>
      <c r="Q62" t="s">
        <v>100</v>
      </c>
      <c r="R62">
        <v>99999</v>
      </c>
      <c r="S62" t="s">
        <v>30</v>
      </c>
      <c r="T62" t="s">
        <v>79</v>
      </c>
      <c r="U62" t="s">
        <v>111</v>
      </c>
      <c r="V62" t="s">
        <v>112</v>
      </c>
      <c r="W62" s="5">
        <v>22</v>
      </c>
      <c r="X62">
        <v>74</v>
      </c>
      <c r="Y62" s="5">
        <v>1166</v>
      </c>
      <c r="Z62" s="4">
        <v>84.47999999999999</v>
      </c>
    </row>
    <row r="63" spans="1:26" x14ac:dyDescent="0.25">
      <c r="A63">
        <v>1427</v>
      </c>
      <c r="B63" s="3">
        <v>41999</v>
      </c>
      <c r="C63">
        <v>26</v>
      </c>
      <c r="D63" t="s">
        <v>140</v>
      </c>
      <c r="E63" t="s">
        <v>141</v>
      </c>
      <c r="F63" t="s">
        <v>115</v>
      </c>
      <c r="G63" t="s">
        <v>116</v>
      </c>
      <c r="H63">
        <v>99999</v>
      </c>
      <c r="I63" t="s">
        <v>30</v>
      </c>
      <c r="J63" t="s">
        <v>94</v>
      </c>
      <c r="K63" t="s">
        <v>95</v>
      </c>
      <c r="L63" s="3">
        <f t="shared" si="3"/>
        <v>42001</v>
      </c>
      <c r="M63" t="s">
        <v>62</v>
      </c>
      <c r="N63" t="s">
        <v>142</v>
      </c>
      <c r="O63" t="s">
        <v>141</v>
      </c>
      <c r="P63" t="s">
        <v>115</v>
      </c>
      <c r="Q63" t="s">
        <v>116</v>
      </c>
      <c r="R63">
        <v>99999</v>
      </c>
      <c r="S63" t="s">
        <v>30</v>
      </c>
      <c r="T63" t="s">
        <v>48</v>
      </c>
      <c r="U63" t="s">
        <v>109</v>
      </c>
      <c r="V63" t="s">
        <v>110</v>
      </c>
      <c r="W63" s="5">
        <v>25</v>
      </c>
      <c r="X63">
        <v>24</v>
      </c>
      <c r="Y63" s="5">
        <v>1550</v>
      </c>
      <c r="Z63" s="4">
        <v>164.15</v>
      </c>
    </row>
    <row r="64" spans="1:26" x14ac:dyDescent="0.25">
      <c r="A64">
        <v>1428</v>
      </c>
      <c r="B64" s="3">
        <v>42002</v>
      </c>
      <c r="C64">
        <v>29</v>
      </c>
      <c r="D64" t="s">
        <v>66</v>
      </c>
      <c r="E64" t="s">
        <v>67</v>
      </c>
      <c r="F64" t="s">
        <v>68</v>
      </c>
      <c r="G64" t="s">
        <v>69</v>
      </c>
      <c r="H64">
        <v>99999</v>
      </c>
      <c r="I64" t="s">
        <v>30</v>
      </c>
      <c r="J64" t="s">
        <v>70</v>
      </c>
      <c r="K64" t="s">
        <v>32</v>
      </c>
      <c r="L64" s="3">
        <f t="shared" si="3"/>
        <v>42004</v>
      </c>
      <c r="M64" t="s">
        <v>33</v>
      </c>
      <c r="N64" t="s">
        <v>71</v>
      </c>
      <c r="O64" t="s">
        <v>67</v>
      </c>
      <c r="P64" t="s">
        <v>68</v>
      </c>
      <c r="Q64" t="s">
        <v>69</v>
      </c>
      <c r="R64">
        <v>99999</v>
      </c>
      <c r="S64" t="s">
        <v>30</v>
      </c>
      <c r="T64" t="s">
        <v>35</v>
      </c>
      <c r="U64" t="s">
        <v>143</v>
      </c>
      <c r="V64" t="s">
        <v>144</v>
      </c>
      <c r="W64" s="5">
        <v>39</v>
      </c>
      <c r="X64">
        <v>41</v>
      </c>
      <c r="Y64" s="5">
        <v>546</v>
      </c>
      <c r="Z64" s="4">
        <v>193.01100000000002</v>
      </c>
    </row>
    <row r="65" spans="1:26" x14ac:dyDescent="0.25">
      <c r="A65">
        <v>1429</v>
      </c>
      <c r="B65" s="3">
        <v>41979</v>
      </c>
      <c r="C65">
        <v>6</v>
      </c>
      <c r="D65" t="s">
        <v>82</v>
      </c>
      <c r="E65" t="s">
        <v>83</v>
      </c>
      <c r="F65" t="s">
        <v>84</v>
      </c>
      <c r="G65" t="s">
        <v>85</v>
      </c>
      <c r="H65">
        <v>99999</v>
      </c>
      <c r="I65" t="s">
        <v>30</v>
      </c>
      <c r="J65" t="s">
        <v>86</v>
      </c>
      <c r="K65" t="s">
        <v>61</v>
      </c>
      <c r="L65" s="3">
        <f t="shared" si="3"/>
        <v>41981</v>
      </c>
      <c r="M65" t="s">
        <v>62</v>
      </c>
      <c r="N65" t="s">
        <v>87</v>
      </c>
      <c r="O65" t="s">
        <v>83</v>
      </c>
      <c r="P65" t="s">
        <v>84</v>
      </c>
      <c r="Q65" t="s">
        <v>85</v>
      </c>
      <c r="R65">
        <v>99999</v>
      </c>
      <c r="S65" t="s">
        <v>30</v>
      </c>
      <c r="T65" t="s">
        <v>35</v>
      </c>
      <c r="U65" t="s">
        <v>49</v>
      </c>
      <c r="V65" t="s">
        <v>39</v>
      </c>
      <c r="W65" s="5">
        <v>30</v>
      </c>
      <c r="X65">
        <v>12</v>
      </c>
      <c r="Y65" s="5">
        <v>2190</v>
      </c>
      <c r="Z65" s="4">
        <v>200.85</v>
      </c>
    </row>
    <row r="66" spans="1:26" x14ac:dyDescent="0.25">
      <c r="A66">
        <v>1430</v>
      </c>
      <c r="B66" s="3">
        <v>41979</v>
      </c>
      <c r="C66">
        <v>6</v>
      </c>
      <c r="D66" t="s">
        <v>82</v>
      </c>
      <c r="E66" t="s">
        <v>83</v>
      </c>
      <c r="F66" t="s">
        <v>84</v>
      </c>
      <c r="G66" t="s">
        <v>85</v>
      </c>
      <c r="H66">
        <v>99999</v>
      </c>
      <c r="I66" t="s">
        <v>30</v>
      </c>
      <c r="J66" t="s">
        <v>86</v>
      </c>
      <c r="K66" t="s">
        <v>61</v>
      </c>
      <c r="L66" s="3">
        <f t="shared" si="3"/>
        <v>41981</v>
      </c>
      <c r="M66" t="s">
        <v>62</v>
      </c>
      <c r="N66" t="s">
        <v>87</v>
      </c>
      <c r="O66" t="s">
        <v>83</v>
      </c>
      <c r="P66" t="s">
        <v>84</v>
      </c>
      <c r="Q66" t="s">
        <v>85</v>
      </c>
      <c r="R66">
        <v>99999</v>
      </c>
      <c r="S66" t="s">
        <v>30</v>
      </c>
      <c r="T66" t="s">
        <v>35</v>
      </c>
      <c r="U66" t="s">
        <v>50</v>
      </c>
      <c r="V66" t="s">
        <v>39</v>
      </c>
      <c r="W66" s="5">
        <v>53</v>
      </c>
      <c r="X66">
        <v>68</v>
      </c>
      <c r="Y66" s="5">
        <v>3763</v>
      </c>
      <c r="Z66" s="4">
        <v>225.62100000000001</v>
      </c>
    </row>
    <row r="67" spans="1:26" x14ac:dyDescent="0.25">
      <c r="A67">
        <v>1431</v>
      </c>
      <c r="B67" s="3">
        <v>41977</v>
      </c>
      <c r="C67">
        <v>4</v>
      </c>
      <c r="D67" t="s">
        <v>40</v>
      </c>
      <c r="E67" t="s">
        <v>41</v>
      </c>
      <c r="F67" t="s">
        <v>42</v>
      </c>
      <c r="G67" t="s">
        <v>43</v>
      </c>
      <c r="H67">
        <v>99999</v>
      </c>
      <c r="I67" t="s">
        <v>30</v>
      </c>
      <c r="J67" t="s">
        <v>44</v>
      </c>
      <c r="K67" t="s">
        <v>45</v>
      </c>
      <c r="N67" t="s">
        <v>47</v>
      </c>
      <c r="O67" t="s">
        <v>41</v>
      </c>
      <c r="P67" t="s">
        <v>42</v>
      </c>
      <c r="Q67" t="s">
        <v>43</v>
      </c>
      <c r="R67">
        <v>99999</v>
      </c>
      <c r="S67" t="s">
        <v>30</v>
      </c>
      <c r="U67" t="s">
        <v>145</v>
      </c>
      <c r="V67" t="s">
        <v>132</v>
      </c>
      <c r="W67" s="5">
        <v>38</v>
      </c>
      <c r="X67">
        <v>33</v>
      </c>
      <c r="Y67" s="5">
        <v>2812</v>
      </c>
      <c r="Z67" s="4">
        <v>175.02800000000002</v>
      </c>
    </row>
    <row r="68" spans="1:26" x14ac:dyDescent="0.25">
      <c r="A68">
        <v>1432</v>
      </c>
      <c r="B68" s="3">
        <v>41976</v>
      </c>
      <c r="C68">
        <v>3</v>
      </c>
      <c r="D68" t="s">
        <v>74</v>
      </c>
      <c r="E68" t="s">
        <v>75</v>
      </c>
      <c r="F68" t="s">
        <v>76</v>
      </c>
      <c r="G68" t="s">
        <v>77</v>
      </c>
      <c r="H68">
        <v>99999</v>
      </c>
      <c r="I68" t="s">
        <v>30</v>
      </c>
      <c r="J68" t="s">
        <v>31</v>
      </c>
      <c r="K68" t="s">
        <v>32</v>
      </c>
      <c r="N68" t="s">
        <v>78</v>
      </c>
      <c r="O68" t="s">
        <v>75</v>
      </c>
      <c r="P68" t="s">
        <v>76</v>
      </c>
      <c r="Q68" t="s">
        <v>77</v>
      </c>
      <c r="R68">
        <v>99999</v>
      </c>
      <c r="S68" t="s">
        <v>30</v>
      </c>
      <c r="U68" t="s">
        <v>103</v>
      </c>
      <c r="V68" t="s">
        <v>37</v>
      </c>
      <c r="W68" s="5">
        <v>2.99</v>
      </c>
      <c r="X68">
        <v>12</v>
      </c>
      <c r="Y68" s="5">
        <v>296.01000000000005</v>
      </c>
      <c r="Z68" s="4">
        <v>17.042999999999999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C8" sqref="C8"/>
    </sheetView>
  </sheetViews>
  <sheetFormatPr defaultRowHeight="15" x14ac:dyDescent="0.25"/>
  <cols>
    <col min="1" max="1" width="13.140625" bestFit="1" customWidth="1"/>
    <col min="2" max="2" width="15.5703125" bestFit="1" customWidth="1"/>
  </cols>
  <sheetData>
    <row r="3" spans="1:5" x14ac:dyDescent="0.25">
      <c r="A3" s="6" t="s">
        <v>153</v>
      </c>
      <c r="B3" t="s">
        <v>155</v>
      </c>
    </row>
    <row r="4" spans="1:5" x14ac:dyDescent="0.25">
      <c r="A4" s="7" t="s">
        <v>154</v>
      </c>
      <c r="B4" s="8"/>
      <c r="E4" t="s">
        <v>156</v>
      </c>
    </row>
    <row r="5" spans="1:5" x14ac:dyDescent="0.25">
      <c r="E5" t="s">
        <v>157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workbookViewId="0">
      <selection activeCell="F9" sqref="F9"/>
    </sheetView>
  </sheetViews>
  <sheetFormatPr defaultRowHeight="15" x14ac:dyDescent="0.25"/>
  <cols>
    <col min="1" max="1" width="17" bestFit="1" customWidth="1"/>
    <col min="2" max="2" width="15.5703125" bestFit="1" customWidth="1"/>
    <col min="3" max="3" width="20" bestFit="1" customWidth="1"/>
    <col min="4" max="4" width="15.42578125" bestFit="1" customWidth="1"/>
    <col min="5" max="5" width="18" bestFit="1" customWidth="1"/>
  </cols>
  <sheetData>
    <row r="3" spans="1:5" x14ac:dyDescent="0.25">
      <c r="A3" s="6" t="s">
        <v>153</v>
      </c>
      <c r="B3" t="s">
        <v>155</v>
      </c>
      <c r="C3" t="s">
        <v>159</v>
      </c>
      <c r="D3" t="s">
        <v>160</v>
      </c>
      <c r="E3" t="s">
        <v>161</v>
      </c>
    </row>
    <row r="4" spans="1:5" x14ac:dyDescent="0.25">
      <c r="A4" s="7" t="s">
        <v>89</v>
      </c>
      <c r="B4" s="8">
        <v>3080</v>
      </c>
      <c r="C4" s="10">
        <v>40</v>
      </c>
      <c r="D4" s="10">
        <v>81</v>
      </c>
      <c r="E4" s="10">
        <v>1</v>
      </c>
    </row>
    <row r="5" spans="1:5" x14ac:dyDescent="0.25">
      <c r="A5" s="7" t="s">
        <v>37</v>
      </c>
      <c r="B5" s="8">
        <v>2811.52</v>
      </c>
      <c r="C5" s="10">
        <v>31.663333333333338</v>
      </c>
      <c r="D5" s="10">
        <v>159</v>
      </c>
      <c r="E5" s="10">
        <v>3</v>
      </c>
    </row>
    <row r="6" spans="1:5" x14ac:dyDescent="0.25">
      <c r="A6" s="7" t="s">
        <v>124</v>
      </c>
      <c r="B6" s="8">
        <v>2281.6</v>
      </c>
      <c r="C6" s="10">
        <v>18.399999999999999</v>
      </c>
      <c r="D6" s="10">
        <v>124</v>
      </c>
      <c r="E6" s="10">
        <v>2</v>
      </c>
    </row>
    <row r="7" spans="1:5" x14ac:dyDescent="0.25">
      <c r="A7" s="7" t="s">
        <v>110</v>
      </c>
      <c r="B7" s="8">
        <v>1550</v>
      </c>
      <c r="C7" s="10">
        <v>25</v>
      </c>
      <c r="D7" s="10">
        <v>24</v>
      </c>
      <c r="E7" s="10">
        <v>1</v>
      </c>
    </row>
    <row r="8" spans="1:5" x14ac:dyDescent="0.25">
      <c r="A8" s="7" t="s">
        <v>81</v>
      </c>
      <c r="B8" s="8">
        <v>1061.5</v>
      </c>
      <c r="C8" s="10">
        <v>9.65</v>
      </c>
      <c r="D8" s="10">
        <v>110</v>
      </c>
      <c r="E8" s="10">
        <v>2</v>
      </c>
    </row>
    <row r="9" spans="1:5" x14ac:dyDescent="0.25">
      <c r="A9" s="7" t="s">
        <v>148</v>
      </c>
      <c r="B9" s="8">
        <v>1046.1500000000001</v>
      </c>
      <c r="C9" s="10">
        <v>21.35</v>
      </c>
      <c r="D9" s="10">
        <v>49</v>
      </c>
      <c r="E9" s="10">
        <v>1</v>
      </c>
    </row>
    <row r="10" spans="1:5" x14ac:dyDescent="0.25">
      <c r="A10" s="7" t="s">
        <v>39</v>
      </c>
      <c r="B10" s="8">
        <v>234.5</v>
      </c>
      <c r="C10" s="10">
        <v>3.5</v>
      </c>
      <c r="D10" s="10">
        <v>67</v>
      </c>
      <c r="E10" s="10">
        <v>1</v>
      </c>
    </row>
    <row r="11" spans="1:5" x14ac:dyDescent="0.25">
      <c r="A11" s="7" t="s">
        <v>25</v>
      </c>
      <c r="B11" s="8">
        <v>0</v>
      </c>
      <c r="C11" s="10"/>
      <c r="D11" s="10"/>
      <c r="E11" s="10"/>
    </row>
    <row r="12" spans="1:5" x14ac:dyDescent="0.25">
      <c r="A12" s="7" t="s">
        <v>154</v>
      </c>
      <c r="B12" s="8">
        <v>12065.27</v>
      </c>
      <c r="C12" s="10">
        <v>21.903636363636366</v>
      </c>
      <c r="D12" s="10">
        <v>614</v>
      </c>
      <c r="E12" s="10">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1" sqref="B1"/>
    </sheetView>
  </sheetViews>
  <sheetFormatPr defaultRowHeight="15" x14ac:dyDescent="0.25"/>
  <cols>
    <col min="1" max="1" width="13.140625" bestFit="1" customWidth="1"/>
    <col min="2" max="2" width="15.28515625" bestFit="1" customWidth="1"/>
  </cols>
  <sheetData>
    <row r="1" spans="1:2" x14ac:dyDescent="0.25">
      <c r="A1" s="6" t="s">
        <v>10</v>
      </c>
      <c r="B1" t="s">
        <v>95</v>
      </c>
    </row>
    <row r="3" spans="1:2" x14ac:dyDescent="0.25">
      <c r="A3" s="6" t="s">
        <v>153</v>
      </c>
      <c r="B3" t="s">
        <v>158</v>
      </c>
    </row>
    <row r="4" spans="1:2" x14ac:dyDescent="0.25">
      <c r="A4" s="7" t="s">
        <v>94</v>
      </c>
      <c r="B4" s="10">
        <v>12</v>
      </c>
    </row>
    <row r="5" spans="1:2" x14ac:dyDescent="0.25">
      <c r="A5" s="7" t="s">
        <v>154</v>
      </c>
      <c r="B5" s="10">
        <v>12</v>
      </c>
    </row>
    <row r="19" spans="1:2" x14ac:dyDescent="0.25">
      <c r="A19" s="6" t="s">
        <v>153</v>
      </c>
      <c r="B19" t="s">
        <v>155</v>
      </c>
    </row>
    <row r="20" spans="1:2" x14ac:dyDescent="0.25">
      <c r="A20" s="7" t="s">
        <v>95</v>
      </c>
      <c r="B20" s="10">
        <v>12065.27</v>
      </c>
    </row>
    <row r="21" spans="1:2" x14ac:dyDescent="0.25">
      <c r="A21" s="7" t="s">
        <v>154</v>
      </c>
      <c r="B21" s="10">
        <v>12065.27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 x14ac:dyDescent="0.25"/>
  <cols>
    <col min="1" max="1" width="15.7109375" bestFit="1" customWidth="1"/>
    <col min="2" max="2" width="15.5703125" bestFit="1" customWidth="1"/>
    <col min="3" max="5" width="9" bestFit="1" customWidth="1"/>
    <col min="6" max="6" width="11.28515625" bestFit="1" customWidth="1"/>
  </cols>
  <sheetData>
    <row r="3" spans="1:2" x14ac:dyDescent="0.25">
      <c r="A3" s="6" t="s">
        <v>153</v>
      </c>
      <c r="B3" t="s">
        <v>155</v>
      </c>
    </row>
    <row r="4" spans="1:2" x14ac:dyDescent="0.25">
      <c r="A4" s="7" t="s">
        <v>95</v>
      </c>
      <c r="B4" s="10">
        <v>12065.27</v>
      </c>
    </row>
    <row r="5" spans="1:2" x14ac:dyDescent="0.25">
      <c r="A5" s="9" t="s">
        <v>94</v>
      </c>
      <c r="B5" s="10">
        <v>12065.27</v>
      </c>
    </row>
    <row r="6" spans="1:2" x14ac:dyDescent="0.25">
      <c r="A6" s="7" t="s">
        <v>154</v>
      </c>
      <c r="B6" s="10">
        <v>12065.27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A4" sqref="A4"/>
    </sheetView>
  </sheetViews>
  <sheetFormatPr defaultRowHeight="15" x14ac:dyDescent="0.25"/>
  <cols>
    <col min="1" max="1" width="13.140625" bestFit="1" customWidth="1"/>
    <col min="2" max="2" width="15.5703125" bestFit="1" customWidth="1"/>
  </cols>
  <sheetData>
    <row r="1" spans="1:4" x14ac:dyDescent="0.25">
      <c r="A1" s="6" t="s">
        <v>9</v>
      </c>
      <c r="B1" t="s">
        <v>94</v>
      </c>
    </row>
    <row r="3" spans="1:4" x14ac:dyDescent="0.25">
      <c r="A3" s="6" t="s">
        <v>153</v>
      </c>
      <c r="B3" t="s">
        <v>155</v>
      </c>
      <c r="D3" t="s">
        <v>164</v>
      </c>
    </row>
    <row r="4" spans="1:4" x14ac:dyDescent="0.25">
      <c r="A4" s="7" t="s">
        <v>162</v>
      </c>
      <c r="B4" s="10">
        <v>12065.27</v>
      </c>
    </row>
    <row r="5" spans="1:4" x14ac:dyDescent="0.25">
      <c r="A5" s="9" t="s">
        <v>163</v>
      </c>
      <c r="B5" s="10">
        <v>12065.27</v>
      </c>
    </row>
    <row r="6" spans="1:4" x14ac:dyDescent="0.25">
      <c r="A6" s="7" t="s">
        <v>154</v>
      </c>
      <c r="B6" s="10">
        <v>12065.27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K13" sqref="K13"/>
    </sheetView>
  </sheetViews>
  <sheetFormatPr defaultRowHeight="15" x14ac:dyDescent="0.25"/>
  <cols>
    <col min="1" max="1" width="13.140625" bestFit="1" customWidth="1"/>
    <col min="2" max="2" width="17" bestFit="1" customWidth="1"/>
  </cols>
  <sheetData>
    <row r="3" spans="1:4" x14ac:dyDescent="0.25">
      <c r="A3" s="6" t="s">
        <v>153</v>
      </c>
      <c r="B3" t="s">
        <v>171</v>
      </c>
      <c r="D3" t="s">
        <v>170</v>
      </c>
    </row>
    <row r="4" spans="1:4" x14ac:dyDescent="0.25">
      <c r="A4" s="11" t="s">
        <v>165</v>
      </c>
      <c r="B4" s="10">
        <v>5</v>
      </c>
    </row>
    <row r="5" spans="1:4" x14ac:dyDescent="0.25">
      <c r="A5" s="11" t="s">
        <v>166</v>
      </c>
      <c r="B5" s="10">
        <v>2</v>
      </c>
    </row>
    <row r="6" spans="1:4" x14ac:dyDescent="0.25">
      <c r="A6" s="11" t="s">
        <v>167</v>
      </c>
      <c r="B6" s="10">
        <v>1</v>
      </c>
    </row>
    <row r="7" spans="1:4" x14ac:dyDescent="0.25">
      <c r="A7" s="11" t="s">
        <v>168</v>
      </c>
      <c r="B7" s="10">
        <v>3</v>
      </c>
    </row>
    <row r="8" spans="1:4" x14ac:dyDescent="0.25">
      <c r="A8" s="11" t="s">
        <v>169</v>
      </c>
      <c r="B8" s="10">
        <v>1</v>
      </c>
    </row>
    <row r="9" spans="1:4" x14ac:dyDescent="0.25">
      <c r="A9" s="11" t="s">
        <v>154</v>
      </c>
      <c r="B9" s="10">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P2"/>
  <sheetViews>
    <sheetView zoomScale="60" zoomScaleNormal="60" workbookViewId="0">
      <selection activeCell="K16" sqref="K16"/>
    </sheetView>
  </sheetViews>
  <sheetFormatPr defaultRowHeight="15" x14ac:dyDescent="0.25"/>
  <cols>
    <col min="1" max="10" width="9.140625" style="12"/>
    <col min="11" max="11" width="16.28515625" style="12" customWidth="1"/>
    <col min="12" max="16384" width="9.140625" style="12"/>
  </cols>
  <sheetData>
    <row r="1" spans="11:16" x14ac:dyDescent="0.25">
      <c r="P1" s="12" t="s">
        <v>173</v>
      </c>
    </row>
    <row r="2" spans="11:16" x14ac:dyDescent="0.25">
      <c r="K2" s="12" t="s">
        <v>172</v>
      </c>
      <c r="P2" s="12" t="s">
        <v>174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12"/>
  <sheetViews>
    <sheetView showGridLines="0" workbookViewId="0">
      <selection activeCell="D40" sqref="D40"/>
    </sheetView>
  </sheetViews>
  <sheetFormatPr defaultRowHeight="15" x14ac:dyDescent="0.25"/>
  <cols>
    <col min="1" max="1" width="16.42578125" bestFit="1" customWidth="1"/>
    <col min="2" max="2" width="15.5703125" bestFit="1" customWidth="1"/>
  </cols>
  <sheetData>
    <row r="3" spans="1:2" x14ac:dyDescent="0.25">
      <c r="A3" s="6" t="s">
        <v>153</v>
      </c>
      <c r="B3" t="s">
        <v>155</v>
      </c>
    </row>
    <row r="4" spans="1:2" x14ac:dyDescent="0.25">
      <c r="A4" s="7" t="s">
        <v>60</v>
      </c>
      <c r="B4" s="4">
        <v>17137.579999999998</v>
      </c>
    </row>
    <row r="5" spans="1:2" x14ac:dyDescent="0.25">
      <c r="A5" s="7" t="s">
        <v>44</v>
      </c>
      <c r="B5" s="4">
        <v>12368.9</v>
      </c>
    </row>
    <row r="6" spans="1:2" x14ac:dyDescent="0.25">
      <c r="A6" s="7" t="s">
        <v>94</v>
      </c>
      <c r="B6" s="4">
        <v>12065.27</v>
      </c>
    </row>
    <row r="7" spans="1:2" x14ac:dyDescent="0.25">
      <c r="A7" s="7" t="s">
        <v>86</v>
      </c>
      <c r="B7" s="4">
        <v>10514.5</v>
      </c>
    </row>
    <row r="8" spans="1:2" x14ac:dyDescent="0.25">
      <c r="A8" s="7" t="s">
        <v>101</v>
      </c>
      <c r="B8" s="4">
        <v>7421.07</v>
      </c>
    </row>
    <row r="9" spans="1:2" x14ac:dyDescent="0.25">
      <c r="A9" s="7" t="s">
        <v>31</v>
      </c>
      <c r="B9" s="4">
        <v>6942.8600000000006</v>
      </c>
    </row>
    <row r="10" spans="1:2" x14ac:dyDescent="0.25">
      <c r="A10" s="7" t="s">
        <v>129</v>
      </c>
      <c r="B10" s="4">
        <v>2814.65</v>
      </c>
    </row>
    <row r="11" spans="1:2" x14ac:dyDescent="0.25">
      <c r="A11" s="7" t="s">
        <v>70</v>
      </c>
      <c r="B11" s="4">
        <v>979.25</v>
      </c>
    </row>
    <row r="12" spans="1:2" x14ac:dyDescent="0.25">
      <c r="A12" s="7" t="s">
        <v>154</v>
      </c>
      <c r="B12" s="4">
        <v>70244.079999999987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Sales by Rep</vt:lpstr>
      <vt:lpstr>Sales by Rep (2)</vt:lpstr>
      <vt:lpstr>Sales by Region</vt:lpstr>
      <vt:lpstr>Sheet3</vt:lpstr>
      <vt:lpstr>Sales Rev by Order date</vt:lpstr>
      <vt:lpstr>Revenue by revenue</vt:lpstr>
      <vt:lpstr>Dashboard</vt:lpstr>
      <vt:lpstr>Sales by Rep - Final</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HELLO</cp:lastModifiedBy>
  <dcterms:created xsi:type="dcterms:W3CDTF">2015-01-21T18:43:03Z</dcterms:created>
  <dcterms:modified xsi:type="dcterms:W3CDTF">2024-05-07T14:24:02Z</dcterms:modified>
</cp:coreProperties>
</file>