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up git\bao_cao_kiem_thu_chat_luong_phan_mem\Nhom6_KiemThuWebsiteBanNon\TestCase\"/>
    </mc:Choice>
  </mc:AlternateContent>
  <bookViews>
    <workbookView xWindow="0" yWindow="0" windowWidth="20490" windowHeight="7755"/>
  </bookViews>
  <sheets>
    <sheet name="Đăng nhập" sheetId="1" r:id="rId1"/>
    <sheet name="Mua Hàng" sheetId="9" r:id="rId2"/>
    <sheet name="Tìm Kiếm" sheetId="10" r:id="rId3"/>
    <sheet name="Thêm người dùng" sheetId="11" r:id="rId4"/>
    <sheet name="Đăng Ký" sheetId="12" r:id="rId5"/>
    <sheet name="Sửa Nhà Sản Xuất" sheetId="15" r:id="rId6"/>
    <sheet name="Thêm nhà sản xuất" sheetId="13" r:id="rId7"/>
    <sheet name="Tìm Kiếm Người Dùng" sheetId="14" r:id="rId8"/>
  </sheets>
  <definedNames>
    <definedName name="_xlnm._FilterDatabase" localSheetId="0" hidden="1">'Đăng nhập'!$A$7:$H$8</definedName>
    <definedName name="ACTION">#REF!</definedName>
  </definedNames>
  <calcPr calcId="152511"/>
</workbook>
</file>

<file path=xl/calcChain.xml><?xml version="1.0" encoding="utf-8"?>
<calcChain xmlns="http://schemas.openxmlformats.org/spreadsheetml/2006/main">
  <c r="E5" i="9" l="1"/>
  <c r="E8" i="14"/>
  <c r="E5" i="13"/>
  <c r="E5" i="15"/>
  <c r="E5" i="10"/>
  <c r="E5" i="11"/>
  <c r="D5" i="15" l="1"/>
  <c r="C5" i="15"/>
  <c r="B5" i="15"/>
  <c r="D8" i="14" l="1"/>
  <c r="C8" i="14"/>
  <c r="B8" i="14"/>
  <c r="B5" i="13"/>
  <c r="D5" i="13"/>
  <c r="C5" i="13"/>
  <c r="D5" i="11" l="1"/>
  <c r="C5" i="11"/>
  <c r="B5" i="11"/>
  <c r="D5" i="10"/>
  <c r="C5" i="10"/>
  <c r="B5" i="10"/>
  <c r="E5" i="1" l="1"/>
  <c r="B5" i="1"/>
  <c r="C5" i="1"/>
  <c r="D5" i="9" l="1"/>
  <c r="C5" i="9"/>
  <c r="B5" i="9"/>
  <c r="D5" i="1"/>
</calcChain>
</file>

<file path=xl/sharedStrings.xml><?xml version="1.0" encoding="utf-8"?>
<sst xmlns="http://schemas.openxmlformats.org/spreadsheetml/2006/main" count="430" uniqueCount="261">
  <si>
    <t>Function Test</t>
  </si>
  <si>
    <t>Tester</t>
  </si>
  <si>
    <t>Date</t>
  </si>
  <si>
    <t>Pass</t>
  </si>
  <si>
    <t>Fail</t>
  </si>
  <si>
    <t>Untested</t>
  </si>
  <si>
    <t>Number of test cases</t>
  </si>
  <si>
    <t>TC_ID</t>
  </si>
  <si>
    <t>Test Case Description</t>
  </si>
  <si>
    <t>Test Case Procedure</t>
  </si>
  <si>
    <t>Test Case Data</t>
  </si>
  <si>
    <t>Expected Output</t>
  </si>
  <si>
    <t>Pass/Fail/Untested</t>
  </si>
  <si>
    <t>Actual Results</t>
  </si>
  <si>
    <t>Report 
(If failed)</t>
  </si>
  <si>
    <t>TC_Login_01</t>
  </si>
  <si>
    <t>Thông báo "Đăng nhập thành công"</t>
  </si>
  <si>
    <t>TC_Login_02</t>
  </si>
  <si>
    <t>TC_Login_03</t>
  </si>
  <si>
    <t>TC_Login_04</t>
  </si>
  <si>
    <t>TC_Login_05</t>
  </si>
  <si>
    <t>TC_Login_06</t>
  </si>
  <si>
    <t>TC_Login_07</t>
  </si>
  <si>
    <t>TC_Login_08</t>
  </si>
  <si>
    <t>TC1</t>
  </si>
  <si>
    <t>TC2</t>
  </si>
  <si>
    <t>Mua hàng với giỏ hàng rỗng</t>
  </si>
  <si>
    <t>Đăng nhập http://webbannon.somee.com/DangNhap/DangNhap</t>
  </si>
  <si>
    <t>Trần Thanh Hưởng</t>
  </si>
  <si>
    <t>Đăng nhập với tên đăng nhập và mật khẩu đúng</t>
  </si>
  <si>
    <t>1. Vào trang http://webbannon.somee.com/DangNhap/DangNhap
2. Click Đăng nhập
3. Nhập tên đăng nhập  
4. Nhập mật khẩu
5. Click nút Đăng nhập</t>
  </si>
  <si>
    <t>Tên đăng nhập: heotranthanh
Mật Khẩu: Heo@0905963271</t>
  </si>
  <si>
    <t xml:space="preserve">Đăng nhập với tên đăng nhập null </t>
  </si>
  <si>
    <t>Tên đăng nhập: null
Mật Khẩu: Heo@0905963272</t>
  </si>
  <si>
    <t>Đăng nhập với tên đăng nhập đúng và mật khẩu null</t>
  </si>
  <si>
    <t>Tên đăng nhập: heotranthanh
Mật Khẩu: null</t>
  </si>
  <si>
    <t>Đăng nhập với tài khoản chưa đăng ký</t>
  </si>
  <si>
    <t>Tên đăng nhập: heotranthanh1
Mật Khẩu: Heo@123456</t>
  </si>
  <si>
    <t>Thông báo lỗi "ĐĂNG NHẬP (TÀI KHOẢN VÀ MẬT KHẨU KHÔNG ĐÚNG)"</t>
  </si>
  <si>
    <t>Đăng nhập với tên đăng nhập đúng và mật khẩu sai</t>
  </si>
  <si>
    <t>Tên đăng nhập: heotranthanh
Mật Khẩu: Heo@123457</t>
  </si>
  <si>
    <t>Tên đăng nhập: heotranthanh
Mật Khẩu: Heo@</t>
  </si>
  <si>
    <t>Thông báo lỗi "ĐĂNG NHẬP (TÀI KHOẢN KHÔNG TỒN TẠI)"</t>
  </si>
  <si>
    <t>Đăng nhập với tên đăng nhập đúng và mật khẩu &lt; 8 kí tự</t>
  </si>
  <si>
    <t>Đăng nhập với tên đăng nhập đúng và mật khẩu &gt;= 8 kí tự,không có hoa</t>
  </si>
  <si>
    <t>Tên đăng nhập: heotranthanh
Mật Khẩu: heo@0905963271</t>
  </si>
  <si>
    <t>Đăng nhập với tên đăng nhập đúng và mật khẩu &gt;= 8 kí tự, có hoa, không có ký tự thường</t>
  </si>
  <si>
    <t>TC_Login_09</t>
  </si>
  <si>
    <t>Tên đăng nhập: heotranthanh
Mật Khẩu: H11@0905963272</t>
  </si>
  <si>
    <t>Đăng nhập với tên đăng nhập đúng và mật khẩu &gt;= 8 kí tự, có hoa, có tự thường,không có số</t>
  </si>
  <si>
    <t>Tên đăng nhập: heotranthanh
Mật Khẩu: HeotranthanhPM</t>
  </si>
  <si>
    <t>TC_Login_10</t>
  </si>
  <si>
    <t>Đăng nhập với tên đăng nhập đúng và mật khẩu &gt;= 8 kí tự, có hoa, có tự thường,có số, không có ký tự đặc biệt</t>
  </si>
  <si>
    <t>Tên đăng nhập: heotranthanh
Mật Khẩu: HeotranthanhPM02</t>
  </si>
  <si>
    <t>TC_Login_11</t>
  </si>
  <si>
    <t>Tên đăng nhập: heotranthanh
Mật Khẩu: HeotranthanhPM03</t>
  </si>
  <si>
    <t>TC_Login_12</t>
  </si>
  <si>
    <t>Đăng nhập với tên đăng nhập sai và mật khẩu đúng</t>
  </si>
  <si>
    <t>Tên đăng nhập: heotranthanh1
Mật Khẩu: Heo@0905963271</t>
  </si>
  <si>
    <t>Đăng nhập với tên đăng nhập đúng và mật khẩu &gt;= 8 kí tự, có hoa, có tự thường,có số, có ký tự đặc biệt mà sai</t>
  </si>
  <si>
    <t>TC_Login_13</t>
  </si>
  <si>
    <t>Đăng nhập với tên đăng nhập có ký tự đặc biệt</t>
  </si>
  <si>
    <t>Tên đăng nhập: heotranthanh1+
Mật Khẩu: Heo@0905963272</t>
  </si>
  <si>
    <t>Mua hàng     http://webbannon.somee.com/GioHang/GioHang</t>
  </si>
  <si>
    <t xml:space="preserve">Mua hàng với giỏ hàng không rỗng </t>
  </si>
  <si>
    <t>Thông báo lỗi "Tên Đăng Nhập Không Được Bỏ Trống !"</t>
  </si>
  <si>
    <t>Thông báo lỗi "Mật Khẩu Không Được Bỏ Trống !"</t>
  </si>
  <si>
    <t>Thông báo lỗi "ĐĂNG NHẬP ( MẬT KHẨU CÓ ÍT NHẤT 8 KÝ TỰ, VÀ CÓ KÝ TỰ HOA,THƯỜNG,SỐ ĐẶC BIỆT )"</t>
  </si>
  <si>
    <t>1. Vào trang http://webbannon.somee.com/DangNhap/DangNhap, chọn đăng nhập và sau khi đăng nhập xong thì chọn cho vào giỏ
2. Chọn "Giỏ hàng"
3. Chọn Thanh Toán</t>
  </si>
  <si>
    <t>Thông báo "Thanh Toán Thành Công"</t>
  </si>
  <si>
    <t xml:space="preserve">Thông báo "Giỏ hàng rỗng"
</t>
  </si>
  <si>
    <t>TC_AddUser_01</t>
  </si>
  <si>
    <t>Thêm tài khoản valid</t>
  </si>
  <si>
    <t>1. Vào trang http://webbannon.somee.com/
2. Click Sign In 
3. Nhập tên đăng nhâp và Password
4. Click nút Sign in</t>
  </si>
  <si>
    <t>valid</t>
  </si>
  <si>
    <t>LƯU THÀNH CÔNG</t>
  </si>
  <si>
    <t>TC_AddUser_02</t>
  </si>
  <si>
    <t>Thêm tài khoản với tên đăng nhập null</t>
  </si>
  <si>
    <t>Tên đăng nhập: null</t>
  </si>
  <si>
    <t>Tên Đăng Nhập ( Tên Đăng Nhập Không Được Bỏ Trống )</t>
  </si>
  <si>
    <t>TC_AddUser_03</t>
  </si>
  <si>
    <t>Thêm tài khoản với password null</t>
  </si>
  <si>
    <t>Mật khẩu: null</t>
  </si>
  <si>
    <t>Mật Khẩu ( Mật Khẩu Không Được Bỏ Trống )</t>
  </si>
  <si>
    <t>TC_AddUser_04</t>
  </si>
  <si>
    <t>Thêm tài khoản với email null</t>
  </si>
  <si>
    <t>Email: null</t>
  </si>
  <si>
    <t>Email ( Email Không Được Bỏ Trống )</t>
  </si>
  <si>
    <t>TC_AddUser_05</t>
  </si>
  <si>
    <t>Thêm tài khoản với tên khách hàng null</t>
  </si>
  <si>
    <t>Tên khách hàng: null</t>
  </si>
  <si>
    <t>Ten Khách Hàng ( Tên Khách Hàng Không Được Bỏ Trống )</t>
  </si>
  <si>
    <t>Nguyễn Phương Nam</t>
  </si>
  <si>
    <t>TC_TimKiem_01</t>
  </si>
  <si>
    <t>Tìm kiếm với null</t>
  </si>
  <si>
    <t xml:space="preserve">1. Vào trang http://webbannon.somee.com/
2. Click tìm kiếm
</t>
  </si>
  <si>
    <t>Search: null</t>
  </si>
  <si>
    <t>Số Kết Quả Cho Tìm Kiếm " " Là 4</t>
  </si>
  <si>
    <t>TC_TimKiem_02</t>
  </si>
  <si>
    <t>Tìm kiếm với nam</t>
  </si>
  <si>
    <t>Search: nam</t>
  </si>
  <si>
    <t>Số Kết Quả Cho Tìm Kiếm " nam " Là 2</t>
  </si>
  <si>
    <t>TC_TimKiem_03</t>
  </si>
  <si>
    <t>Tìm kiếm với nữ</t>
  </si>
  <si>
    <t>Search: nữ</t>
  </si>
  <si>
    <t>Số Kết Quả Cho Tìm Kiếm " nữ " Là</t>
  </si>
  <si>
    <t>TC_TimKiem_04</t>
  </si>
  <si>
    <t>Tìm kiếm với số tiền như: 11000000</t>
  </si>
  <si>
    <t>Search: 11000000</t>
  </si>
  <si>
    <t xml:space="preserve">Số Kết Quả Cho Tìm Kiếm " 11000000 " Là </t>
  </si>
  <si>
    <t>TC_TimKiem_05</t>
  </si>
  <si>
    <t>Tìm kiếm với loại sản phẩm như: Puma</t>
  </si>
  <si>
    <t>Search: Puma</t>
  </si>
  <si>
    <t>Số Kết Quả Cho Tìm Kiếm " Puma " Là 1</t>
  </si>
  <si>
    <t>Test Tìm Kiếm</t>
  </si>
  <si>
    <t>Thêm tài khoản</t>
  </si>
  <si>
    <t>Đăng ký - http://webbannon.somee.com/DangKy/Dangky</t>
  </si>
  <si>
    <t>Nguyễn Minh Quang</t>
  </si>
  <si>
    <t>TC_DangKy_01</t>
  </si>
  <si>
    <t>Đăng kí tài khoản, nhập đầy đủ thông tin và mật khẩu mạnh có 8 ký tự, có ký tự hoa, ký tự đặc biệt, ký tự số</t>
  </si>
  <si>
    <t>1. Truy cập http://webbannon.somee.com/DangKy/Dangky
2. Nhập đầy đủ tất cả thông tin 
3. Nhấn đăng ký</t>
  </si>
  <si>
    <t>Họ Và Tên: Nguyễn Văn A
Ngày Sinh: 25/08/1999
Tên Đăng Nhập: test01
Mật Khẩu: Test@123
Email: test01@gmail.com
Số Điện Thoại: 0918224935
Địa Chỉ: Hiệp Thành</t>
  </si>
  <si>
    <t>TC_DangKy_02</t>
  </si>
  <si>
    <t>Đăng kí tài khoản, nhập đầy đủ thông tin nhưng không nhập họ và tên</t>
  </si>
  <si>
    <t>Họ Và Tên: 
Ngày Sinh: 25/08/1999
Tên Đăng Nhập: test02
Mật Khẩu: Test@123
Email: test01@gmail.com
Số Điện Thoại: 0918224935
Địa Chỉ: Hiệp Thành</t>
  </si>
  <si>
    <t>Xuất thông báo "Họ Và Tên Không Được Bỏ Trống"</t>
  </si>
  <si>
    <t>TC_DangKy_03</t>
  </si>
  <si>
    <t>Đăng ký tài khoản, nhập đầy đủ thông tin, nhưng không nhập ngày sinh</t>
  </si>
  <si>
    <t>Họ Và Tên: Nguyễn Văn A
Ngày Sinh: 
Tên Đăng Nhập: test02
Mật Khẩu: Test@123
Email: test01@gmail.com
Số Điện Thoại: 0918224935
Địa Chỉ: Hiệp Thành</t>
  </si>
  <si>
    <t>TC_DangKy_04</t>
  </si>
  <si>
    <t>Đăng ký tài khoản, nhập đầy đủ thông tin. Nhưng không nhập tên tài khoản.</t>
  </si>
  <si>
    <t>Họ Và Tên: Nguyễn Văn A
Ngày Sinh: 25/08/1999
Tên Đăng Nhập: 
Mật Khẩu: Test@123
Email: test01@gmail.com
Số Điện Thoại: 0918224935
Địa Chỉ: Hiệp Thành</t>
  </si>
  <si>
    <t>TC_DangKy_05</t>
  </si>
  <si>
    <t>Đăng ký tài khoản, nhập đầy đủ thông tin. Nhưng không nhập mật khẩu.</t>
  </si>
  <si>
    <t>Họ Và Tên: Nguyễn Văn A
Ngày Sinh: 25/08/1999
Tên Đăng Nhập: test02
Mật Khẩu: 
Email: test01@gmail.com
Số Điện Thoại: 0918224935
Địa Chỉ: Hiệp Thành</t>
  </si>
  <si>
    <t>TC_DangKy_06</t>
  </si>
  <si>
    <t>Đăng ký tài khoản, nhập đầy đủ thông tin. Nhưng không nhập email.</t>
  </si>
  <si>
    <t>Họ Và Tên: Nguyễn Văn A
Ngày Sinh: 25/08/1999
Tên Đăng Nhập: test02
Mật Khẩu: Test@123
Email: 
Số Điện Thoại: 0918224935
Địa Chỉ: Hiệp Thành</t>
  </si>
  <si>
    <t>TC_DangKy_07</t>
  </si>
  <si>
    <t>Đăng ký tài khoản, nhập đầy đủ thông tin. Nhưng không nhập số điện thoại.</t>
  </si>
  <si>
    <t>Họ Và Tên: Nguyễn Văn A
Ngày Sinh: 25/08/1999
Tên Đăng Nhập: test02
Mật Khẩu: Test@123
Email: test01@gmail.com
Số Điện Thoại: 
Địa Chỉ: Hiệp Thành</t>
  </si>
  <si>
    <t>TC_DangKy_08</t>
  </si>
  <si>
    <t>Đăng ký tài khoản, nhập các thông tin. Nhưng không nhập địa chỉ</t>
  </si>
  <si>
    <t>TC_DangKy_09</t>
  </si>
  <si>
    <t>Đăng ký tài khoản, nhập các thông tin. Nhập ngày sinh trước năm 1970.</t>
  </si>
  <si>
    <t>Họ Và Tên: Nguyễn Văn A
Ngày Sinh: 25/08/1960
Tên Đăng Nhập: test02
Mật Khẩu: Test@123
Email: test01@gmail.com
Số Điện Thoại: 0918224935
Địa Chỉ: Hiệp Thành</t>
  </si>
  <si>
    <t>TC_DangKy_10</t>
  </si>
  <si>
    <t>Đăng ký tài khoản, nhập các thông tin. Nhập mật khẩu &lt;8 ký tự.</t>
  </si>
  <si>
    <t>Họ Và Tên: Nguyễn Văn A
Ngày Sinh: 25/08/1999
Tên Đăng Nhập: test02
Mật Khẩu: test123
Email: test01@gmail.com
Số Điện Thoại: 0918224935
Địa Chỉ: Hiệp Thành</t>
  </si>
  <si>
    <t>Xuất thông báo "Mật Khẩu Không Được Bỏ Trống"</t>
  </si>
  <si>
    <t>TC_DangKy_11</t>
  </si>
  <si>
    <t>Họ Và Tên: Nguyễn Văn A
Ngày Sinh: 25/08/1999
Tên Đăng Nhập: test02
Mật Khẩu: test12345
Email: test01@gmail.com
Số Điện Thoại: 0918224935
Địa Chỉ: Hiệp Thành</t>
  </si>
  <si>
    <t>TC_DangKy_12</t>
  </si>
  <si>
    <t>Đăng ký tài khoản, nhập các thông tin. Nhập mật khẩu &gt;8 ký tự,có ký tự Hoa</t>
  </si>
  <si>
    <t>Họ Và Tên: Nguyễn Văn A
Ngày Sinh: 25/08/1999
Tên Đăng Nhập: test02
Mật Khẩu: Test12345
Email: test01@gmail.com
Số Điện Thoại: 0918224935
Địa Chỉ: Hiệp Thành</t>
  </si>
  <si>
    <t>TC_DangKy_13</t>
  </si>
  <si>
    <t>Đăng ký tài khoản, nhập các thông tin. Nhập mật khẩu &gt;8 ký tự,có ký tự hoa, có ký tự số</t>
  </si>
  <si>
    <t>TC_DangKy_14</t>
  </si>
  <si>
    <t>Đăng ký tài khoản, nhập các thông tin. Nhập email không đúng định dạng</t>
  </si>
  <si>
    <t>Họ Và Tên: Nguyễn Văn A
Ngày Sinh: 25/08/1999
Tên Đăng Nhập: test02
Mật Khẩu: Test@123
Email: test01
Số Điện Thoại: 0918224935
Địa Chỉ: Hiệp Thành</t>
  </si>
  <si>
    <t>11/23/2020</t>
  </si>
  <si>
    <t>Xuất thông báo "Đăng ký thành công"</t>
  </si>
  <si>
    <t>Xuất thông báo "Ngày Sinh Không Được Bỏ Trống"</t>
  </si>
  <si>
    <t>Xuất thông báo "Tên Đăng Nhập Không Được Bỏ Trống"</t>
  </si>
  <si>
    <t>Xuất thông báo "Email không được trống"</t>
  </si>
  <si>
    <t>Xuất thông báo "Số Điện Thoại Không Được Bỏ Trống"</t>
  </si>
  <si>
    <t>Họ Và Tên: Nguyễn Văn A
Ngày Sinh: 25/08/1999
Tên Đăng Nhập: test02
Mật Khẩu: Test@123
Email: test01@gmail.com
Số Điện Thoại: 0918224935
Địa Chỉ:</t>
  </si>
  <si>
    <t>Xuất thông báo "Đại Chỉ Không Được Bỏ Trống"</t>
  </si>
  <si>
    <t>Xuất thông báo "The field NgaySinh must be a date."</t>
  </si>
  <si>
    <t>Xuất thông báo "Mật Khẩu (Mật Khẩu Không Đủ Mạnh,Mật Khẩu Phải Trên 8 Ký Tự,Có Ký 1 Tự Hoa,Thường,Số,Và Ký Tự Đặc Biệt Vd: NguyenVanA@&amp;5674)"</t>
  </si>
  <si>
    <t>Đăng ký tài khoản, nhập các thông tin. Nhập mật khẩu &gt;8 ký tự</t>
  </si>
  <si>
    <t>Xuất thông báo "Email không đúng định dạng"</t>
  </si>
  <si>
    <t>Thêm nhà sản xuất http://webbannon.somee.com/Admin_QLNSX/QuanLyNhaSanXuat_Them</t>
  </si>
  <si>
    <t>Đỗ Thành Danh</t>
  </si>
  <si>
    <t>TC_QL_NhaSX_01</t>
  </si>
  <si>
    <t>Thêm với null</t>
  </si>
  <si>
    <t xml:space="preserve">1. Vào trang http://webbannon.somee.com/Admin_QLNSX/QuanLyNhaSanXuat_Them
2. Click th êm
</t>
  </si>
  <si>
    <t>Null</t>
  </si>
  <si>
    <t>Giá trị Null nhà sản xuất và nước sản xuất Thất bại</t>
  </si>
  <si>
    <t>TC_QL_NhaSX_02</t>
  </si>
  <si>
    <t>Thêm với Tên nhà sản xuất là mỹ</t>
  </si>
  <si>
    <t xml:space="preserve">1. Vào trang http://webbannon.somee.com/Admin_QLNSX/QuanLyNhaSanXuat_Them
2. Nhấp vào nh à s ản xu ất
3. Click thêm
</t>
  </si>
  <si>
    <t xml:space="preserve"> Nhà sản xuất:mỹ Nước sản xuất:Null</t>
  </si>
  <si>
    <t>Giá trị thực "Tên Nhà Sản Xuất Nước Sản Xuất (Nước Sản Xuất Không Được Bỏ Trống) Thêm" không khớp "Không thêm nước sản xuất"</t>
  </si>
  <si>
    <t>TC_QL_NhaSX_03</t>
  </si>
  <si>
    <t>Thêm với Nước sản xuất là Ý</t>
  </si>
  <si>
    <t>1. Vào trang http://webbannon.somee.com/Admin_QLNSX/QuanLyNhaSanXuat_Them
2. Nh ấp v ào n ư ớc s ản xu ất
3. Click th êm</t>
  </si>
  <si>
    <t>Nước sản xuất: Ý, Nhà sản xuất:Null</t>
  </si>
  <si>
    <t>Giá trị thực tế "Tên Nhà Sản xuất (Tên Nhà Sản xuất Không được Bỏ trống) Nước Sản xuất Xuất khẩu Thêm" không khớp với "Tên Nhà Sản xuất Không được Bỏ Trống"</t>
  </si>
  <si>
    <t>TC_QL_NhaSX_04</t>
  </si>
  <si>
    <t>Thêm với nhà sản xuất với nước sản xuất tên giống nhau đã tồn tại</t>
  </si>
  <si>
    <t xml:space="preserve">1. Vào trang http://webbannon.somee.com/Admin_QLNSX/QuanLyNhaSanXuat_Them
2. Nh ấp v ào nh à s ản xu ất
3. Nh ấp v ào n ư ớc s ản xu ất
4. Click th êm
</t>
  </si>
  <si>
    <t>Nhà sản xuất:DB  Nước sản xuất:DB</t>
  </si>
  <si>
    <t>Giá trị thực tế "Thông Tin Nhà Sản Xuất Trở Về (THÊM NHÀ SẢN XUẤT THÀNH CÔNG) Tên Nhà Sản Xuất Nước Sản Xuất Thêm" không khớp "Thông Tin Nhà Sản Xuất Trở Về (THÊM NHÀ SẢN XUẤT THÀNH CÔNG) Tên Nhà Sản Xuất The Water Production Add "</t>
  </si>
  <si>
    <t>TC_QL_NhaSX_05</t>
  </si>
  <si>
    <t>Thêm với nhà sản xuất với nước sản xuất tên giống nhau Không tồn tại</t>
  </si>
  <si>
    <t>Nhà sản xuất:nhp  Nước sản xuất:nho</t>
  </si>
  <si>
    <t xml:space="preserve">thêm nho quản lý sản xuất đã hoàn tất thành công
</t>
  </si>
  <si>
    <t>TC_QL_NhaSX_06</t>
  </si>
  <si>
    <t>Thêm với nhà sản xuất với nước sản xuất tên Khác nhau Không tồn tại</t>
  </si>
  <si>
    <t>Nhà sản xuất:Mup  Nước sản xuất:chu</t>
  </si>
  <si>
    <t xml:space="preserve">Thêm tên khác nhau quản lý sản xuất đã hoàn tất thành công
</t>
  </si>
  <si>
    <t>TC_QL_NhaSX_07</t>
  </si>
  <si>
    <t>Thêm với  giống tên trong danh sáchnhà sản xuất nước sản xuất tên  Không tồn tại</t>
  </si>
  <si>
    <t>Nhà sản xuất:DB  Nước sản xuất:ui</t>
  </si>
  <si>
    <t>Giá trị thực tế "(NHÀ XUẤT XƯỞNG MỚI) Tên Nhà Sản Xuất Nước Sản Xuất Thêm" không khớp "(THÊM NHÀ XUẤT THÀNH CÔNG) Tên Nhà Sản Xuất Nước Sản Xuất Thêm"</t>
  </si>
  <si>
    <t>TC_QL_NhaSX_08</t>
  </si>
  <si>
    <t xml:space="preserve">Thêm với  nhà sản xuất Không tồn tại nước sản xuất tên giống tên trong danh sách  </t>
  </si>
  <si>
    <t>1. Vào trang http://webbannon.somee.com/Admin_QLNSX/QuanLyNhaSanXuat_Them
2. Click Thêm</t>
  </si>
  <si>
    <t>Nhà sản xuất:Dhji Nước sản xuất:nho</t>
  </si>
  <si>
    <t>Thêm tên khác nhau quản lý sản xuất đã hoàn tất thành công</t>
  </si>
  <si>
    <t xml:space="preserve"> QL_tìm kiếm người dùng  http://webbannon.somee.com/Admin/QuanLyNguoiDung</t>
  </si>
  <si>
    <t xml:space="preserve">1. Vào trang http://webbannon.somee.com/Admin/QuanLyNguoiDung
2. Click tìm kiếm
</t>
  </si>
  <si>
    <t>Giá trị thực "Tìm Kiếm:" không khớp ""</t>
  </si>
  <si>
    <t>Tìm kiếm với Tên khách hàng có trong danh sách</t>
  </si>
  <si>
    <t>Số Kết Quả Cho Tìm Kiếm " nam " Là 3</t>
  </si>
  <si>
    <t>Tìm kiếm với tên khách hàng không có trong danh sách</t>
  </si>
  <si>
    <t xml:space="preserve">1. Vào trang //webbannon.somee.com/Admin/QuanLyNguoiDung
2. Click tìm kiếm
</t>
  </si>
  <si>
    <t>Số Kết Quả Cho Tìm Kiếm " nữ " Là 0</t>
  </si>
  <si>
    <t>Tìm kiếm với Quyền hạng số 1</t>
  </si>
  <si>
    <t>Search: 1</t>
  </si>
  <si>
    <t>Số Kết Quả Cho Tìm Kiếm " 1"</t>
  </si>
  <si>
    <t>Tìm kiếm với Ngày sinh</t>
  </si>
  <si>
    <t>Search: 5/27/2020</t>
  </si>
  <si>
    <t>Số Kết Quả Cho Tìm Kiếm " 5/27/2020 " Là 1</t>
  </si>
  <si>
    <t>Tìm kiếm với Ngày sinh không có trong doanh sách</t>
  </si>
  <si>
    <t>Search: 1/1/1999</t>
  </si>
  <si>
    <t>Số Kết Quả Cho Tìm Kiếm " 1/1/1999 " Là 0</t>
  </si>
  <si>
    <t>Tìm kiếm với Email có trong doanh sách</t>
  </si>
  <si>
    <t>Search: huongdb@gmail.com</t>
  </si>
  <si>
    <t>Số Kết Quả Cho Tìm Kiếm " huongdb@gmail.com " Là 2</t>
  </si>
  <si>
    <t>Tìm kiếm với địa chỉ</t>
  </si>
  <si>
    <t>1. Vào trang //webbannon.somee.com/Admin/QuanLyNguoiDung
2. Click tìm kiếm</t>
  </si>
  <si>
    <t>Search:dsd</t>
  </si>
  <si>
    <t>Số Kết Quả Cho Tìm Kiếm "dsd " Là 2</t>
  </si>
  <si>
    <t>Tìm kiếm tên đăng nhập</t>
  </si>
  <si>
    <t>Search:admin</t>
  </si>
  <si>
    <t>Số Kết Quả Cho Tìm Kiếm "admin" Là 2</t>
  </si>
  <si>
    <t>TC_ QL_timkiemND_01</t>
  </si>
  <si>
    <t xml:space="preserve">TC_ QL_timkiemND_02
</t>
  </si>
  <si>
    <t>TC_ QL_timkiemND_03</t>
  </si>
  <si>
    <t>TC_ QL_timkiemND_04</t>
  </si>
  <si>
    <t>TC_ QL_timkiemND_05</t>
  </si>
  <si>
    <t>TC_ QL_timkiemND_06</t>
  </si>
  <si>
    <t>TC_ QL_timkiemND_07</t>
  </si>
  <si>
    <t>TC_ QL_timkiemND_08</t>
  </si>
  <si>
    <t>TC_ QL_timkiemND_09</t>
  </si>
  <si>
    <t>Sửa Nhà Sản Xuất - http://webbannon.somee.com/Admin_QLNSX/QuanLyNhaSanXuat</t>
  </si>
  <si>
    <t>TC_SuaNhaSanXuat_01</t>
  </si>
  <si>
    <t>Sửa nhà sản xuất, nhập đầy đủ thông tin</t>
  </si>
  <si>
    <t>1. Truy cập vào http://webbannon.somee.com/Admin_QLNSX/QuanLyNhaSanXuat
2. Ấn vào nút sửa 
3. Cập nhập nhà sản xuất</t>
  </si>
  <si>
    <t>Tên Nhà Sản Xuất: Test
Nước Sản Xuất:Test</t>
  </si>
  <si>
    <t>Thông báo "(CẬP NHẬT NHÀ SẢN XUẤT THÀNH CÔNG )"</t>
  </si>
  <si>
    <t>TC_SuaNhaSanXuat_02</t>
  </si>
  <si>
    <t>Sửa nhà sản xuất, nhập tên nhà sản xuất, bỏ trống nước sản xuất</t>
  </si>
  <si>
    <t>Tên Nhà Sản Xuất: Test
Nước Sản Xuất:</t>
  </si>
  <si>
    <t>Thông báo "Tên Nhà Sản Xuất ( Tên Nhà Sản Xuất Không Được Bỏ Trống )"</t>
  </si>
  <si>
    <t>TC_SuaNhaSanXuat_03</t>
  </si>
  <si>
    <t>Sửa nhà sản xuất, nhập nước sản xuất, bỏ trống tên nhà sản xuất</t>
  </si>
  <si>
    <t>Tên Nhà Sản Xuất:
Nước Sản Xuất:Test</t>
  </si>
  <si>
    <t>Thông báo "Nước Sản Xuất ( Nước Sản Xuất Không Được Bỏ Trống )"</t>
  </si>
</sst>
</file>

<file path=xl/styles.xml><?xml version="1.0" encoding="utf-8"?>
<styleSheet xmlns="http://schemas.openxmlformats.org/spreadsheetml/2006/main" xmlns:mc="http://schemas.openxmlformats.org/markup-compatibility/2006" xmlns:x14ac="http://schemas.microsoft.com/office/spreadsheetml/2009/9/ac" mc:Ignorable="x14ac">
  <fonts count="38">
    <font>
      <sz val="11"/>
      <color rgb="FF000000"/>
      <name val="MS PGothic"/>
    </font>
    <font>
      <sz val="10"/>
      <color rgb="FF000000"/>
      <name val="Tahoma"/>
      <family val="2"/>
    </font>
    <font>
      <sz val="10"/>
      <color theme="1"/>
      <name val="Tahoma"/>
      <family val="2"/>
    </font>
    <font>
      <b/>
      <sz val="10"/>
      <color theme="1"/>
      <name val="Tahoma"/>
      <family val="2"/>
    </font>
    <font>
      <b/>
      <sz val="13"/>
      <color rgb="FF0000FF"/>
      <name val="Tahoma"/>
      <family val="2"/>
    </font>
    <font>
      <sz val="11"/>
      <name val="MS PGothic"/>
      <family val="2"/>
    </font>
    <font>
      <b/>
      <sz val="10"/>
      <color rgb="FF0000FF"/>
      <name val="Tahoma"/>
      <family val="2"/>
    </font>
    <font>
      <b/>
      <sz val="10"/>
      <color rgb="FFFF0000"/>
      <name val="Tahoma"/>
      <family val="2"/>
    </font>
    <font>
      <b/>
      <sz val="10"/>
      <color rgb="FFFFFFFF"/>
      <name val="Tahoma"/>
      <family val="2"/>
    </font>
    <font>
      <sz val="10"/>
      <color theme="1"/>
      <name val="Arial"/>
      <family val="2"/>
    </font>
    <font>
      <sz val="10"/>
      <color rgb="FF000000"/>
      <name val="Arial"/>
      <family val="2"/>
    </font>
    <font>
      <b/>
      <sz val="10"/>
      <color rgb="FFFF0000"/>
      <name val="Arial"/>
      <family val="2"/>
    </font>
    <font>
      <sz val="11"/>
      <color rgb="FF000000"/>
      <name val="Arial"/>
      <family val="2"/>
    </font>
    <font>
      <sz val="11"/>
      <color theme="1"/>
      <name val="Calibri"/>
      <family val="2"/>
    </font>
    <font>
      <b/>
      <sz val="11"/>
      <color theme="1"/>
      <name val="Tahoma"/>
      <family val="2"/>
    </font>
    <font>
      <b/>
      <sz val="11"/>
      <color rgb="FF0000FF"/>
      <name val="Tahoma"/>
      <family val="2"/>
    </font>
    <font>
      <b/>
      <sz val="11"/>
      <color rgb="FFFF0000"/>
      <name val="Tahoma"/>
      <family val="2"/>
    </font>
    <font>
      <b/>
      <sz val="11"/>
      <color rgb="FFFFFFFF"/>
      <name val="Tahoma"/>
      <family val="2"/>
    </font>
    <font>
      <sz val="11"/>
      <name val="ＭＳ Ｐゴシック"/>
      <charset val="128"/>
    </font>
    <font>
      <sz val="11"/>
      <color rgb="FF000000"/>
      <name val="Tahoma"/>
      <family val="2"/>
    </font>
    <font>
      <sz val="11"/>
      <color rgb="FF000000"/>
      <name val="Arial"/>
      <family val="2"/>
    </font>
    <font>
      <sz val="11"/>
      <color rgb="FF000000"/>
      <name val="Calibri"/>
      <family val="2"/>
    </font>
    <font>
      <b/>
      <sz val="11"/>
      <color rgb="FF0000FF"/>
      <name val="Tahoma"/>
      <family val="2"/>
    </font>
    <font>
      <sz val="10"/>
      <name val="Arial"/>
      <family val="2"/>
    </font>
    <font>
      <sz val="9"/>
      <name val="ＭＳ ゴシック"/>
      <family val="3"/>
      <charset val="128"/>
    </font>
    <font>
      <sz val="10"/>
      <name val="Tahoma"/>
      <family val="2"/>
    </font>
    <font>
      <b/>
      <sz val="10"/>
      <color indexed="9"/>
      <name val="Tahoma"/>
      <family val="2"/>
    </font>
    <font>
      <b/>
      <sz val="10"/>
      <name val="Tahoma"/>
      <family val="2"/>
    </font>
    <font>
      <sz val="10"/>
      <color indexed="8"/>
      <name val="Tahoma"/>
      <family val="2"/>
    </font>
    <font>
      <sz val="10"/>
      <color indexed="8"/>
      <name val="Arial"/>
      <family val="2"/>
    </font>
    <font>
      <b/>
      <sz val="10"/>
      <color rgb="FF0000FF"/>
      <name val="Tahoma"/>
      <family val="2"/>
      <charset val="163"/>
    </font>
    <font>
      <b/>
      <sz val="10"/>
      <color rgb="FFFF0000"/>
      <name val="Tahoma"/>
      <family val="2"/>
      <charset val="163"/>
    </font>
    <font>
      <b/>
      <sz val="13"/>
      <color rgb="FFFF0000"/>
      <name val="Times New Roman"/>
      <family val="1"/>
    </font>
    <font>
      <b/>
      <sz val="10"/>
      <color rgb="FF000000"/>
      <name val="Tahoma"/>
      <family val="2"/>
    </font>
    <font>
      <b/>
      <sz val="13"/>
      <color rgb="FFFFFFFF"/>
      <name val="Times New Roman"/>
      <family val="1"/>
    </font>
    <font>
      <sz val="13"/>
      <color rgb="FF000000"/>
      <name val="Times New Roman"/>
      <family val="1"/>
    </font>
    <font>
      <sz val="14"/>
      <color rgb="FF000000"/>
      <name val="Times New Roman"/>
      <family val="1"/>
    </font>
    <font>
      <sz val="11"/>
      <color rgb="FF000000"/>
      <name val="MS PGothic"/>
    </font>
  </fonts>
  <fills count="11">
    <fill>
      <patternFill patternType="none"/>
    </fill>
    <fill>
      <patternFill patternType="gray125"/>
    </fill>
    <fill>
      <patternFill patternType="solid">
        <fgColor rgb="FFFFFFFF"/>
        <bgColor rgb="FFFFFFFF"/>
      </patternFill>
    </fill>
    <fill>
      <patternFill patternType="solid">
        <fgColor rgb="FF25973B"/>
        <bgColor rgb="FF25973B"/>
      </patternFill>
    </fill>
    <fill>
      <patternFill patternType="solid">
        <fgColor theme="0"/>
        <bgColor theme="0"/>
      </patternFill>
    </fill>
    <fill>
      <patternFill patternType="solid">
        <fgColor rgb="FFFFFFFF"/>
        <bgColor indexed="64"/>
      </patternFill>
    </fill>
    <fill>
      <patternFill patternType="solid">
        <fgColor rgb="FFFFFFCC"/>
      </patternFill>
    </fill>
    <fill>
      <patternFill patternType="solid">
        <fgColor indexed="9"/>
        <bgColor indexed="26"/>
      </patternFill>
    </fill>
    <fill>
      <patternFill patternType="solid">
        <fgColor theme="0"/>
        <bgColor indexed="64"/>
      </patternFill>
    </fill>
    <fill>
      <patternFill patternType="solid">
        <fgColor rgb="FF25973B"/>
        <bgColor indexed="32"/>
      </patternFill>
    </fill>
    <fill>
      <patternFill patternType="solid">
        <fgColor rgb="FF25973B"/>
        <bgColor indexed="64"/>
      </patternFill>
    </fill>
  </fills>
  <borders count="2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diagonal/>
    </border>
    <border>
      <left/>
      <right/>
      <top style="thin">
        <color rgb="FF000000"/>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style="medium">
        <color rgb="FF000000"/>
      </bottom>
      <diagonal/>
    </border>
  </borders>
  <cellStyleXfs count="6">
    <xf numFmtId="0" fontId="0" fillId="0" borderId="0"/>
    <xf numFmtId="0" fontId="18" fillId="0" borderId="8"/>
    <xf numFmtId="0" fontId="18" fillId="0" borderId="8"/>
    <xf numFmtId="0" fontId="18" fillId="6" borderId="17" applyNumberFormat="0" applyFont="0" applyAlignment="0" applyProtection="0"/>
    <xf numFmtId="0" fontId="24" fillId="0" borderId="8"/>
    <xf numFmtId="0" fontId="37" fillId="6" borderId="17" applyNumberFormat="0" applyFont="0" applyAlignment="0" applyProtection="0"/>
  </cellStyleXfs>
  <cellXfs count="132">
    <xf numFmtId="0" fontId="0" fillId="0" borderId="0" xfId="0" applyFont="1" applyAlignment="1"/>
    <xf numFmtId="0" fontId="2" fillId="2" borderId="1" xfId="0" applyFont="1" applyFill="1" applyBorder="1"/>
    <xf numFmtId="0" fontId="3" fillId="2" borderId="2" xfId="0" applyFont="1" applyFill="1" applyBorder="1" applyAlignment="1">
      <alignment horizontal="left" vertical="center" wrapText="1"/>
    </xf>
    <xf numFmtId="0" fontId="1" fillId="2" borderId="1" xfId="0" applyFont="1" applyFill="1" applyBorder="1"/>
    <xf numFmtId="0" fontId="7" fillId="2" borderId="1"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2" borderId="1" xfId="0" applyFont="1" applyFill="1" applyBorder="1" applyAlignment="1">
      <alignment vertical="center" wrapText="1"/>
    </xf>
    <xf numFmtId="0" fontId="2" fillId="2" borderId="1" xfId="0" applyFont="1" applyFill="1" applyBorder="1" applyAlignment="1">
      <alignment horizontal="center" wrapText="1"/>
    </xf>
    <xf numFmtId="0" fontId="6" fillId="2" borderId="2" xfId="0" applyFont="1" applyFill="1" applyBorder="1" applyAlignment="1">
      <alignment horizontal="center" vertical="center"/>
    </xf>
    <xf numFmtId="0" fontId="6" fillId="2" borderId="1" xfId="0" applyFont="1" applyFill="1" applyBorder="1" applyAlignment="1">
      <alignment vertical="center"/>
    </xf>
    <xf numFmtId="0" fontId="1" fillId="2" borderId="1" xfId="0" applyFont="1" applyFill="1" applyBorder="1" applyAlignment="1">
      <alignment horizontal="center" wrapText="1"/>
    </xf>
    <xf numFmtId="0" fontId="8" fillId="3" borderId="2" xfId="0" applyFont="1" applyFill="1" applyBorder="1" applyAlignment="1">
      <alignment horizontal="center" vertical="center" wrapText="1"/>
    </xf>
    <xf numFmtId="0" fontId="2" fillId="2" borderId="2" xfId="0" applyFont="1" applyFill="1" applyBorder="1" applyAlignment="1">
      <alignment vertical="top" wrapText="1"/>
    </xf>
    <xf numFmtId="0" fontId="9" fillId="4" borderId="2" xfId="0" applyFont="1" applyFill="1" applyBorder="1" applyAlignment="1">
      <alignment vertical="top" wrapText="1"/>
    </xf>
    <xf numFmtId="0" fontId="9" fillId="2" borderId="2" xfId="0" applyFont="1" applyFill="1" applyBorder="1" applyAlignment="1">
      <alignment vertical="top" wrapText="1"/>
    </xf>
    <xf numFmtId="0" fontId="10" fillId="4" borderId="2" xfId="0" applyFont="1" applyFill="1" applyBorder="1" applyAlignment="1">
      <alignment horizontal="left" vertical="center" wrapText="1"/>
    </xf>
    <xf numFmtId="0" fontId="7" fillId="4" borderId="2" xfId="0" applyFont="1" applyFill="1" applyBorder="1" applyAlignment="1">
      <alignment horizontal="center" vertical="center" wrapText="1"/>
    </xf>
    <xf numFmtId="0" fontId="10" fillId="4" borderId="2" xfId="0" applyFont="1" applyFill="1" applyBorder="1" applyAlignment="1">
      <alignment horizontal="left" vertical="center" wrapText="1"/>
    </xf>
    <xf numFmtId="0" fontId="9" fillId="2" borderId="2" xfId="0" applyFont="1" applyFill="1" applyBorder="1" applyAlignment="1">
      <alignment horizontal="left" vertical="top" wrapText="1"/>
    </xf>
    <xf numFmtId="0" fontId="11"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2" fillId="2" borderId="0" xfId="0" applyFont="1" applyFill="1" applyAlignment="1">
      <alignment horizontal="left" vertical="top" wrapText="1"/>
    </xf>
    <xf numFmtId="0" fontId="10" fillId="2" borderId="2" xfId="0" applyFont="1" applyFill="1" applyBorder="1" applyAlignment="1">
      <alignment horizontal="left" vertical="top" wrapText="1"/>
    </xf>
    <xf numFmtId="0" fontId="9" fillId="4" borderId="2" xfId="0" applyFont="1" applyFill="1" applyBorder="1" applyAlignment="1">
      <alignment horizontal="left" vertical="top" wrapText="1"/>
    </xf>
    <xf numFmtId="0" fontId="10" fillId="4" borderId="2" xfId="0" applyFont="1" applyFill="1" applyBorder="1" applyAlignment="1">
      <alignment horizontal="left" vertical="top" wrapText="1"/>
    </xf>
    <xf numFmtId="0" fontId="1" fillId="2" borderId="2" xfId="0" applyFont="1" applyFill="1" applyBorder="1" applyAlignment="1">
      <alignment vertical="top" wrapText="1"/>
    </xf>
    <xf numFmtId="0" fontId="2" fillId="2" borderId="8" xfId="0" applyFont="1" applyFill="1" applyBorder="1"/>
    <xf numFmtId="0" fontId="14" fillId="2" borderId="2" xfId="0" applyFont="1" applyFill="1" applyBorder="1" applyAlignment="1">
      <alignment wrapText="1"/>
    </xf>
    <xf numFmtId="0" fontId="14" fillId="2" borderId="6" xfId="0" applyFont="1" applyFill="1" applyBorder="1" applyAlignment="1">
      <alignment wrapText="1"/>
    </xf>
    <xf numFmtId="0" fontId="13" fillId="2" borderId="13" xfId="0" applyFont="1" applyFill="1" applyBorder="1"/>
    <xf numFmtId="0" fontId="16" fillId="2" borderId="14" xfId="0" applyFont="1" applyFill="1" applyBorder="1" applyAlignment="1">
      <alignment horizontal="center"/>
    </xf>
    <xf numFmtId="0" fontId="16" fillId="2" borderId="14" xfId="0" applyFont="1" applyFill="1" applyBorder="1" applyAlignment="1">
      <alignment horizontal="center" wrapText="1"/>
    </xf>
    <xf numFmtId="0" fontId="13" fillId="2" borderId="1" xfId="0" applyFont="1" applyFill="1" applyBorder="1"/>
    <xf numFmtId="0" fontId="15" fillId="2" borderId="14" xfId="0" applyFont="1" applyFill="1" applyBorder="1" applyAlignment="1">
      <alignment horizontal="center"/>
    </xf>
    <xf numFmtId="0" fontId="11" fillId="2" borderId="7" xfId="0" applyFont="1" applyFill="1" applyBorder="1" applyAlignment="1">
      <alignment horizontal="center" vertical="center" wrapText="1"/>
    </xf>
    <xf numFmtId="0" fontId="10" fillId="4" borderId="15" xfId="0" applyFont="1" applyFill="1" applyBorder="1" applyAlignment="1">
      <alignment vertical="top" wrapText="1"/>
    </xf>
    <xf numFmtId="0" fontId="8" fillId="3" borderId="2" xfId="0" applyFont="1" applyFill="1" applyBorder="1" applyAlignment="1" applyProtection="1">
      <alignment horizontal="center" vertical="center" wrapText="1"/>
      <protection hidden="1"/>
    </xf>
    <xf numFmtId="0" fontId="9" fillId="2" borderId="2" xfId="0" applyFont="1" applyFill="1" applyBorder="1" applyAlignment="1" applyProtection="1">
      <alignment vertical="top" wrapText="1"/>
      <protection hidden="1"/>
    </xf>
    <xf numFmtId="0" fontId="1" fillId="4" borderId="2" xfId="0" applyFont="1" applyFill="1" applyBorder="1" applyAlignment="1">
      <alignment horizontal="left" vertical="top" wrapText="1"/>
    </xf>
    <xf numFmtId="0" fontId="12" fillId="5" borderId="15" xfId="0" applyFont="1" applyFill="1" applyBorder="1" applyAlignment="1">
      <alignment vertical="top" wrapText="1"/>
    </xf>
    <xf numFmtId="0" fontId="11" fillId="2" borderId="15" xfId="0" applyFont="1" applyFill="1" applyBorder="1" applyAlignment="1">
      <alignment horizontal="center" vertical="center" wrapText="1"/>
    </xf>
    <xf numFmtId="0" fontId="13" fillId="2" borderId="15" xfId="0" applyFont="1" applyFill="1" applyBorder="1"/>
    <xf numFmtId="0" fontId="0" fillId="0" borderId="8" xfId="0" applyFont="1" applyBorder="1" applyAlignment="1"/>
    <xf numFmtId="0" fontId="0" fillId="0" borderId="15" xfId="0" applyFont="1" applyBorder="1" applyAlignment="1"/>
    <xf numFmtId="0" fontId="25" fillId="7" borderId="15" xfId="2" applyFont="1" applyFill="1" applyBorder="1" applyAlignment="1">
      <alignment vertical="top" wrapText="1"/>
    </xf>
    <xf numFmtId="0" fontId="23" fillId="7" borderId="15" xfId="2" applyFont="1" applyFill="1" applyBorder="1" applyAlignment="1">
      <alignment vertical="top" wrapText="1"/>
    </xf>
    <xf numFmtId="0" fontId="23" fillId="8" borderId="15" xfId="3" applyFont="1" applyFill="1" applyBorder="1" applyAlignment="1">
      <alignment vertical="top" wrapText="1"/>
    </xf>
    <xf numFmtId="0" fontId="29" fillId="8" borderId="15" xfId="3" applyFont="1" applyFill="1" applyBorder="1" applyAlignment="1">
      <alignment horizontal="left" vertical="center" wrapText="1"/>
    </xf>
    <xf numFmtId="0" fontId="7" fillId="8" borderId="15" xfId="3" applyNumberFormat="1" applyFont="1" applyFill="1" applyBorder="1" applyAlignment="1">
      <alignment horizontal="center" vertical="center" wrapText="1"/>
    </xf>
    <xf numFmtId="0" fontId="25" fillId="8" borderId="15" xfId="3" applyFont="1" applyFill="1" applyBorder="1" applyAlignment="1">
      <alignment vertical="top" wrapText="1"/>
    </xf>
    <xf numFmtId="0" fontId="27" fillId="7" borderId="15" xfId="2" applyFont="1" applyFill="1" applyBorder="1" applyAlignment="1">
      <alignment horizontal="left" vertical="center" wrapText="1"/>
    </xf>
    <xf numFmtId="0" fontId="26" fillId="9" borderId="15" xfId="2" applyFont="1" applyFill="1" applyBorder="1" applyAlignment="1">
      <alignment horizontal="center" vertical="center" wrapText="1"/>
    </xf>
    <xf numFmtId="0" fontId="25" fillId="8" borderId="15" xfId="3" applyNumberFormat="1" applyFont="1" applyFill="1" applyBorder="1" applyAlignment="1">
      <alignment horizontal="center" vertical="center" wrapText="1"/>
    </xf>
    <xf numFmtId="0" fontId="11" fillId="7" borderId="15" xfId="2" applyNumberFormat="1" applyFont="1" applyFill="1" applyBorder="1" applyAlignment="1">
      <alignment horizontal="center" vertical="center" wrapText="1"/>
    </xf>
    <xf numFmtId="0" fontId="7" fillId="7" borderId="8" xfId="0" applyFont="1" applyFill="1" applyBorder="1" applyAlignment="1">
      <alignment horizontal="center" vertical="center"/>
    </xf>
    <xf numFmtId="0" fontId="7" fillId="7" borderId="18" xfId="0" applyFont="1" applyFill="1" applyBorder="1" applyAlignment="1">
      <alignment horizontal="center" vertical="center"/>
    </xf>
    <xf numFmtId="0" fontId="7" fillId="7" borderId="18" xfId="0" applyFont="1" applyFill="1" applyBorder="1" applyAlignment="1">
      <alignment horizontal="center" vertical="center" wrapText="1"/>
    </xf>
    <xf numFmtId="0" fontId="28" fillId="7" borderId="8" xfId="0" applyFont="1" applyFill="1" applyBorder="1" applyAlignment="1"/>
    <xf numFmtId="0" fontId="7" fillId="7" borderId="8" xfId="0" applyFont="1" applyFill="1" applyBorder="1" applyAlignment="1">
      <alignment vertical="center" wrapText="1"/>
    </xf>
    <xf numFmtId="0" fontId="25" fillId="7" borderId="8" xfId="0" applyFont="1" applyFill="1" applyBorder="1" applyAlignment="1">
      <alignment horizontal="center" wrapText="1"/>
    </xf>
    <xf numFmtId="0" fontId="31" fillId="7" borderId="8" xfId="0" applyFont="1" applyFill="1" applyBorder="1" applyAlignment="1">
      <alignment horizontal="center" vertical="center"/>
    </xf>
    <xf numFmtId="0" fontId="30" fillId="7" borderId="15" xfId="0" applyFont="1" applyFill="1" applyBorder="1" applyAlignment="1">
      <alignment horizontal="center" vertical="center"/>
    </xf>
    <xf numFmtId="0" fontId="30" fillId="7" borderId="8" xfId="0" applyFont="1" applyFill="1" applyBorder="1" applyAlignment="1">
      <alignment vertical="center"/>
    </xf>
    <xf numFmtId="0" fontId="28" fillId="7" borderId="0" xfId="0" applyFont="1" applyFill="1" applyAlignment="1"/>
    <xf numFmtId="0" fontId="28" fillId="7" borderId="8" xfId="0" applyFont="1" applyFill="1" applyBorder="1" applyAlignment="1">
      <alignment horizontal="center" wrapText="1"/>
    </xf>
    <xf numFmtId="0" fontId="23" fillId="7" borderId="15" xfId="0" applyFont="1" applyFill="1" applyBorder="1" applyAlignment="1">
      <alignment horizontal="left" vertical="top" wrapText="1"/>
    </xf>
    <xf numFmtId="0" fontId="23" fillId="7" borderId="15" xfId="0" applyFont="1" applyFill="1" applyBorder="1" applyAlignment="1">
      <alignment vertical="top" wrapText="1"/>
    </xf>
    <xf numFmtId="0" fontId="33" fillId="5" borderId="16" xfId="0" applyFont="1" applyFill="1" applyBorder="1" applyAlignment="1">
      <alignment vertical="center" wrapText="1"/>
    </xf>
    <xf numFmtId="0" fontId="33" fillId="5" borderId="21" xfId="0" applyFont="1" applyFill="1" applyBorder="1" applyAlignment="1">
      <alignment vertical="center" wrapText="1"/>
    </xf>
    <xf numFmtId="0" fontId="21" fillId="5" borderId="23" xfId="0" applyFont="1" applyFill="1" applyBorder="1" applyAlignment="1">
      <alignment vertical="center" wrapText="1"/>
    </xf>
    <xf numFmtId="0" fontId="7" fillId="5" borderId="22" xfId="0" applyFont="1" applyFill="1" applyBorder="1" applyAlignment="1">
      <alignment horizontal="center" vertical="center" wrapText="1"/>
    </xf>
    <xf numFmtId="0" fontId="21" fillId="5" borderId="24" xfId="0" applyFont="1" applyFill="1" applyBorder="1" applyAlignment="1">
      <alignment wrapText="1"/>
    </xf>
    <xf numFmtId="0" fontId="21" fillId="5" borderId="24" xfId="0" applyFont="1" applyFill="1" applyBorder="1" applyAlignment="1">
      <alignment vertical="center" wrapText="1"/>
    </xf>
    <xf numFmtId="0" fontId="6" fillId="5" borderId="22" xfId="0" applyFont="1" applyFill="1" applyBorder="1" applyAlignment="1">
      <alignment horizontal="center" vertical="center" wrapText="1"/>
    </xf>
    <xf numFmtId="0" fontId="21" fillId="5" borderId="25" xfId="0" applyFont="1" applyFill="1" applyBorder="1" applyAlignment="1">
      <alignment wrapText="1"/>
    </xf>
    <xf numFmtId="0" fontId="34" fillId="10" borderId="21" xfId="0" applyFont="1" applyFill="1" applyBorder="1" applyAlignment="1">
      <alignment horizontal="center" vertical="center" wrapText="1"/>
    </xf>
    <xf numFmtId="0" fontId="34" fillId="10" borderId="22" xfId="0" applyFont="1" applyFill="1" applyBorder="1" applyAlignment="1">
      <alignment horizontal="center" vertical="center" wrapText="1"/>
    </xf>
    <xf numFmtId="0" fontId="35" fillId="5" borderId="21" xfId="0" applyFont="1" applyFill="1" applyBorder="1" applyAlignment="1">
      <alignment vertical="top" wrapText="1"/>
    </xf>
    <xf numFmtId="0" fontId="35" fillId="5" borderId="22" xfId="0" applyFont="1" applyFill="1" applyBorder="1" applyAlignment="1">
      <alignment vertical="top" wrapText="1"/>
    </xf>
    <xf numFmtId="0" fontId="35" fillId="5" borderId="22" xfId="0" applyFont="1" applyFill="1" applyBorder="1" applyAlignment="1">
      <alignment vertical="center" wrapText="1"/>
    </xf>
    <xf numFmtId="0" fontId="32" fillId="5" borderId="22" xfId="0" applyFont="1" applyFill="1" applyBorder="1" applyAlignment="1">
      <alignment horizontal="center" vertical="center" wrapText="1"/>
    </xf>
    <xf numFmtId="0" fontId="35" fillId="5" borderId="22" xfId="0" applyFont="1" applyFill="1" applyBorder="1" applyAlignment="1">
      <alignment horizontal="center" vertical="center" wrapText="1"/>
    </xf>
    <xf numFmtId="0" fontId="21" fillId="5" borderId="22" xfId="0" applyFont="1" applyFill="1" applyBorder="1" applyAlignment="1">
      <alignment vertical="top" wrapText="1"/>
    </xf>
    <xf numFmtId="0" fontId="21" fillId="5" borderId="22" xfId="0" applyFont="1" applyFill="1" applyBorder="1" applyAlignment="1">
      <alignment wrapText="1"/>
    </xf>
    <xf numFmtId="0" fontId="36" fillId="5" borderId="22" xfId="0" applyFont="1" applyFill="1" applyBorder="1" applyAlignment="1">
      <alignment vertical="top" wrapText="1"/>
    </xf>
    <xf numFmtId="0" fontId="11" fillId="8" borderId="15" xfId="3" applyNumberFormat="1" applyFont="1" applyFill="1" applyBorder="1" applyAlignment="1">
      <alignment horizontal="center" vertical="center" wrapText="1"/>
    </xf>
    <xf numFmtId="0" fontId="23" fillId="8" borderId="15" xfId="3" applyNumberFormat="1" applyFont="1" applyFill="1" applyBorder="1" applyAlignment="1">
      <alignment horizontal="center" vertical="center" wrapText="1"/>
    </xf>
    <xf numFmtId="0" fontId="25" fillId="7" borderId="15" xfId="0" applyFont="1" applyFill="1" applyBorder="1" applyAlignment="1">
      <alignment wrapText="1"/>
    </xf>
    <xf numFmtId="0" fontId="23" fillId="8" borderId="15" xfId="3" applyFont="1" applyFill="1" applyBorder="1"/>
    <xf numFmtId="0" fontId="23" fillId="8" borderId="15" xfId="3" applyFont="1" applyFill="1" applyBorder="1" applyAlignment="1">
      <alignment wrapText="1"/>
    </xf>
    <xf numFmtId="0" fontId="23" fillId="8" borderId="15" xfId="3" applyFont="1" applyFill="1" applyBorder="1" applyAlignment="1">
      <alignment horizontal="left" vertical="top"/>
    </xf>
    <xf numFmtId="0" fontId="25" fillId="7" borderId="15" xfId="0" applyFont="1" applyFill="1" applyBorder="1"/>
    <xf numFmtId="0" fontId="25" fillId="7" borderId="0" xfId="0" applyFont="1" applyFill="1"/>
    <xf numFmtId="0" fontId="23" fillId="7" borderId="15" xfId="2" applyNumberFormat="1" applyFont="1" applyFill="1" applyBorder="1" applyAlignment="1">
      <alignment horizontal="center" vertical="center" wrapText="1"/>
    </xf>
    <xf numFmtId="0" fontId="23" fillId="8" borderId="15" xfId="3" applyFont="1" applyFill="1" applyBorder="1" applyAlignment="1">
      <alignment horizontal="left" vertical="center" wrapText="1"/>
    </xf>
    <xf numFmtId="0" fontId="13" fillId="2" borderId="8" xfId="0" applyFont="1" applyFill="1" applyBorder="1"/>
    <xf numFmtId="0" fontId="13" fillId="2" borderId="18" xfId="0" applyFont="1" applyFill="1" applyBorder="1"/>
    <xf numFmtId="0" fontId="17" fillId="3" borderId="15" xfId="0" applyFont="1" applyFill="1" applyBorder="1" applyAlignment="1">
      <alignment horizontal="center" wrapText="1"/>
    </xf>
    <xf numFmtId="0" fontId="19" fillId="5" borderId="15" xfId="0" applyFont="1" applyFill="1" applyBorder="1" applyAlignment="1">
      <alignment vertical="top" wrapText="1"/>
    </xf>
    <xf numFmtId="0" fontId="21" fillId="5" borderId="15" xfId="0" applyFont="1" applyFill="1" applyBorder="1" applyAlignment="1">
      <alignment vertical="center" wrapText="1"/>
    </xf>
    <xf numFmtId="0" fontId="9" fillId="4" borderId="15" xfId="0" applyFont="1" applyFill="1" applyBorder="1" applyAlignment="1">
      <alignment horizontal="left" vertical="top" wrapText="1"/>
    </xf>
    <xf numFmtId="0" fontId="20" fillId="5" borderId="15" xfId="0" applyFont="1" applyFill="1" applyBorder="1" applyAlignment="1">
      <alignment vertical="top" wrapText="1"/>
    </xf>
    <xf numFmtId="0" fontId="23" fillId="8" borderId="15" xfId="5" applyFont="1" applyFill="1" applyBorder="1" applyAlignment="1">
      <alignment vertical="top" wrapText="1"/>
    </xf>
    <xf numFmtId="0" fontId="29" fillId="8" borderId="15" xfId="5" applyFont="1" applyFill="1" applyBorder="1" applyAlignment="1">
      <alignment horizontal="left" vertical="center" wrapText="1"/>
    </xf>
    <xf numFmtId="0" fontId="7" fillId="8" borderId="15" xfId="5" applyNumberFormat="1" applyFont="1" applyFill="1" applyBorder="1" applyAlignment="1">
      <alignment horizontal="center" vertical="center" wrapText="1"/>
    </xf>
    <xf numFmtId="0" fontId="25" fillId="8" borderId="15" xfId="5" applyNumberFormat="1" applyFont="1" applyFill="1" applyBorder="1" applyAlignment="1">
      <alignment horizontal="center" vertical="center" wrapText="1"/>
    </xf>
    <xf numFmtId="0" fontId="25" fillId="8" borderId="15" xfId="5" applyFont="1" applyFill="1" applyBorder="1" applyAlignment="1">
      <alignment vertical="top" wrapText="1"/>
    </xf>
    <xf numFmtId="0" fontId="4" fillId="2" borderId="3" xfId="0" applyFont="1" applyFill="1" applyBorder="1" applyAlignment="1">
      <alignment horizontal="left" vertical="center"/>
    </xf>
    <xf numFmtId="0" fontId="5" fillId="0" borderId="4" xfId="0" applyFont="1" applyBorder="1"/>
    <xf numFmtId="0" fontId="5" fillId="0" borderId="5" xfId="0" applyFont="1" applyBorder="1"/>
    <xf numFmtId="0" fontId="6" fillId="2" borderId="3" xfId="0" applyFont="1" applyFill="1" applyBorder="1" applyAlignment="1">
      <alignment horizontal="left"/>
    </xf>
    <xf numFmtId="14" fontId="6" fillId="2" borderId="3" xfId="0" applyNumberFormat="1" applyFont="1" applyFill="1" applyBorder="1" applyAlignment="1">
      <alignment horizontal="left" vertical="top" wrapText="1"/>
    </xf>
    <xf numFmtId="0" fontId="4" fillId="2" borderId="9" xfId="0" applyFont="1" applyFill="1" applyBorder="1"/>
    <xf numFmtId="0" fontId="15" fillId="2" borderId="10" xfId="0" applyFont="1" applyFill="1" applyBorder="1"/>
    <xf numFmtId="0" fontId="5" fillId="0" borderId="11" xfId="0" applyFont="1" applyBorder="1"/>
    <xf numFmtId="0" fontId="5" fillId="0" borderId="12" xfId="0" applyFont="1" applyBorder="1"/>
    <xf numFmtId="14" fontId="22" fillId="2" borderId="10" xfId="0" applyNumberFormat="1" applyFont="1" applyFill="1" applyBorder="1" applyAlignment="1">
      <alignment horizontal="left" vertical="top" wrapText="1"/>
    </xf>
    <xf numFmtId="0" fontId="4" fillId="7" borderId="15" xfId="2" applyFont="1" applyFill="1" applyBorder="1" applyAlignment="1">
      <alignment horizontal="left" vertical="center"/>
    </xf>
    <xf numFmtId="0" fontId="30" fillId="7" borderId="15" xfId="0" applyFont="1" applyFill="1" applyBorder="1" applyAlignment="1">
      <alignment horizontal="left"/>
    </xf>
    <xf numFmtId="14" fontId="30" fillId="7" borderId="15" xfId="0" applyNumberFormat="1" applyFont="1" applyFill="1" applyBorder="1" applyAlignment="1">
      <alignment horizontal="left" vertical="top" wrapText="1"/>
    </xf>
    <xf numFmtId="0" fontId="30" fillId="7" borderId="15" xfId="0" applyFont="1" applyFill="1" applyBorder="1" applyAlignment="1">
      <alignment horizontal="left" vertical="top" wrapText="1"/>
    </xf>
    <xf numFmtId="49" fontId="4" fillId="7" borderId="15" xfId="2" applyNumberFormat="1" applyFont="1" applyFill="1" applyBorder="1" applyAlignment="1">
      <alignment horizontal="left" vertical="center"/>
    </xf>
    <xf numFmtId="0" fontId="4" fillId="5" borderId="26" xfId="0" applyFont="1" applyFill="1" applyBorder="1" applyAlignment="1">
      <alignment vertical="center" wrapText="1"/>
    </xf>
    <xf numFmtId="0" fontId="4" fillId="5" borderId="19" xfId="0" applyFont="1" applyFill="1" applyBorder="1" applyAlignment="1">
      <alignment vertical="center" wrapText="1"/>
    </xf>
    <xf numFmtId="0" fontId="4" fillId="5" borderId="20" xfId="0" applyFont="1" applyFill="1" applyBorder="1" applyAlignment="1">
      <alignment vertical="center" wrapText="1"/>
    </xf>
    <xf numFmtId="0" fontId="6" fillId="5" borderId="26" xfId="0" applyFont="1" applyFill="1" applyBorder="1" applyAlignment="1">
      <alignment wrapText="1"/>
    </xf>
    <xf numFmtId="0" fontId="6" fillId="5" borderId="19" xfId="0" applyFont="1" applyFill="1" applyBorder="1" applyAlignment="1">
      <alignment wrapText="1"/>
    </xf>
    <xf numFmtId="0" fontId="6" fillId="5" borderId="20" xfId="0" applyFont="1" applyFill="1" applyBorder="1" applyAlignment="1">
      <alignment wrapText="1"/>
    </xf>
    <xf numFmtId="0" fontId="6" fillId="5" borderId="26" xfId="0" applyFont="1" applyFill="1" applyBorder="1" applyAlignment="1">
      <alignment vertical="top" wrapText="1"/>
    </xf>
    <xf numFmtId="0" fontId="6" fillId="5" borderId="19" xfId="0" applyFont="1" applyFill="1" applyBorder="1" applyAlignment="1">
      <alignment vertical="top" wrapText="1"/>
    </xf>
    <xf numFmtId="0" fontId="6" fillId="5" borderId="20" xfId="0" applyFont="1" applyFill="1" applyBorder="1" applyAlignment="1">
      <alignment vertical="top" wrapText="1"/>
    </xf>
  </cellXfs>
  <cellStyles count="6">
    <cellStyle name="Normal" xfId="0" builtinId="0"/>
    <cellStyle name="Normal 2" xfId="1"/>
    <cellStyle name="Normal_Sheet1" xfId="2"/>
    <cellStyle name="Note" xfId="5" builtinId="10"/>
    <cellStyle name="Note 2" xfId="3"/>
    <cellStyle name="標準_結合試験(AllOvertheWorld)"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tabSelected="1" zoomScaleNormal="100" workbookViewId="0">
      <pane ySplit="7" topLeftCell="A8" activePane="bottomLeft" state="frozen"/>
      <selection pane="bottomLeft" activeCell="E5" sqref="E5"/>
    </sheetView>
  </sheetViews>
  <sheetFormatPr defaultColWidth="12.625" defaultRowHeight="15" customHeight="1"/>
  <cols>
    <col min="1" max="1" width="11.5" customWidth="1"/>
    <col min="2" max="2" width="18.375" customWidth="1"/>
    <col min="3" max="3" width="39.75" customWidth="1"/>
    <col min="4" max="4" width="20.125" customWidth="1"/>
    <col min="5" max="5" width="27.625" customWidth="1"/>
    <col min="6" max="6" width="9" customWidth="1"/>
    <col min="7" max="7" width="18.375" customWidth="1"/>
    <col min="8" max="8" width="16.5" customWidth="1"/>
    <col min="9" max="26" width="8.625" customWidth="1"/>
  </cols>
  <sheetData>
    <row r="1" spans="1:26" ht="27.75" customHeight="1">
      <c r="A1" s="2" t="s">
        <v>0</v>
      </c>
      <c r="B1" s="108" t="s">
        <v>27</v>
      </c>
      <c r="C1" s="109"/>
      <c r="D1" s="109"/>
      <c r="E1" s="109"/>
      <c r="F1" s="109"/>
      <c r="G1" s="109"/>
      <c r="H1" s="110"/>
      <c r="I1" s="3"/>
      <c r="J1" s="3"/>
      <c r="K1" s="3"/>
      <c r="L1" s="3"/>
      <c r="M1" s="3"/>
      <c r="N1" s="3"/>
      <c r="O1" s="3"/>
      <c r="P1" s="3"/>
      <c r="Q1" s="3"/>
      <c r="R1" s="3"/>
      <c r="S1" s="3"/>
      <c r="T1" s="3"/>
      <c r="U1" s="3"/>
      <c r="V1" s="3"/>
      <c r="W1" s="3"/>
      <c r="X1" s="3"/>
      <c r="Y1" s="3"/>
      <c r="Z1" s="3"/>
    </row>
    <row r="2" spans="1:26" ht="18" customHeight="1">
      <c r="A2" s="2" t="s">
        <v>1</v>
      </c>
      <c r="B2" s="111" t="s">
        <v>28</v>
      </c>
      <c r="C2" s="109"/>
      <c r="D2" s="109"/>
      <c r="E2" s="109"/>
      <c r="F2" s="109"/>
      <c r="G2" s="109"/>
      <c r="H2" s="110"/>
      <c r="I2" s="3"/>
      <c r="J2" s="3"/>
      <c r="K2" s="3"/>
      <c r="L2" s="3"/>
      <c r="M2" s="3"/>
      <c r="N2" s="3"/>
      <c r="O2" s="3"/>
      <c r="P2" s="3"/>
      <c r="Q2" s="3"/>
      <c r="R2" s="3"/>
      <c r="S2" s="3"/>
      <c r="T2" s="3"/>
      <c r="U2" s="3"/>
      <c r="V2" s="3"/>
      <c r="W2" s="3"/>
      <c r="X2" s="3"/>
      <c r="Y2" s="3"/>
      <c r="Z2" s="3"/>
    </row>
    <row r="3" spans="1:26" ht="18" customHeight="1">
      <c r="A3" s="2" t="s">
        <v>2</v>
      </c>
      <c r="B3" s="112">
        <v>44158</v>
      </c>
      <c r="C3" s="109"/>
      <c r="D3" s="109"/>
      <c r="E3" s="109"/>
      <c r="F3" s="109"/>
      <c r="G3" s="109"/>
      <c r="H3" s="110"/>
      <c r="I3" s="3"/>
      <c r="J3" s="3"/>
      <c r="K3" s="3"/>
      <c r="L3" s="3"/>
      <c r="M3" s="3"/>
      <c r="N3" s="3"/>
      <c r="O3" s="3"/>
      <c r="P3" s="3"/>
      <c r="Q3" s="3"/>
      <c r="R3" s="3"/>
      <c r="S3" s="3"/>
      <c r="T3" s="3"/>
      <c r="U3" s="3"/>
      <c r="V3" s="3"/>
      <c r="W3" s="3"/>
      <c r="X3" s="3"/>
      <c r="Y3" s="3"/>
      <c r="Z3" s="3"/>
    </row>
    <row r="4" spans="1:26" ht="19.5" customHeight="1">
      <c r="A4" s="4"/>
      <c r="B4" s="5" t="s">
        <v>3</v>
      </c>
      <c r="C4" s="6" t="s">
        <v>4</v>
      </c>
      <c r="D4" s="6" t="s">
        <v>5</v>
      </c>
      <c r="E4" s="6" t="s">
        <v>6</v>
      </c>
      <c r="F4" s="3"/>
      <c r="G4" s="7"/>
      <c r="H4" s="8"/>
      <c r="I4" s="3"/>
      <c r="J4" s="3"/>
      <c r="K4" s="3"/>
      <c r="L4" s="3"/>
      <c r="M4" s="3"/>
      <c r="N4" s="3"/>
      <c r="O4" s="3"/>
      <c r="P4" s="3"/>
      <c r="Q4" s="3"/>
      <c r="R4" s="3"/>
      <c r="S4" s="3"/>
      <c r="T4" s="3"/>
      <c r="U4" s="3"/>
      <c r="V4" s="3"/>
      <c r="W4" s="3"/>
      <c r="X4" s="3"/>
      <c r="Y4" s="3"/>
      <c r="Z4" s="3"/>
    </row>
    <row r="5" spans="1:26" ht="15" customHeight="1">
      <c r="A5" s="4"/>
      <c r="B5" s="9">
        <f>COUNTIF(F8:F20,"Pass")</f>
        <v>0</v>
      </c>
      <c r="C5" s="9">
        <f>COUNTIF(F8:F20,"Fail")</f>
        <v>0</v>
      </c>
      <c r="D5" s="9">
        <f>COUNTIF(F8:F13,"Untested")</f>
        <v>0</v>
      </c>
      <c r="E5" s="9">
        <f>COUNTA(A8:A20)</f>
        <v>13</v>
      </c>
      <c r="F5" s="3"/>
      <c r="G5" s="10"/>
      <c r="H5" s="8"/>
      <c r="I5" s="3"/>
      <c r="J5" s="3"/>
      <c r="K5" s="3"/>
      <c r="L5" s="3"/>
      <c r="M5" s="3"/>
      <c r="N5" s="3"/>
      <c r="O5" s="3"/>
      <c r="P5" s="3"/>
      <c r="Q5" s="3"/>
      <c r="R5" s="3"/>
      <c r="S5" s="3"/>
      <c r="T5" s="3"/>
      <c r="U5" s="3"/>
      <c r="V5" s="3"/>
      <c r="W5" s="3"/>
      <c r="X5" s="3"/>
      <c r="Y5" s="3"/>
      <c r="Z5" s="3"/>
    </row>
    <row r="6" spans="1:26" ht="15" customHeight="1">
      <c r="A6" s="3"/>
      <c r="B6" s="3"/>
      <c r="C6" s="3"/>
      <c r="D6" s="3"/>
      <c r="E6" s="11"/>
      <c r="F6" s="11"/>
      <c r="G6" s="11"/>
      <c r="H6" s="11"/>
      <c r="I6" s="3"/>
      <c r="J6" s="3"/>
      <c r="K6" s="3"/>
      <c r="L6" s="3"/>
      <c r="M6" s="3"/>
      <c r="N6" s="3"/>
      <c r="O6" s="3"/>
      <c r="P6" s="3"/>
      <c r="Q6" s="3"/>
      <c r="R6" s="3"/>
      <c r="S6" s="3"/>
      <c r="T6" s="3"/>
      <c r="U6" s="3"/>
      <c r="V6" s="3"/>
      <c r="W6" s="3"/>
      <c r="X6" s="3"/>
      <c r="Y6" s="3"/>
      <c r="Z6" s="3"/>
    </row>
    <row r="7" spans="1:26" ht="27.75" customHeight="1">
      <c r="A7" s="12" t="s">
        <v>7</v>
      </c>
      <c r="B7" s="12" t="s">
        <v>8</v>
      </c>
      <c r="C7" s="37" t="s">
        <v>9</v>
      </c>
      <c r="D7" s="37" t="s">
        <v>10</v>
      </c>
      <c r="E7" s="12" t="s">
        <v>11</v>
      </c>
      <c r="F7" s="12" t="s">
        <v>12</v>
      </c>
      <c r="G7" s="12" t="s">
        <v>13</v>
      </c>
      <c r="H7" s="12" t="s">
        <v>14</v>
      </c>
      <c r="I7" s="3"/>
      <c r="J7" s="3"/>
      <c r="K7" s="3"/>
      <c r="L7" s="3"/>
      <c r="M7" s="3"/>
      <c r="N7" s="3"/>
      <c r="O7" s="3"/>
      <c r="P7" s="3"/>
      <c r="Q7" s="3"/>
      <c r="R7" s="3"/>
      <c r="S7" s="3"/>
      <c r="T7" s="3"/>
      <c r="U7" s="3"/>
      <c r="V7" s="3"/>
      <c r="W7" s="3"/>
      <c r="X7" s="3"/>
      <c r="Y7" s="3"/>
      <c r="Z7" s="3"/>
    </row>
    <row r="8" spans="1:26" ht="121.5" customHeight="1">
      <c r="A8" s="13" t="s">
        <v>15</v>
      </c>
      <c r="B8" s="14" t="s">
        <v>29</v>
      </c>
      <c r="C8" s="38" t="s">
        <v>30</v>
      </c>
      <c r="D8" s="38" t="s">
        <v>31</v>
      </c>
      <c r="E8" s="25" t="s">
        <v>16</v>
      </c>
      <c r="F8" s="17"/>
      <c r="G8" s="39"/>
      <c r="H8" s="36"/>
      <c r="I8" s="1"/>
      <c r="J8" s="1"/>
      <c r="K8" s="1"/>
      <c r="L8" s="1"/>
      <c r="M8" s="1"/>
      <c r="N8" s="1"/>
      <c r="O8" s="1"/>
      <c r="P8" s="1"/>
      <c r="Q8" s="1"/>
      <c r="R8" s="1"/>
      <c r="S8" s="1"/>
      <c r="T8" s="1"/>
      <c r="U8" s="1"/>
      <c r="V8" s="1"/>
      <c r="W8" s="1"/>
      <c r="X8" s="1"/>
      <c r="Y8" s="1"/>
      <c r="Z8" s="1"/>
    </row>
    <row r="9" spans="1:26" ht="91.5" customHeight="1">
      <c r="A9" s="15" t="s">
        <v>17</v>
      </c>
      <c r="B9" s="15" t="s">
        <v>32</v>
      </c>
      <c r="C9" s="38" t="s">
        <v>30</v>
      </c>
      <c r="D9" s="38" t="s">
        <v>33</v>
      </c>
      <c r="E9" s="19" t="s">
        <v>65</v>
      </c>
      <c r="F9" s="17"/>
      <c r="G9" s="23"/>
      <c r="H9" s="15"/>
      <c r="I9" s="1"/>
      <c r="J9" s="1"/>
      <c r="K9" s="1"/>
      <c r="L9" s="1"/>
      <c r="M9" s="1"/>
      <c r="N9" s="1"/>
      <c r="O9" s="1"/>
      <c r="P9" s="1"/>
      <c r="Q9" s="1"/>
      <c r="R9" s="1"/>
      <c r="S9" s="1"/>
      <c r="T9" s="1"/>
      <c r="U9" s="1"/>
      <c r="V9" s="1"/>
      <c r="W9" s="1"/>
      <c r="X9" s="1"/>
      <c r="Y9" s="1"/>
      <c r="Z9" s="1"/>
    </row>
    <row r="10" spans="1:26" ht="95.25" customHeight="1">
      <c r="A10" s="15" t="s">
        <v>18</v>
      </c>
      <c r="B10" s="14" t="s">
        <v>34</v>
      </c>
      <c r="C10" s="38" t="s">
        <v>30</v>
      </c>
      <c r="D10" s="38" t="s">
        <v>35</v>
      </c>
      <c r="E10" s="23" t="s">
        <v>66</v>
      </c>
      <c r="F10" s="17"/>
      <c r="G10" s="22"/>
      <c r="H10" s="14"/>
      <c r="I10" s="1"/>
      <c r="J10" s="1"/>
      <c r="K10" s="1"/>
      <c r="L10" s="1"/>
      <c r="M10" s="1"/>
      <c r="N10" s="1"/>
      <c r="O10" s="1"/>
      <c r="P10" s="1"/>
      <c r="Q10" s="1"/>
      <c r="R10" s="1"/>
      <c r="S10" s="1"/>
      <c r="T10" s="1"/>
      <c r="U10" s="1"/>
      <c r="V10" s="1"/>
      <c r="W10" s="1"/>
      <c r="X10" s="1"/>
      <c r="Y10" s="1"/>
      <c r="Z10" s="1"/>
    </row>
    <row r="11" spans="1:26" ht="129.75" customHeight="1">
      <c r="A11" s="14" t="s">
        <v>19</v>
      </c>
      <c r="B11" s="14" t="s">
        <v>36</v>
      </c>
      <c r="C11" s="38" t="s">
        <v>30</v>
      </c>
      <c r="D11" s="38" t="s">
        <v>37</v>
      </c>
      <c r="E11" s="16" t="s">
        <v>42</v>
      </c>
      <c r="F11" s="20"/>
      <c r="G11" s="21"/>
      <c r="H11" s="24"/>
      <c r="I11" s="1"/>
      <c r="J11" s="1"/>
      <c r="K11" s="1"/>
      <c r="L11" s="1"/>
      <c r="M11" s="1"/>
      <c r="N11" s="1"/>
      <c r="O11" s="1"/>
      <c r="P11" s="1"/>
      <c r="Q11" s="1"/>
      <c r="R11" s="1"/>
      <c r="S11" s="1"/>
      <c r="T11" s="1"/>
      <c r="U11" s="1"/>
      <c r="V11" s="1"/>
      <c r="W11" s="1"/>
      <c r="X11" s="1"/>
      <c r="Y11" s="1"/>
      <c r="Z11" s="1"/>
    </row>
    <row r="12" spans="1:26" ht="103.5" customHeight="1">
      <c r="A12" s="14" t="s">
        <v>20</v>
      </c>
      <c r="B12" s="14" t="s">
        <v>39</v>
      </c>
      <c r="C12" s="38" t="s">
        <v>30</v>
      </c>
      <c r="D12" s="38" t="s">
        <v>40</v>
      </c>
      <c r="E12" s="18" t="s">
        <v>38</v>
      </c>
      <c r="F12" s="20"/>
      <c r="G12" s="21"/>
      <c r="H12" s="24"/>
      <c r="I12" s="1"/>
      <c r="J12" s="1"/>
      <c r="K12" s="1"/>
      <c r="L12" s="1"/>
      <c r="M12" s="1"/>
      <c r="N12" s="1"/>
      <c r="O12" s="1"/>
      <c r="P12" s="1"/>
      <c r="Q12" s="1"/>
      <c r="R12" s="1"/>
      <c r="S12" s="1"/>
      <c r="T12" s="1"/>
      <c r="U12" s="1"/>
      <c r="V12" s="1"/>
      <c r="W12" s="1"/>
      <c r="X12" s="1"/>
      <c r="Y12" s="1"/>
      <c r="Z12" s="1"/>
    </row>
    <row r="13" spans="1:26" ht="123.75" customHeight="1">
      <c r="A13" s="14" t="s">
        <v>21</v>
      </c>
      <c r="B13" s="14" t="s">
        <v>43</v>
      </c>
      <c r="C13" s="38" t="s">
        <v>30</v>
      </c>
      <c r="D13" s="38" t="s">
        <v>41</v>
      </c>
      <c r="E13" s="18" t="s">
        <v>67</v>
      </c>
      <c r="F13" s="35"/>
      <c r="G13" s="21"/>
      <c r="H13" s="36"/>
      <c r="I13" s="27"/>
      <c r="J13" s="27"/>
      <c r="K13" s="27"/>
      <c r="L13" s="27"/>
      <c r="M13" s="27"/>
      <c r="N13" s="27"/>
      <c r="O13" s="27"/>
      <c r="P13" s="27"/>
      <c r="Q13" s="27"/>
      <c r="R13" s="27"/>
      <c r="S13" s="27"/>
      <c r="T13" s="27"/>
      <c r="U13" s="27"/>
      <c r="V13" s="27"/>
      <c r="W13" s="27"/>
      <c r="X13" s="27"/>
      <c r="Y13" s="27"/>
      <c r="Z13" s="27"/>
    </row>
    <row r="14" spans="1:26" ht="135.75" customHeight="1">
      <c r="A14" s="26" t="s">
        <v>22</v>
      </c>
      <c r="B14" s="14" t="s">
        <v>44</v>
      </c>
      <c r="C14" s="38" t="s">
        <v>30</v>
      </c>
      <c r="D14" s="38" t="s">
        <v>45</v>
      </c>
      <c r="E14" s="18" t="s">
        <v>67</v>
      </c>
      <c r="F14" s="35"/>
      <c r="G14" s="21"/>
      <c r="H14" s="36"/>
      <c r="I14" s="1"/>
      <c r="J14" s="1"/>
      <c r="K14" s="1"/>
      <c r="L14" s="1"/>
      <c r="M14" s="1"/>
      <c r="N14" s="1"/>
      <c r="O14" s="1"/>
      <c r="P14" s="1"/>
      <c r="Q14" s="1"/>
      <c r="R14" s="1"/>
      <c r="S14" s="1"/>
      <c r="T14" s="1"/>
      <c r="U14" s="1"/>
      <c r="V14" s="1"/>
      <c r="W14" s="1"/>
      <c r="X14" s="1"/>
      <c r="Y14" s="1"/>
      <c r="Z14" s="1"/>
    </row>
    <row r="15" spans="1:26" ht="123" customHeight="1">
      <c r="A15" s="26" t="s">
        <v>23</v>
      </c>
      <c r="B15" s="14" t="s">
        <v>46</v>
      </c>
      <c r="C15" s="38" t="s">
        <v>30</v>
      </c>
      <c r="D15" s="38" t="s">
        <v>48</v>
      </c>
      <c r="E15" s="18" t="s">
        <v>67</v>
      </c>
      <c r="F15" s="35"/>
      <c r="G15" s="21"/>
      <c r="H15" s="36"/>
      <c r="I15" s="1"/>
      <c r="J15" s="1"/>
      <c r="K15" s="1"/>
      <c r="L15" s="1"/>
      <c r="M15" s="1"/>
      <c r="N15" s="1"/>
      <c r="O15" s="1"/>
      <c r="P15" s="1"/>
      <c r="Q15" s="1"/>
      <c r="R15" s="1"/>
      <c r="S15" s="1"/>
      <c r="T15" s="1"/>
      <c r="U15" s="1"/>
      <c r="V15" s="1"/>
      <c r="W15" s="1"/>
      <c r="X15" s="1"/>
      <c r="Y15" s="1"/>
      <c r="Z15" s="1"/>
    </row>
    <row r="16" spans="1:26" ht="122.25" customHeight="1">
      <c r="A16" s="26" t="s">
        <v>47</v>
      </c>
      <c r="B16" s="14" t="s">
        <v>49</v>
      </c>
      <c r="C16" s="38" t="s">
        <v>30</v>
      </c>
      <c r="D16" s="38" t="s">
        <v>50</v>
      </c>
      <c r="E16" s="18" t="s">
        <v>67</v>
      </c>
      <c r="F16" s="35"/>
      <c r="G16" s="21"/>
      <c r="H16" s="36"/>
      <c r="I16" s="1"/>
      <c r="J16" s="1"/>
      <c r="K16" s="1"/>
      <c r="L16" s="1"/>
      <c r="M16" s="1"/>
      <c r="N16" s="1"/>
      <c r="O16" s="1"/>
      <c r="P16" s="1"/>
      <c r="Q16" s="1"/>
      <c r="R16" s="1"/>
      <c r="S16" s="1"/>
      <c r="T16" s="1"/>
      <c r="U16" s="1"/>
      <c r="V16" s="1"/>
      <c r="W16" s="1"/>
      <c r="X16" s="1"/>
      <c r="Y16" s="1"/>
      <c r="Z16" s="1"/>
    </row>
    <row r="17" spans="1:26" ht="122.25" customHeight="1">
      <c r="A17" s="26" t="s">
        <v>51</v>
      </c>
      <c r="B17" s="14" t="s">
        <v>52</v>
      </c>
      <c r="C17" s="38" t="s">
        <v>30</v>
      </c>
      <c r="D17" s="38" t="s">
        <v>53</v>
      </c>
      <c r="E17" s="18" t="s">
        <v>67</v>
      </c>
      <c r="F17" s="35"/>
      <c r="G17" s="21"/>
      <c r="H17" s="36"/>
      <c r="I17" s="1"/>
      <c r="J17" s="1"/>
      <c r="K17" s="1"/>
      <c r="L17" s="1"/>
      <c r="M17" s="1"/>
      <c r="N17" s="1"/>
      <c r="O17" s="1"/>
      <c r="P17" s="1"/>
      <c r="Q17" s="1"/>
      <c r="R17" s="1"/>
      <c r="S17" s="1"/>
      <c r="T17" s="1"/>
      <c r="U17" s="1"/>
      <c r="V17" s="1"/>
      <c r="W17" s="1"/>
      <c r="X17" s="1"/>
      <c r="Y17" s="1"/>
      <c r="Z17" s="1"/>
    </row>
    <row r="18" spans="1:26" ht="90" customHeight="1">
      <c r="A18" s="26" t="s">
        <v>54</v>
      </c>
      <c r="B18" s="14" t="s">
        <v>59</v>
      </c>
      <c r="C18" s="38" t="s">
        <v>30</v>
      </c>
      <c r="D18" s="38" t="s">
        <v>55</v>
      </c>
      <c r="E18" s="18" t="s">
        <v>38</v>
      </c>
      <c r="F18" s="35"/>
      <c r="G18" s="21"/>
      <c r="H18" s="36"/>
      <c r="I18" s="1"/>
      <c r="J18" s="1"/>
      <c r="K18" s="1"/>
      <c r="L18" s="1"/>
      <c r="M18" s="1"/>
      <c r="N18" s="1"/>
      <c r="O18" s="1"/>
      <c r="P18" s="1"/>
      <c r="Q18" s="1"/>
      <c r="R18" s="1"/>
      <c r="S18" s="1"/>
      <c r="T18" s="1"/>
      <c r="U18" s="1"/>
      <c r="V18" s="1"/>
      <c r="W18" s="1"/>
      <c r="X18" s="1"/>
      <c r="Y18" s="1"/>
      <c r="Z18" s="1"/>
    </row>
    <row r="19" spans="1:26" ht="93" customHeight="1">
      <c r="A19" s="26" t="s">
        <v>56</v>
      </c>
      <c r="B19" s="14" t="s">
        <v>57</v>
      </c>
      <c r="C19" s="38" t="s">
        <v>30</v>
      </c>
      <c r="D19" s="38" t="s">
        <v>58</v>
      </c>
      <c r="E19" s="18" t="s">
        <v>38</v>
      </c>
      <c r="F19" s="35"/>
      <c r="G19" s="21"/>
      <c r="H19" s="36"/>
      <c r="I19" s="1"/>
      <c r="J19" s="1"/>
      <c r="K19" s="1"/>
      <c r="L19" s="1"/>
      <c r="M19" s="1"/>
      <c r="N19" s="1"/>
      <c r="O19" s="1"/>
      <c r="P19" s="1"/>
      <c r="Q19" s="1"/>
      <c r="R19" s="1"/>
      <c r="S19" s="1"/>
      <c r="T19" s="1"/>
      <c r="U19" s="1"/>
      <c r="V19" s="1"/>
      <c r="W19" s="1"/>
      <c r="X19" s="1"/>
      <c r="Y19" s="1"/>
      <c r="Z19" s="1"/>
    </row>
    <row r="20" spans="1:26" ht="93" customHeight="1">
      <c r="A20" s="26" t="s">
        <v>60</v>
      </c>
      <c r="B20" s="14" t="s">
        <v>61</v>
      </c>
      <c r="C20" s="38" t="s">
        <v>30</v>
      </c>
      <c r="D20" s="38" t="s">
        <v>62</v>
      </c>
      <c r="E20" s="18" t="s">
        <v>38</v>
      </c>
      <c r="F20" s="35"/>
      <c r="G20" s="21"/>
      <c r="H20" s="36"/>
      <c r="I20" s="1"/>
      <c r="J20" s="1"/>
      <c r="K20" s="1"/>
      <c r="L20" s="1"/>
      <c r="M20" s="1"/>
      <c r="N20" s="1"/>
      <c r="O20" s="1"/>
      <c r="P20" s="1"/>
      <c r="Q20" s="1"/>
      <c r="R20" s="1"/>
      <c r="S20" s="1"/>
      <c r="T20" s="1"/>
      <c r="U20" s="1"/>
      <c r="V20" s="1"/>
      <c r="W20" s="1"/>
      <c r="X20" s="1"/>
      <c r="Y20" s="1"/>
      <c r="Z20" s="1"/>
    </row>
    <row r="21" spans="1:26"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row r="998" spans="1:26" ht="12.75" customHeight="1"/>
  </sheetData>
  <autoFilter ref="A7:H8"/>
  <mergeCells count="3">
    <mergeCell ref="B1:H1"/>
    <mergeCell ref="B2:H2"/>
    <mergeCell ref="B3:H3"/>
  </mergeCells>
  <dataValidations count="2">
    <dataValidation type="list" allowBlank="1" showErrorMessage="1" sqref="F6:G6">
      <formula1>#REF!</formula1>
    </dataValidation>
    <dataValidation type="list" allowBlank="1" showErrorMessage="1" sqref="F8:F20">
      <formula1>$B$4:$D$4</formula1>
    </dataValidation>
  </dataValidations>
  <printOptions horizontalCentered="1"/>
  <pageMargins left="0.24791666700000001" right="0.25" top="0.5" bottom="0.48402777800000002" header="0" footer="0"/>
  <pageSetup paperSize="9" orientation="landscape" r:id="rId1"/>
  <headerFooter>
    <oddHeader>&amp;Rv1.0</oddHead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6"/>
  <sheetViews>
    <sheetView topLeftCell="A6" workbookViewId="0">
      <selection activeCell="E6" sqref="E6"/>
    </sheetView>
  </sheetViews>
  <sheetFormatPr defaultColWidth="12.625" defaultRowHeight="15" customHeight="1"/>
  <cols>
    <col min="1" max="1" width="12.375" customWidth="1"/>
    <col min="2" max="2" width="20.625" customWidth="1"/>
    <col min="3" max="3" width="31.125" customWidth="1"/>
    <col min="4" max="4" width="13.25" customWidth="1"/>
    <col min="5" max="5" width="25" customWidth="1"/>
    <col min="6" max="6" width="12" customWidth="1"/>
    <col min="7" max="7" width="18.75" customWidth="1"/>
    <col min="8" max="8" width="12.875" customWidth="1"/>
  </cols>
  <sheetData>
    <row r="1" spans="1:8" ht="29.25">
      <c r="A1" s="28" t="s">
        <v>0</v>
      </c>
      <c r="B1" s="113" t="s">
        <v>63</v>
      </c>
      <c r="C1" s="109"/>
      <c r="D1" s="109"/>
      <c r="E1" s="109"/>
      <c r="F1" s="109"/>
      <c r="G1" s="109"/>
      <c r="H1" s="110"/>
    </row>
    <row r="2" spans="1:8" ht="15" customHeight="1">
      <c r="A2" s="29" t="s">
        <v>1</v>
      </c>
      <c r="B2" s="114" t="s">
        <v>28</v>
      </c>
      <c r="C2" s="115"/>
      <c r="D2" s="115"/>
      <c r="E2" s="115"/>
      <c r="F2" s="115"/>
      <c r="G2" s="115"/>
      <c r="H2" s="116"/>
    </row>
    <row r="3" spans="1:8" ht="15" customHeight="1">
      <c r="A3" s="29" t="s">
        <v>2</v>
      </c>
      <c r="B3" s="117">
        <v>44158</v>
      </c>
      <c r="C3" s="115"/>
      <c r="D3" s="115"/>
      <c r="E3" s="115"/>
      <c r="F3" s="115"/>
      <c r="G3" s="115"/>
      <c r="H3" s="116"/>
    </row>
    <row r="4" spans="1:8">
      <c r="A4" s="30"/>
      <c r="B4" s="31" t="s">
        <v>3</v>
      </c>
      <c r="C4" s="32" t="s">
        <v>4</v>
      </c>
      <c r="D4" s="32" t="s">
        <v>5</v>
      </c>
      <c r="E4" s="32" t="s">
        <v>6</v>
      </c>
      <c r="F4" s="33"/>
      <c r="G4" s="33"/>
      <c r="H4" s="33"/>
    </row>
    <row r="5" spans="1:8">
      <c r="A5" s="30"/>
      <c r="B5" s="34">
        <f>COUNTIF(F8:F9,"Pass")</f>
        <v>0</v>
      </c>
      <c r="C5" s="34">
        <f>COUNTIF(F8:F9,"Fail")</f>
        <v>0</v>
      </c>
      <c r="D5" s="34">
        <f>COUNTIF(F8:F9,"Untested")</f>
        <v>0</v>
      </c>
      <c r="E5" s="34">
        <f>COUNTA(A8:A9)</f>
        <v>2</v>
      </c>
      <c r="F5" s="33"/>
      <c r="G5" s="33"/>
      <c r="H5" s="33"/>
    </row>
    <row r="6" spans="1:8">
      <c r="A6" s="96"/>
      <c r="B6" s="96"/>
      <c r="C6" s="96"/>
      <c r="D6" s="96"/>
      <c r="E6" s="96"/>
      <c r="F6" s="96"/>
      <c r="G6" s="96"/>
      <c r="H6" s="96"/>
    </row>
    <row r="7" spans="1:8" ht="15" customHeight="1">
      <c r="A7" s="98" t="s">
        <v>7</v>
      </c>
      <c r="B7" s="98" t="s">
        <v>8</v>
      </c>
      <c r="C7" s="98" t="s">
        <v>9</v>
      </c>
      <c r="D7" s="98" t="s">
        <v>10</v>
      </c>
      <c r="E7" s="98" t="s">
        <v>11</v>
      </c>
      <c r="F7" s="98" t="s">
        <v>12</v>
      </c>
      <c r="G7" s="98" t="s">
        <v>13</v>
      </c>
      <c r="H7" s="98" t="s">
        <v>14</v>
      </c>
    </row>
    <row r="8" spans="1:8" ht="127.5" customHeight="1">
      <c r="A8" s="99" t="s">
        <v>24</v>
      </c>
      <c r="B8" s="40" t="s">
        <v>64</v>
      </c>
      <c r="C8" s="40" t="s">
        <v>68</v>
      </c>
      <c r="D8" s="100"/>
      <c r="E8" s="40" t="s">
        <v>69</v>
      </c>
      <c r="F8" s="41"/>
      <c r="G8" s="40"/>
      <c r="H8" s="101"/>
    </row>
    <row r="9" spans="1:8" s="43" customFormat="1" ht="99.75">
      <c r="A9" s="99" t="s">
        <v>25</v>
      </c>
      <c r="B9" s="102" t="s">
        <v>26</v>
      </c>
      <c r="C9" s="40" t="s">
        <v>68</v>
      </c>
      <c r="D9" s="100"/>
      <c r="E9" s="40" t="s">
        <v>70</v>
      </c>
      <c r="F9" s="41"/>
      <c r="G9" s="40"/>
      <c r="H9" s="101"/>
    </row>
    <row r="10" spans="1:8" s="44" customFormat="1">
      <c r="A10" s="97"/>
      <c r="B10" s="97"/>
      <c r="C10" s="97"/>
      <c r="D10" s="97"/>
      <c r="E10" s="97"/>
      <c r="F10" s="97"/>
      <c r="G10" s="97"/>
      <c r="H10" s="97"/>
    </row>
    <row r="11" spans="1:8" s="44" customFormat="1">
      <c r="A11" s="42"/>
      <c r="B11" s="42"/>
      <c r="C11" s="42"/>
      <c r="D11" s="42"/>
      <c r="E11" s="42"/>
      <c r="F11" s="42"/>
      <c r="G11" s="42"/>
      <c r="H11" s="42"/>
    </row>
    <row r="12" spans="1:8" s="44" customFormat="1">
      <c r="A12" s="42"/>
      <c r="B12" s="42"/>
      <c r="C12" s="42"/>
      <c r="D12" s="42"/>
      <c r="E12" s="42"/>
      <c r="F12" s="42"/>
      <c r="H12" s="42"/>
    </row>
    <row r="13" spans="1:8" s="44" customFormat="1">
      <c r="A13" s="42"/>
      <c r="B13" s="42"/>
      <c r="C13" s="42"/>
      <c r="D13" s="42"/>
      <c r="E13" s="42"/>
      <c r="F13" s="42"/>
      <c r="H13" s="42"/>
    </row>
    <row r="14" spans="1:8" s="44" customFormat="1">
      <c r="A14" s="42"/>
      <c r="B14" s="42"/>
      <c r="C14" s="42"/>
      <c r="D14" s="42"/>
      <c r="E14" s="42"/>
      <c r="F14" s="42"/>
    </row>
    <row r="15" spans="1:8" s="44" customFormat="1" ht="13.5"/>
    <row r="16" spans="1:8" ht="13.5"/>
  </sheetData>
  <mergeCells count="3">
    <mergeCell ref="B1:H1"/>
    <mergeCell ref="B2:H2"/>
    <mergeCell ref="B3:H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A5" workbookViewId="0">
      <selection activeCell="E6" sqref="E6"/>
    </sheetView>
  </sheetViews>
  <sheetFormatPr defaultRowHeight="13.5"/>
  <cols>
    <col min="3" max="3" width="27" customWidth="1"/>
    <col min="5" max="5" width="18.125" customWidth="1"/>
    <col min="8" max="8" width="8.875" customWidth="1"/>
  </cols>
  <sheetData>
    <row r="1" spans="1:8" ht="25.5">
      <c r="A1" s="51" t="s">
        <v>0</v>
      </c>
      <c r="B1" s="118" t="s">
        <v>114</v>
      </c>
      <c r="C1" s="118"/>
      <c r="D1" s="118"/>
      <c r="E1" s="118"/>
      <c r="F1" s="118"/>
      <c r="G1" s="118"/>
      <c r="H1" s="118"/>
    </row>
    <row r="2" spans="1:8" ht="14.25">
      <c r="A2" s="51" t="s">
        <v>1</v>
      </c>
      <c r="B2" s="119" t="s">
        <v>92</v>
      </c>
      <c r="C2" s="119"/>
      <c r="D2" s="119"/>
      <c r="E2" s="119"/>
      <c r="F2" s="119"/>
      <c r="G2" s="119"/>
      <c r="H2" s="119"/>
    </row>
    <row r="3" spans="1:8">
      <c r="A3" s="51" t="s">
        <v>2</v>
      </c>
      <c r="B3" s="120"/>
      <c r="C3" s="121"/>
      <c r="D3" s="121"/>
      <c r="E3" s="121"/>
      <c r="F3" s="121"/>
      <c r="G3" s="121"/>
      <c r="H3" s="121"/>
    </row>
    <row r="4" spans="1:8" ht="25.5">
      <c r="A4" s="55"/>
      <c r="B4" s="56" t="s">
        <v>3</v>
      </c>
      <c r="C4" s="57" t="s">
        <v>4</v>
      </c>
      <c r="D4" s="57" t="s">
        <v>5</v>
      </c>
      <c r="E4" s="57" t="s">
        <v>6</v>
      </c>
      <c r="F4" s="58"/>
      <c r="G4" s="59"/>
      <c r="H4" s="60"/>
    </row>
    <row r="5" spans="1:8" ht="14.25">
      <c r="A5" s="61"/>
      <c r="B5" s="62">
        <f>COUNTIF(F8:F16,"Pass")</f>
        <v>0</v>
      </c>
      <c r="C5" s="62">
        <f>COUNTIF(F8:F16,"Fail")</f>
        <v>0</v>
      </c>
      <c r="D5" s="62">
        <f>COUNTIF(F8:F16,"Untested")</f>
        <v>0</v>
      </c>
      <c r="E5" s="62">
        <f>COUNTA(A8:A12)</f>
        <v>5</v>
      </c>
      <c r="F5" s="58"/>
      <c r="G5" s="63"/>
      <c r="H5" s="60"/>
    </row>
    <row r="6" spans="1:8" ht="14.25">
      <c r="A6" s="64"/>
      <c r="B6" s="64"/>
      <c r="C6" s="64"/>
      <c r="D6" s="64"/>
      <c r="E6" s="65"/>
      <c r="F6" s="65"/>
      <c r="G6" s="65"/>
      <c r="H6" s="65"/>
    </row>
    <row r="7" spans="1:8" ht="38.25">
      <c r="A7" s="52" t="s">
        <v>7</v>
      </c>
      <c r="B7" s="52" t="s">
        <v>8</v>
      </c>
      <c r="C7" s="52" t="s">
        <v>9</v>
      </c>
      <c r="D7" s="52" t="s">
        <v>10</v>
      </c>
      <c r="E7" s="52" t="s">
        <v>11</v>
      </c>
      <c r="F7" s="52" t="s">
        <v>12</v>
      </c>
      <c r="G7" s="52" t="s">
        <v>13</v>
      </c>
      <c r="H7" s="52" t="s">
        <v>14</v>
      </c>
    </row>
    <row r="8" spans="1:8" ht="51">
      <c r="A8" s="45" t="s">
        <v>93</v>
      </c>
      <c r="B8" s="47" t="s">
        <v>94</v>
      </c>
      <c r="C8" s="46" t="s">
        <v>95</v>
      </c>
      <c r="D8" s="46" t="s">
        <v>96</v>
      </c>
      <c r="E8" s="48" t="s">
        <v>97</v>
      </c>
      <c r="F8" s="49"/>
      <c r="G8" s="53"/>
      <c r="H8" s="50"/>
    </row>
    <row r="9" spans="1:8" ht="51">
      <c r="A9" s="46" t="s">
        <v>98</v>
      </c>
      <c r="B9" s="47" t="s">
        <v>99</v>
      </c>
      <c r="C9" s="46" t="s">
        <v>95</v>
      </c>
      <c r="D9" s="46" t="s">
        <v>100</v>
      </c>
      <c r="E9" s="66" t="s">
        <v>101</v>
      </c>
      <c r="F9" s="54"/>
      <c r="G9" s="53"/>
      <c r="H9" s="67"/>
    </row>
    <row r="10" spans="1:8" ht="51">
      <c r="A10" s="46" t="s">
        <v>102</v>
      </c>
      <c r="B10" s="47" t="s">
        <v>103</v>
      </c>
      <c r="C10" s="46" t="s">
        <v>95</v>
      </c>
      <c r="D10" s="46" t="s">
        <v>104</v>
      </c>
      <c r="E10" s="66" t="s">
        <v>105</v>
      </c>
      <c r="F10" s="49"/>
      <c r="G10" s="53"/>
      <c r="H10" s="67"/>
    </row>
    <row r="11" spans="1:8" ht="51">
      <c r="A11" s="46" t="s">
        <v>106</v>
      </c>
      <c r="B11" s="47" t="s">
        <v>107</v>
      </c>
      <c r="C11" s="46" t="s">
        <v>95</v>
      </c>
      <c r="D11" s="46" t="s">
        <v>108</v>
      </c>
      <c r="E11" s="66" t="s">
        <v>109</v>
      </c>
      <c r="F11" s="49"/>
      <c r="G11" s="53"/>
      <c r="H11" s="67"/>
    </row>
    <row r="12" spans="1:8" ht="51">
      <c r="A12" s="46" t="s">
        <v>110</v>
      </c>
      <c r="B12" s="47" t="s">
        <v>111</v>
      </c>
      <c r="C12" s="46" t="s">
        <v>95</v>
      </c>
      <c r="D12" s="46" t="s">
        <v>112</v>
      </c>
      <c r="E12" s="66" t="s">
        <v>113</v>
      </c>
      <c r="F12" s="49"/>
      <c r="G12" s="53"/>
      <c r="H12" s="67"/>
    </row>
  </sheetData>
  <mergeCells count="3">
    <mergeCell ref="B1:H1"/>
    <mergeCell ref="B2:H2"/>
    <mergeCell ref="B3:H3"/>
  </mergeCells>
  <dataValidations count="3">
    <dataValidation type="list" allowBlank="1" showErrorMessage="1" sqref="F8:F12">
      <formula1>$B$5:$D$5</formula1>
    </dataValidation>
    <dataValidation allowBlank="1" showErrorMessage="1" sqref="F7:G7 G8:G12"/>
    <dataValidation type="list" allowBlank="1" showErrorMessage="1" sqref="F6:G6">
      <formula1>#REF!</formula1>
      <formula2>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E6" sqref="E6"/>
    </sheetView>
  </sheetViews>
  <sheetFormatPr defaultRowHeight="13.5"/>
  <cols>
    <col min="3" max="3" width="26.875" customWidth="1"/>
    <col min="5" max="5" width="18" customWidth="1"/>
  </cols>
  <sheetData>
    <row r="1" spans="1:8" ht="25.5">
      <c r="A1" s="51" t="s">
        <v>0</v>
      </c>
      <c r="B1" s="122" t="s">
        <v>115</v>
      </c>
      <c r="C1" s="118"/>
      <c r="D1" s="118"/>
      <c r="E1" s="118"/>
      <c r="F1" s="118"/>
      <c r="G1" s="118"/>
      <c r="H1" s="118"/>
    </row>
    <row r="2" spans="1:8" ht="14.25">
      <c r="A2" s="51" t="s">
        <v>1</v>
      </c>
      <c r="B2" s="119" t="s">
        <v>92</v>
      </c>
      <c r="C2" s="119"/>
      <c r="D2" s="119"/>
      <c r="E2" s="119"/>
      <c r="F2" s="119"/>
      <c r="G2" s="119"/>
      <c r="H2" s="119"/>
    </row>
    <row r="3" spans="1:8">
      <c r="A3" s="51" t="s">
        <v>2</v>
      </c>
      <c r="B3" s="120"/>
      <c r="C3" s="121"/>
      <c r="D3" s="121"/>
      <c r="E3" s="121"/>
      <c r="F3" s="121"/>
      <c r="G3" s="121"/>
      <c r="H3" s="121"/>
    </row>
    <row r="4" spans="1:8" ht="25.5">
      <c r="A4" s="55"/>
      <c r="B4" s="56" t="s">
        <v>3</v>
      </c>
      <c r="C4" s="57" t="s">
        <v>4</v>
      </c>
      <c r="D4" s="57" t="s">
        <v>5</v>
      </c>
      <c r="E4" s="57" t="s">
        <v>6</v>
      </c>
      <c r="F4" s="58"/>
      <c r="G4" s="59"/>
      <c r="H4" s="60"/>
    </row>
    <row r="5" spans="1:8" ht="14.25">
      <c r="A5" s="61"/>
      <c r="B5" s="62">
        <f>COUNTIF(F8:F21,"Pass")</f>
        <v>0</v>
      </c>
      <c r="C5" s="62">
        <f>COUNTIF(F8:F21,"Fail")</f>
        <v>0</v>
      </c>
      <c r="D5" s="62">
        <f>COUNTIF(F8:F21,"Untested")</f>
        <v>0</v>
      </c>
      <c r="E5" s="62">
        <f>COUNTA(A8:A12)</f>
        <v>5</v>
      </c>
      <c r="F5" s="58"/>
      <c r="G5" s="63"/>
      <c r="H5" s="60"/>
    </row>
    <row r="6" spans="1:8" ht="14.25">
      <c r="A6" s="64"/>
      <c r="B6" s="64"/>
      <c r="C6" s="64"/>
      <c r="D6" s="64"/>
      <c r="E6" s="65"/>
      <c r="F6" s="65"/>
      <c r="G6" s="65"/>
      <c r="H6" s="65"/>
    </row>
    <row r="7" spans="1:8" ht="38.25">
      <c r="A7" s="52" t="s">
        <v>7</v>
      </c>
      <c r="B7" s="52" t="s">
        <v>8</v>
      </c>
      <c r="C7" s="52" t="s">
        <v>9</v>
      </c>
      <c r="D7" s="52" t="s">
        <v>10</v>
      </c>
      <c r="E7" s="52" t="s">
        <v>11</v>
      </c>
      <c r="F7" s="52" t="s">
        <v>12</v>
      </c>
      <c r="G7" s="52" t="s">
        <v>13</v>
      </c>
      <c r="H7" s="52" t="s">
        <v>14</v>
      </c>
    </row>
    <row r="8" spans="1:8" ht="76.5">
      <c r="A8" s="45" t="s">
        <v>71</v>
      </c>
      <c r="B8" s="47" t="s">
        <v>72</v>
      </c>
      <c r="C8" s="46" t="s">
        <v>73</v>
      </c>
      <c r="D8" s="46" t="s">
        <v>74</v>
      </c>
      <c r="E8" s="48" t="s">
        <v>75</v>
      </c>
      <c r="F8" s="49"/>
      <c r="G8" s="53"/>
      <c r="H8" s="50"/>
    </row>
    <row r="9" spans="1:8" ht="76.5">
      <c r="A9" s="45" t="s">
        <v>76</v>
      </c>
      <c r="B9" s="47" t="s">
        <v>77</v>
      </c>
      <c r="C9" s="46" t="s">
        <v>73</v>
      </c>
      <c r="D9" s="46" t="s">
        <v>78</v>
      </c>
      <c r="E9" s="66" t="s">
        <v>79</v>
      </c>
      <c r="F9" s="49"/>
      <c r="G9" s="53"/>
      <c r="H9" s="50"/>
    </row>
    <row r="10" spans="1:8" ht="76.5">
      <c r="A10" s="45" t="s">
        <v>80</v>
      </c>
      <c r="B10" s="47" t="s">
        <v>81</v>
      </c>
      <c r="C10" s="46" t="s">
        <v>73</v>
      </c>
      <c r="D10" s="46" t="s">
        <v>82</v>
      </c>
      <c r="E10" s="66" t="s">
        <v>83</v>
      </c>
      <c r="F10" s="49"/>
      <c r="G10" s="53"/>
      <c r="H10" s="50"/>
    </row>
    <row r="11" spans="1:8" ht="76.5">
      <c r="A11" s="45" t="s">
        <v>84</v>
      </c>
      <c r="B11" s="47" t="s">
        <v>85</v>
      </c>
      <c r="C11" s="46" t="s">
        <v>73</v>
      </c>
      <c r="D11" s="46" t="s">
        <v>86</v>
      </c>
      <c r="E11" s="66" t="s">
        <v>87</v>
      </c>
      <c r="F11" s="49"/>
      <c r="G11" s="53"/>
      <c r="H11" s="50"/>
    </row>
    <row r="12" spans="1:8" ht="76.5">
      <c r="A12" s="45" t="s">
        <v>88</v>
      </c>
      <c r="B12" s="47" t="s">
        <v>89</v>
      </c>
      <c r="C12" s="46" t="s">
        <v>73</v>
      </c>
      <c r="D12" s="46" t="s">
        <v>90</v>
      </c>
      <c r="E12" s="66" t="s">
        <v>91</v>
      </c>
      <c r="F12" s="49"/>
      <c r="G12" s="53"/>
      <c r="H12" s="50"/>
    </row>
  </sheetData>
  <mergeCells count="3">
    <mergeCell ref="B1:H1"/>
    <mergeCell ref="B2:H2"/>
    <mergeCell ref="B3:H3"/>
  </mergeCells>
  <dataValidations count="3">
    <dataValidation type="list" allowBlank="1" showErrorMessage="1" sqref="F6:G6">
      <formula1>#REF!</formula1>
      <formula2>0</formula2>
    </dataValidation>
    <dataValidation allowBlank="1" showErrorMessage="1" sqref="F7:G7 G8:G12"/>
    <dataValidation type="list" allowBlank="1" showErrorMessage="1" sqref="F8:F12">
      <formula1>$B$5:$D$5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zoomScale="96" zoomScaleNormal="96" workbookViewId="0">
      <selection activeCell="E5" sqref="E5"/>
    </sheetView>
  </sheetViews>
  <sheetFormatPr defaultRowHeight="13.5"/>
  <cols>
    <col min="1" max="1" width="17.625" customWidth="1"/>
    <col min="2" max="2" width="26.75" customWidth="1"/>
    <col min="3" max="3" width="17.875" customWidth="1"/>
    <col min="4" max="4" width="18.5" customWidth="1"/>
    <col min="5" max="5" width="17.5" customWidth="1"/>
    <col min="7" max="7" width="18.125" customWidth="1"/>
    <col min="8" max="8" width="18.375" customWidth="1"/>
  </cols>
  <sheetData>
    <row r="1" spans="1:8" ht="33" customHeight="1" thickBot="1">
      <c r="A1" s="68" t="s">
        <v>0</v>
      </c>
      <c r="B1" s="123" t="s">
        <v>116</v>
      </c>
      <c r="C1" s="124"/>
      <c r="D1" s="124"/>
      <c r="E1" s="124"/>
      <c r="F1" s="124"/>
      <c r="G1" s="124"/>
      <c r="H1" s="125"/>
    </row>
    <row r="2" spans="1:8" ht="15" thickBot="1">
      <c r="A2" s="69" t="s">
        <v>1</v>
      </c>
      <c r="B2" s="126" t="s">
        <v>117</v>
      </c>
      <c r="C2" s="127"/>
      <c r="D2" s="127"/>
      <c r="E2" s="127"/>
      <c r="F2" s="127"/>
      <c r="G2" s="127"/>
      <c r="H2" s="128"/>
    </row>
    <row r="3" spans="1:8" ht="14.25" thickBot="1">
      <c r="A3" s="69" t="s">
        <v>2</v>
      </c>
      <c r="B3" s="129" t="s">
        <v>160</v>
      </c>
      <c r="C3" s="130"/>
      <c r="D3" s="130"/>
      <c r="E3" s="130"/>
      <c r="F3" s="130"/>
      <c r="G3" s="130"/>
      <c r="H3" s="131"/>
    </row>
    <row r="4" spans="1:8" ht="26.25" thickBot="1">
      <c r="A4" s="70"/>
      <c r="B4" s="71" t="s">
        <v>3</v>
      </c>
      <c r="C4" s="71" t="s">
        <v>4</v>
      </c>
      <c r="D4" s="71" t="s">
        <v>5</v>
      </c>
      <c r="E4" s="71" t="s">
        <v>6</v>
      </c>
      <c r="F4" s="72"/>
      <c r="G4" s="73"/>
      <c r="H4" s="72"/>
    </row>
    <row r="5" spans="1:8" ht="15.75" thickBot="1">
      <c r="A5" s="70"/>
      <c r="B5" s="74">
        <v>0</v>
      </c>
      <c r="C5" s="74">
        <v>0</v>
      </c>
      <c r="D5" s="74">
        <v>0</v>
      </c>
      <c r="E5" s="74">
        <v>14</v>
      </c>
      <c r="F5" s="72"/>
      <c r="G5" s="73"/>
      <c r="H5" s="72"/>
    </row>
    <row r="6" spans="1:8" ht="15.75" thickBot="1">
      <c r="A6" s="75"/>
      <c r="B6" s="75"/>
      <c r="C6" s="75"/>
      <c r="D6" s="75"/>
      <c r="E6" s="75"/>
      <c r="F6" s="75"/>
      <c r="G6" s="75"/>
      <c r="H6" s="75"/>
    </row>
    <row r="7" spans="1:8" ht="50.25" thickBot="1">
      <c r="A7" s="76" t="s">
        <v>7</v>
      </c>
      <c r="B7" s="77" t="s">
        <v>8</v>
      </c>
      <c r="C7" s="77" t="s">
        <v>9</v>
      </c>
      <c r="D7" s="77" t="s">
        <v>10</v>
      </c>
      <c r="E7" s="77" t="s">
        <v>11</v>
      </c>
      <c r="F7" s="77" t="s">
        <v>12</v>
      </c>
      <c r="G7" s="77" t="s">
        <v>13</v>
      </c>
      <c r="H7" s="77" t="s">
        <v>14</v>
      </c>
    </row>
    <row r="8" spans="1:8" ht="145.5" customHeight="1" thickBot="1">
      <c r="A8" s="78" t="s">
        <v>118</v>
      </c>
      <c r="B8" s="79" t="s">
        <v>119</v>
      </c>
      <c r="C8" s="79" t="s">
        <v>120</v>
      </c>
      <c r="D8" s="79" t="s">
        <v>121</v>
      </c>
      <c r="E8" s="80" t="s">
        <v>161</v>
      </c>
      <c r="F8" s="81"/>
      <c r="G8" s="82"/>
      <c r="H8" s="79"/>
    </row>
    <row r="9" spans="1:8" ht="106.5" customHeight="1" thickBot="1">
      <c r="A9" s="78" t="s">
        <v>122</v>
      </c>
      <c r="B9" s="79" t="s">
        <v>123</v>
      </c>
      <c r="C9" s="79" t="s">
        <v>120</v>
      </c>
      <c r="D9" s="79" t="s">
        <v>124</v>
      </c>
      <c r="E9" s="80" t="s">
        <v>125</v>
      </c>
      <c r="F9" s="81"/>
      <c r="G9" s="82"/>
      <c r="H9" s="79"/>
    </row>
    <row r="10" spans="1:8" ht="139.5" customHeight="1" thickBot="1">
      <c r="A10" s="78" t="s">
        <v>126</v>
      </c>
      <c r="B10" s="79" t="s">
        <v>127</v>
      </c>
      <c r="C10" s="79" t="s">
        <v>120</v>
      </c>
      <c r="D10" s="79" t="s">
        <v>128</v>
      </c>
      <c r="E10" s="80" t="s">
        <v>162</v>
      </c>
      <c r="F10" s="81"/>
      <c r="G10" s="82"/>
      <c r="H10" s="79"/>
    </row>
    <row r="11" spans="1:8" ht="136.5" customHeight="1" thickBot="1">
      <c r="A11" s="78" t="s">
        <v>129</v>
      </c>
      <c r="B11" s="79" t="s">
        <v>130</v>
      </c>
      <c r="C11" s="79" t="s">
        <v>120</v>
      </c>
      <c r="D11" s="79" t="s">
        <v>131</v>
      </c>
      <c r="E11" s="80" t="s">
        <v>163</v>
      </c>
      <c r="F11" s="81"/>
      <c r="G11" s="82"/>
      <c r="H11" s="83"/>
    </row>
    <row r="12" spans="1:8" ht="139.5" customHeight="1" thickBot="1">
      <c r="A12" s="78" t="s">
        <v>132</v>
      </c>
      <c r="B12" s="79" t="s">
        <v>133</v>
      </c>
      <c r="C12" s="79" t="s">
        <v>120</v>
      </c>
      <c r="D12" s="79" t="s">
        <v>134</v>
      </c>
      <c r="E12" s="80" t="s">
        <v>149</v>
      </c>
      <c r="F12" s="81"/>
      <c r="G12" s="82"/>
      <c r="H12" s="83"/>
    </row>
    <row r="13" spans="1:8" ht="138.75" customHeight="1" thickBot="1">
      <c r="A13" s="78" t="s">
        <v>135</v>
      </c>
      <c r="B13" s="79" t="s">
        <v>136</v>
      </c>
      <c r="C13" s="79" t="s">
        <v>120</v>
      </c>
      <c r="D13" s="79" t="s">
        <v>137</v>
      </c>
      <c r="E13" s="80" t="s">
        <v>164</v>
      </c>
      <c r="F13" s="81"/>
      <c r="G13" s="82"/>
      <c r="H13" s="84"/>
    </row>
    <row r="14" spans="1:8" ht="124.5" customHeight="1" thickBot="1">
      <c r="A14" s="78" t="s">
        <v>138</v>
      </c>
      <c r="B14" s="79" t="s">
        <v>139</v>
      </c>
      <c r="C14" s="79" t="s">
        <v>120</v>
      </c>
      <c r="D14" s="79" t="s">
        <v>140</v>
      </c>
      <c r="E14" s="80" t="s">
        <v>165</v>
      </c>
      <c r="F14" s="81"/>
      <c r="G14" s="82"/>
      <c r="H14" s="84"/>
    </row>
    <row r="15" spans="1:8" ht="103.5" customHeight="1" thickBot="1">
      <c r="A15" s="78" t="s">
        <v>141</v>
      </c>
      <c r="B15" s="79" t="s">
        <v>142</v>
      </c>
      <c r="C15" s="79" t="s">
        <v>120</v>
      </c>
      <c r="D15" s="79" t="s">
        <v>166</v>
      </c>
      <c r="E15" s="80" t="s">
        <v>167</v>
      </c>
      <c r="F15" s="81"/>
      <c r="G15" s="82"/>
      <c r="H15" s="84"/>
    </row>
    <row r="16" spans="1:8" ht="91.5" customHeight="1" thickBot="1">
      <c r="A16" s="78" t="s">
        <v>143</v>
      </c>
      <c r="B16" s="79" t="s">
        <v>144</v>
      </c>
      <c r="C16" s="79" t="s">
        <v>120</v>
      </c>
      <c r="D16" s="79" t="s">
        <v>145</v>
      </c>
      <c r="E16" s="80" t="s">
        <v>168</v>
      </c>
      <c r="F16" s="81"/>
      <c r="G16" s="82"/>
      <c r="H16" s="83"/>
    </row>
    <row r="17" spans="1:8" ht="100.5" customHeight="1" thickBot="1">
      <c r="A17" s="78" t="s">
        <v>146</v>
      </c>
      <c r="B17" s="79" t="s">
        <v>147</v>
      </c>
      <c r="C17" s="79" t="s">
        <v>120</v>
      </c>
      <c r="D17" s="79" t="s">
        <v>148</v>
      </c>
      <c r="E17" s="80" t="s">
        <v>169</v>
      </c>
      <c r="F17" s="81"/>
      <c r="G17" s="82"/>
      <c r="H17" s="85"/>
    </row>
    <row r="18" spans="1:8" ht="130.5" customHeight="1" thickBot="1">
      <c r="A18" s="78" t="s">
        <v>150</v>
      </c>
      <c r="B18" s="79" t="s">
        <v>170</v>
      </c>
      <c r="C18" s="79" t="s">
        <v>120</v>
      </c>
      <c r="D18" s="79" t="s">
        <v>151</v>
      </c>
      <c r="E18" s="80" t="s">
        <v>169</v>
      </c>
      <c r="F18" s="81"/>
      <c r="G18" s="82"/>
      <c r="H18" s="85"/>
    </row>
    <row r="19" spans="1:8" ht="112.5" customHeight="1" thickBot="1">
      <c r="A19" s="78" t="s">
        <v>152</v>
      </c>
      <c r="B19" s="79" t="s">
        <v>153</v>
      </c>
      <c r="C19" s="79" t="s">
        <v>120</v>
      </c>
      <c r="D19" s="79" t="s">
        <v>154</v>
      </c>
      <c r="E19" s="80" t="s">
        <v>169</v>
      </c>
      <c r="F19" s="81"/>
      <c r="G19" s="82"/>
      <c r="H19" s="85"/>
    </row>
    <row r="20" spans="1:8" ht="130.5" customHeight="1" thickBot="1">
      <c r="A20" s="78" t="s">
        <v>155</v>
      </c>
      <c r="B20" s="79" t="s">
        <v>156</v>
      </c>
      <c r="C20" s="79" t="s">
        <v>120</v>
      </c>
      <c r="D20" s="79" t="s">
        <v>154</v>
      </c>
      <c r="E20" s="80" t="s">
        <v>169</v>
      </c>
      <c r="F20" s="81"/>
      <c r="G20" s="82"/>
      <c r="H20" s="85"/>
    </row>
    <row r="21" spans="1:8" ht="118.5" customHeight="1" thickBot="1">
      <c r="A21" s="78" t="s">
        <v>157</v>
      </c>
      <c r="B21" s="79" t="s">
        <v>158</v>
      </c>
      <c r="C21" s="79" t="s">
        <v>120</v>
      </c>
      <c r="D21" s="79" t="s">
        <v>159</v>
      </c>
      <c r="E21" s="80" t="s">
        <v>171</v>
      </c>
      <c r="F21" s="81"/>
      <c r="G21" s="82"/>
      <c r="H21" s="85"/>
    </row>
  </sheetData>
  <mergeCells count="3">
    <mergeCell ref="B1:H1"/>
    <mergeCell ref="B2:H2"/>
    <mergeCell ref="B3:H3"/>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opLeftCell="A6" workbookViewId="0">
      <selection activeCell="E6" sqref="E6"/>
    </sheetView>
  </sheetViews>
  <sheetFormatPr defaultRowHeight="13.5"/>
  <cols>
    <col min="1" max="1" width="18.25" customWidth="1"/>
    <col min="2" max="2" width="27.125" customWidth="1"/>
    <col min="3" max="3" width="27" customWidth="1"/>
    <col min="4" max="4" width="18.25" customWidth="1"/>
    <col min="5" max="5" width="15.375" customWidth="1"/>
    <col min="7" max="7" width="16.75" customWidth="1"/>
  </cols>
  <sheetData>
    <row r="1" spans="1:8" ht="16.5">
      <c r="A1" s="51" t="s">
        <v>0</v>
      </c>
      <c r="B1" s="122" t="s">
        <v>247</v>
      </c>
      <c r="C1" s="118"/>
      <c r="D1" s="118"/>
      <c r="E1" s="118"/>
      <c r="F1" s="118"/>
      <c r="G1" s="118"/>
      <c r="H1" s="118"/>
    </row>
    <row r="2" spans="1:8" ht="14.25">
      <c r="A2" s="51" t="s">
        <v>1</v>
      </c>
      <c r="B2" s="119" t="s">
        <v>117</v>
      </c>
      <c r="C2" s="119"/>
      <c r="D2" s="119"/>
      <c r="E2" s="119"/>
      <c r="F2" s="119"/>
      <c r="G2" s="119"/>
      <c r="H2" s="119"/>
    </row>
    <row r="3" spans="1:8">
      <c r="A3" s="51" t="s">
        <v>2</v>
      </c>
      <c r="B3" s="120">
        <v>44158</v>
      </c>
      <c r="C3" s="121"/>
      <c r="D3" s="121"/>
      <c r="E3" s="121"/>
      <c r="F3" s="121"/>
      <c r="G3" s="121"/>
      <c r="H3" s="121"/>
    </row>
    <row r="4" spans="1:8" ht="25.5">
      <c r="A4" s="55"/>
      <c r="B4" s="56" t="s">
        <v>3</v>
      </c>
      <c r="C4" s="57" t="s">
        <v>4</v>
      </c>
      <c r="D4" s="57" t="s">
        <v>5</v>
      </c>
      <c r="E4" s="57" t="s">
        <v>6</v>
      </c>
      <c r="F4" s="58"/>
      <c r="G4" s="59"/>
      <c r="H4" s="60"/>
    </row>
    <row r="5" spans="1:8" ht="14.25">
      <c r="A5" s="61"/>
      <c r="B5" s="62">
        <f>COUNTIF(F8:F10,"Pass")</f>
        <v>0</v>
      </c>
      <c r="C5" s="62">
        <f>COUNTIF(F8:F10,"Fail")</f>
        <v>0</v>
      </c>
      <c r="D5" s="62">
        <f>COUNTIF(F8:F10,"Untested")</f>
        <v>0</v>
      </c>
      <c r="E5" s="62">
        <f>COUNTA(A8:A10)</f>
        <v>3</v>
      </c>
      <c r="F5" s="58"/>
      <c r="G5" s="63"/>
      <c r="H5" s="60"/>
    </row>
    <row r="6" spans="1:8" ht="14.25">
      <c r="A6" s="64"/>
      <c r="B6" s="64"/>
      <c r="C6" s="64"/>
      <c r="D6" s="64"/>
      <c r="E6" s="65"/>
      <c r="F6" s="65"/>
      <c r="G6" s="65"/>
      <c r="H6" s="65"/>
    </row>
    <row r="7" spans="1:8" ht="38.25">
      <c r="A7" s="52" t="s">
        <v>7</v>
      </c>
      <c r="B7" s="52" t="s">
        <v>8</v>
      </c>
      <c r="C7" s="52" t="s">
        <v>9</v>
      </c>
      <c r="D7" s="52" t="s">
        <v>10</v>
      </c>
      <c r="E7" s="52" t="s">
        <v>11</v>
      </c>
      <c r="F7" s="52" t="s">
        <v>12</v>
      </c>
      <c r="G7" s="52" t="s">
        <v>13</v>
      </c>
      <c r="H7" s="52" t="s">
        <v>14</v>
      </c>
    </row>
    <row r="8" spans="1:8" ht="77.25" customHeight="1">
      <c r="A8" s="45" t="s">
        <v>248</v>
      </c>
      <c r="B8" s="103" t="s">
        <v>249</v>
      </c>
      <c r="C8" s="46" t="s">
        <v>250</v>
      </c>
      <c r="D8" s="46" t="s">
        <v>251</v>
      </c>
      <c r="E8" s="104" t="s">
        <v>252</v>
      </c>
      <c r="F8" s="105"/>
      <c r="G8" s="106"/>
      <c r="H8" s="107"/>
    </row>
    <row r="9" spans="1:8" ht="93" customHeight="1">
      <c r="A9" s="45" t="s">
        <v>253</v>
      </c>
      <c r="B9" s="103" t="s">
        <v>254</v>
      </c>
      <c r="C9" s="46" t="s">
        <v>250</v>
      </c>
      <c r="D9" s="46" t="s">
        <v>255</v>
      </c>
      <c r="E9" s="104" t="s">
        <v>256</v>
      </c>
      <c r="F9" s="54"/>
      <c r="G9" s="66"/>
      <c r="H9" s="67"/>
    </row>
    <row r="10" spans="1:8" ht="69.75" customHeight="1">
      <c r="A10" s="45" t="s">
        <v>257</v>
      </c>
      <c r="B10" s="103" t="s">
        <v>258</v>
      </c>
      <c r="C10" s="46" t="s">
        <v>250</v>
      </c>
      <c r="D10" s="46" t="s">
        <v>259</v>
      </c>
      <c r="E10" s="104" t="s">
        <v>260</v>
      </c>
      <c r="F10" s="54"/>
      <c r="G10" s="66"/>
      <c r="H10" s="67"/>
    </row>
  </sheetData>
  <mergeCells count="3">
    <mergeCell ref="B1:H1"/>
    <mergeCell ref="B2:H2"/>
    <mergeCell ref="B3:H3"/>
  </mergeCells>
  <dataValidations count="3">
    <dataValidation type="list" allowBlank="1" showErrorMessage="1" sqref="F6:G6">
      <formula1>#REF!</formula1>
      <formula2>0</formula2>
    </dataValidation>
    <dataValidation allowBlank="1" showErrorMessage="1" sqref="F7:G7 G8"/>
    <dataValidation type="list" allowBlank="1" showErrorMessage="1" sqref="F8:F10">
      <formula1>$B$5:$D$5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A6" zoomScale="95" zoomScaleNormal="95" workbookViewId="0">
      <selection activeCell="E6" sqref="E6"/>
    </sheetView>
  </sheetViews>
  <sheetFormatPr defaultRowHeight="13.5"/>
  <cols>
    <col min="2" max="2" width="21.75" customWidth="1"/>
    <col min="3" max="3" width="24.25" customWidth="1"/>
    <col min="4" max="4" width="10.875" customWidth="1"/>
    <col min="5" max="5" width="31.25" customWidth="1"/>
    <col min="6" max="6" width="12.25" customWidth="1"/>
    <col min="7" max="7" width="16.5" customWidth="1"/>
    <col min="8" max="8" width="13.125" customWidth="1"/>
  </cols>
  <sheetData>
    <row r="1" spans="1:8" ht="25.5">
      <c r="A1" s="51" t="s">
        <v>0</v>
      </c>
      <c r="B1" s="122" t="s">
        <v>172</v>
      </c>
      <c r="C1" s="118"/>
      <c r="D1" s="118"/>
      <c r="E1" s="118"/>
      <c r="F1" s="118"/>
      <c r="G1" s="118"/>
      <c r="H1" s="118"/>
    </row>
    <row r="2" spans="1:8" ht="14.25">
      <c r="A2" s="51" t="s">
        <v>1</v>
      </c>
      <c r="B2" s="119" t="s">
        <v>173</v>
      </c>
      <c r="C2" s="119"/>
      <c r="D2" s="119"/>
      <c r="E2" s="119"/>
      <c r="F2" s="119"/>
      <c r="G2" s="119"/>
      <c r="H2" s="119"/>
    </row>
    <row r="3" spans="1:8">
      <c r="A3" s="51" t="s">
        <v>2</v>
      </c>
      <c r="B3" s="120"/>
      <c r="C3" s="121"/>
      <c r="D3" s="121"/>
      <c r="E3" s="121"/>
      <c r="F3" s="121"/>
      <c r="G3" s="121"/>
      <c r="H3" s="121"/>
    </row>
    <row r="4" spans="1:8" ht="14.25">
      <c r="A4" s="55"/>
      <c r="B4" s="56" t="s">
        <v>3</v>
      </c>
      <c r="C4" s="57" t="s">
        <v>4</v>
      </c>
      <c r="D4" s="57" t="s">
        <v>5</v>
      </c>
      <c r="E4" s="57" t="s">
        <v>6</v>
      </c>
      <c r="F4" s="58"/>
      <c r="G4" s="59"/>
      <c r="H4" s="60"/>
    </row>
    <row r="5" spans="1:8" ht="14.25">
      <c r="A5" s="61"/>
      <c r="B5" s="62">
        <f>COUNTIF(F8:F15,"Pass")</f>
        <v>0</v>
      </c>
      <c r="C5" s="62">
        <f>COUNTIF(F8:F20,"Fail")</f>
        <v>0</v>
      </c>
      <c r="D5" s="62">
        <f>COUNTIF(F8:F20,"Untested")</f>
        <v>0</v>
      </c>
      <c r="E5" s="62">
        <f>COUNTA(A8:A15)</f>
        <v>8</v>
      </c>
      <c r="F5" s="58"/>
      <c r="G5" s="63"/>
      <c r="H5" s="60"/>
    </row>
    <row r="6" spans="1:8" ht="14.25">
      <c r="A6" s="64"/>
      <c r="B6" s="64"/>
      <c r="C6" s="64"/>
      <c r="D6" s="64"/>
      <c r="E6" s="65"/>
      <c r="F6" s="65"/>
      <c r="G6" s="65"/>
      <c r="H6" s="65"/>
    </row>
    <row r="7" spans="1:8" ht="25.5">
      <c r="A7" s="52" t="s">
        <v>7</v>
      </c>
      <c r="B7" s="52" t="s">
        <v>8</v>
      </c>
      <c r="C7" s="52" t="s">
        <v>9</v>
      </c>
      <c r="D7" s="52" t="s">
        <v>10</v>
      </c>
      <c r="E7" s="52" t="s">
        <v>11</v>
      </c>
      <c r="F7" s="52" t="s">
        <v>12</v>
      </c>
      <c r="G7" s="52" t="s">
        <v>13</v>
      </c>
      <c r="H7" s="52" t="s">
        <v>14</v>
      </c>
    </row>
    <row r="8" spans="1:8" ht="83.25" customHeight="1">
      <c r="A8" s="45" t="s">
        <v>174</v>
      </c>
      <c r="B8" s="47" t="s">
        <v>175</v>
      </c>
      <c r="C8" s="46" t="s">
        <v>176</v>
      </c>
      <c r="D8" s="46" t="s">
        <v>177</v>
      </c>
      <c r="E8" s="48" t="s">
        <v>178</v>
      </c>
      <c r="F8" s="49"/>
      <c r="G8" s="53"/>
      <c r="H8" s="50"/>
    </row>
    <row r="9" spans="1:8" ht="93.75" customHeight="1">
      <c r="A9" s="45" t="s">
        <v>179</v>
      </c>
      <c r="B9" s="46" t="s">
        <v>180</v>
      </c>
      <c r="C9" s="46" t="s">
        <v>181</v>
      </c>
      <c r="D9" s="46" t="s">
        <v>182</v>
      </c>
      <c r="E9" s="66" t="s">
        <v>183</v>
      </c>
      <c r="F9" s="86"/>
      <c r="G9" s="87"/>
      <c r="H9" s="88"/>
    </row>
    <row r="10" spans="1:8" ht="129.75" customHeight="1">
      <c r="A10" s="45" t="s">
        <v>184</v>
      </c>
      <c r="B10" s="47" t="s">
        <v>185</v>
      </c>
      <c r="C10" s="46" t="s">
        <v>186</v>
      </c>
      <c r="D10" s="46" t="s">
        <v>187</v>
      </c>
      <c r="E10" s="66" t="s">
        <v>188</v>
      </c>
      <c r="F10" s="49"/>
      <c r="G10" s="53"/>
      <c r="H10" s="50"/>
    </row>
    <row r="11" spans="1:8" ht="134.25" customHeight="1">
      <c r="A11" s="45" t="s">
        <v>189</v>
      </c>
      <c r="B11" s="47" t="s">
        <v>190</v>
      </c>
      <c r="C11" s="46" t="s">
        <v>191</v>
      </c>
      <c r="D11" s="46" t="s">
        <v>192</v>
      </c>
      <c r="E11" s="66" t="s">
        <v>193</v>
      </c>
      <c r="F11" s="49"/>
      <c r="G11" s="53"/>
      <c r="H11" s="50"/>
    </row>
    <row r="12" spans="1:8" ht="127.5" customHeight="1">
      <c r="A12" s="45" t="s">
        <v>194</v>
      </c>
      <c r="B12" s="47" t="s">
        <v>195</v>
      </c>
      <c r="C12" s="46" t="s">
        <v>191</v>
      </c>
      <c r="D12" s="46" t="s">
        <v>196</v>
      </c>
      <c r="E12" s="66" t="s">
        <v>197</v>
      </c>
      <c r="F12" s="49"/>
      <c r="G12" s="53"/>
      <c r="H12" s="50"/>
    </row>
    <row r="13" spans="1:8" ht="121.5" customHeight="1">
      <c r="A13" s="45" t="s">
        <v>198</v>
      </c>
      <c r="B13" s="46" t="s">
        <v>199</v>
      </c>
      <c r="C13" s="46" t="s">
        <v>191</v>
      </c>
      <c r="D13" s="46" t="s">
        <v>200</v>
      </c>
      <c r="E13" s="66" t="s">
        <v>201</v>
      </c>
      <c r="F13" s="86"/>
      <c r="G13" s="53"/>
      <c r="H13" s="89"/>
    </row>
    <row r="14" spans="1:8" ht="129.75" customHeight="1">
      <c r="A14" s="45" t="s">
        <v>202</v>
      </c>
      <c r="B14" s="46" t="s">
        <v>203</v>
      </c>
      <c r="C14" s="46" t="s">
        <v>191</v>
      </c>
      <c r="D14" s="46" t="s">
        <v>204</v>
      </c>
      <c r="E14" s="66" t="s">
        <v>205</v>
      </c>
      <c r="F14" s="86"/>
      <c r="G14" s="87"/>
      <c r="H14" s="90"/>
    </row>
    <row r="15" spans="1:8" ht="99" customHeight="1">
      <c r="A15" s="45" t="s">
        <v>206</v>
      </c>
      <c r="B15" s="46" t="s">
        <v>207</v>
      </c>
      <c r="C15" s="46" t="s">
        <v>208</v>
      </c>
      <c r="D15" s="46" t="s">
        <v>209</v>
      </c>
      <c r="E15" s="66" t="s">
        <v>210</v>
      </c>
      <c r="F15" s="86"/>
      <c r="G15" s="53"/>
      <c r="H15" s="91"/>
    </row>
    <row r="16" spans="1:8">
      <c r="A16" s="45"/>
      <c r="B16" s="46"/>
      <c r="C16" s="46"/>
      <c r="D16" s="46"/>
      <c r="E16" s="66"/>
      <c r="F16" s="86"/>
      <c r="G16" s="87"/>
      <c r="H16" s="47"/>
    </row>
    <row r="17" spans="1:8" ht="14.25">
      <c r="A17" s="45"/>
      <c r="B17" s="46"/>
      <c r="C17" s="46"/>
      <c r="D17" s="46"/>
      <c r="E17" s="66"/>
      <c r="F17" s="86"/>
      <c r="G17" s="87"/>
      <c r="H17" s="92"/>
    </row>
    <row r="18" spans="1:8" ht="14.25">
      <c r="A18" s="45"/>
      <c r="B18" s="46"/>
      <c r="C18" s="46"/>
      <c r="D18" s="46"/>
      <c r="E18" s="66"/>
      <c r="F18" s="86"/>
      <c r="G18" s="87"/>
      <c r="H18" s="92"/>
    </row>
    <row r="19" spans="1:8" ht="14.25">
      <c r="A19" s="45"/>
      <c r="B19" s="46"/>
      <c r="C19" s="46"/>
      <c r="D19" s="46"/>
      <c r="E19" s="66"/>
      <c r="F19" s="86"/>
      <c r="G19" s="87"/>
      <c r="H19" s="92"/>
    </row>
    <row r="20" spans="1:8" ht="14.25">
      <c r="A20" s="93"/>
      <c r="B20" s="93"/>
      <c r="C20" s="93"/>
      <c r="D20" s="93"/>
      <c r="E20" s="93"/>
      <c r="F20" s="93"/>
      <c r="G20" s="93"/>
      <c r="H20" s="93"/>
    </row>
  </sheetData>
  <mergeCells count="3">
    <mergeCell ref="B1:H1"/>
    <mergeCell ref="B2:H2"/>
    <mergeCell ref="B3:H3"/>
  </mergeCells>
  <dataValidations count="3">
    <dataValidation type="list" allowBlank="1" showErrorMessage="1" sqref="F8:F19">
      <formula1>$B$5:$D$5</formula1>
    </dataValidation>
    <dataValidation type="list" allowBlank="1" showErrorMessage="1" sqref="F6:G6">
      <formula1>#REF!</formula1>
      <formula2>0</formula2>
    </dataValidation>
    <dataValidation allowBlank="1" showErrorMessage="1" sqref="F7:G7 G8:G19"/>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9"/>
  <sheetViews>
    <sheetView topLeftCell="A13" workbookViewId="0">
      <selection activeCell="E10" sqref="E10"/>
    </sheetView>
  </sheetViews>
  <sheetFormatPr defaultRowHeight="13.5"/>
  <cols>
    <col min="2" max="2" width="21" customWidth="1"/>
    <col min="3" max="3" width="27" customWidth="1"/>
    <col min="5" max="5" width="26.875" customWidth="1"/>
    <col min="8" max="8" width="26.875" customWidth="1"/>
  </cols>
  <sheetData>
    <row r="4" spans="1:8" ht="25.5">
      <c r="A4" s="51" t="s">
        <v>0</v>
      </c>
      <c r="B4" s="118" t="s">
        <v>211</v>
      </c>
      <c r="C4" s="118"/>
      <c r="D4" s="118"/>
      <c r="E4" s="118"/>
      <c r="F4" s="118"/>
      <c r="G4" s="118"/>
      <c r="H4" s="118"/>
    </row>
    <row r="5" spans="1:8" ht="14.25">
      <c r="A5" s="51" t="s">
        <v>1</v>
      </c>
      <c r="B5" s="119" t="s">
        <v>173</v>
      </c>
      <c r="C5" s="119"/>
      <c r="D5" s="119"/>
      <c r="E5" s="119"/>
      <c r="F5" s="119"/>
      <c r="G5" s="119"/>
      <c r="H5" s="119"/>
    </row>
    <row r="6" spans="1:8">
      <c r="A6" s="51" t="s">
        <v>2</v>
      </c>
      <c r="B6" s="120"/>
      <c r="C6" s="121"/>
      <c r="D6" s="121"/>
      <c r="E6" s="121"/>
      <c r="F6" s="121"/>
      <c r="G6" s="121"/>
      <c r="H6" s="121"/>
    </row>
    <row r="7" spans="1:8" ht="14.25">
      <c r="A7" s="55"/>
      <c r="B7" s="56" t="s">
        <v>3</v>
      </c>
      <c r="C7" s="57" t="s">
        <v>4</v>
      </c>
      <c r="D7" s="57" t="s">
        <v>5</v>
      </c>
      <c r="E7" s="57" t="s">
        <v>6</v>
      </c>
      <c r="F7" s="58"/>
      <c r="G7" s="59"/>
      <c r="H7" s="60"/>
    </row>
    <row r="8" spans="1:8" ht="14.25">
      <c r="A8" s="61"/>
      <c r="B8" s="62">
        <f>COUNTIF(F11:F19,"Pass")</f>
        <v>0</v>
      </c>
      <c r="C8" s="62">
        <f>COUNTIF(F11:F19,"Fail")</f>
        <v>0</v>
      </c>
      <c r="D8" s="62">
        <f>COUNTIF(F11:F19,"Untested")</f>
        <v>0</v>
      </c>
      <c r="E8" s="62">
        <f>COUNTA(A11:A19)</f>
        <v>9</v>
      </c>
      <c r="F8" s="58"/>
      <c r="G8" s="63"/>
      <c r="H8" s="60"/>
    </row>
    <row r="9" spans="1:8" ht="14.25">
      <c r="A9" s="64"/>
      <c r="B9" s="64"/>
      <c r="C9" s="64"/>
      <c r="D9" s="64"/>
      <c r="E9" s="65"/>
      <c r="F9" s="65"/>
      <c r="G9" s="65"/>
      <c r="H9" s="65"/>
    </row>
    <row r="10" spans="1:8" ht="38.25">
      <c r="A10" s="52" t="s">
        <v>7</v>
      </c>
      <c r="B10" s="52" t="s">
        <v>8</v>
      </c>
      <c r="C10" s="52" t="s">
        <v>9</v>
      </c>
      <c r="D10" s="52" t="s">
        <v>10</v>
      </c>
      <c r="E10" s="52" t="s">
        <v>11</v>
      </c>
      <c r="F10" s="52" t="s">
        <v>12</v>
      </c>
      <c r="G10" s="52" t="s">
        <v>13</v>
      </c>
      <c r="H10" s="52" t="s">
        <v>14</v>
      </c>
    </row>
    <row r="11" spans="1:8" ht="63.75">
      <c r="A11" s="45" t="s">
        <v>238</v>
      </c>
      <c r="B11" s="47" t="s">
        <v>94</v>
      </c>
      <c r="C11" s="46" t="s">
        <v>212</v>
      </c>
      <c r="D11" s="46" t="s">
        <v>96</v>
      </c>
      <c r="E11" s="48" t="s">
        <v>213</v>
      </c>
      <c r="F11" s="49"/>
      <c r="G11" s="53"/>
      <c r="H11" s="50"/>
    </row>
    <row r="12" spans="1:8" ht="63.75">
      <c r="A12" s="46" t="s">
        <v>239</v>
      </c>
      <c r="B12" s="47" t="s">
        <v>214</v>
      </c>
      <c r="C12" s="46" t="s">
        <v>212</v>
      </c>
      <c r="D12" s="46" t="s">
        <v>100</v>
      </c>
      <c r="E12" s="66" t="s">
        <v>215</v>
      </c>
      <c r="F12" s="54"/>
      <c r="G12" s="53"/>
      <c r="H12" s="67"/>
    </row>
    <row r="13" spans="1:8" ht="63.75">
      <c r="A13" s="46" t="s">
        <v>240</v>
      </c>
      <c r="B13" s="47" t="s">
        <v>216</v>
      </c>
      <c r="C13" s="46" t="s">
        <v>217</v>
      </c>
      <c r="D13" s="46" t="s">
        <v>104</v>
      </c>
      <c r="E13" s="66" t="s">
        <v>218</v>
      </c>
      <c r="F13" s="49"/>
      <c r="G13" s="53"/>
      <c r="H13" s="67"/>
    </row>
    <row r="14" spans="1:8" ht="63.75">
      <c r="A14" s="46" t="s">
        <v>241</v>
      </c>
      <c r="B14" s="47" t="s">
        <v>219</v>
      </c>
      <c r="C14" s="46" t="s">
        <v>217</v>
      </c>
      <c r="D14" s="46" t="s">
        <v>220</v>
      </c>
      <c r="E14" s="66" t="s">
        <v>221</v>
      </c>
      <c r="F14" s="49"/>
      <c r="G14" s="53"/>
      <c r="H14" s="67"/>
    </row>
    <row r="15" spans="1:8" ht="63.75">
      <c r="A15" s="46" t="s">
        <v>242</v>
      </c>
      <c r="B15" s="47" t="s">
        <v>222</v>
      </c>
      <c r="C15" s="46" t="s">
        <v>217</v>
      </c>
      <c r="D15" s="46" t="s">
        <v>223</v>
      </c>
      <c r="E15" s="66" t="s">
        <v>224</v>
      </c>
      <c r="F15" s="49"/>
      <c r="G15" s="53"/>
      <c r="H15" s="67"/>
    </row>
    <row r="16" spans="1:8" ht="63.75">
      <c r="A16" s="46" t="s">
        <v>243</v>
      </c>
      <c r="B16" s="46" t="s">
        <v>225</v>
      </c>
      <c r="C16" s="46" t="s">
        <v>217</v>
      </c>
      <c r="D16" s="46" t="s">
        <v>226</v>
      </c>
      <c r="E16" s="66" t="s">
        <v>227</v>
      </c>
      <c r="F16" s="54"/>
      <c r="G16" s="94"/>
      <c r="H16" s="67"/>
    </row>
    <row r="17" spans="1:8" ht="63.75">
      <c r="A17" s="46" t="s">
        <v>244</v>
      </c>
      <c r="B17" s="46" t="s">
        <v>228</v>
      </c>
      <c r="C17" s="46" t="s">
        <v>217</v>
      </c>
      <c r="D17" s="46" t="s">
        <v>229</v>
      </c>
      <c r="E17" s="66" t="s">
        <v>230</v>
      </c>
      <c r="F17" s="54"/>
      <c r="G17" s="94"/>
      <c r="H17" s="67"/>
    </row>
    <row r="18" spans="1:8" ht="51">
      <c r="A18" s="45" t="s">
        <v>245</v>
      </c>
      <c r="B18" s="47" t="s">
        <v>231</v>
      </c>
      <c r="C18" s="46" t="s">
        <v>232</v>
      </c>
      <c r="D18" s="46" t="s">
        <v>233</v>
      </c>
      <c r="E18" s="48" t="s">
        <v>234</v>
      </c>
      <c r="F18" s="49"/>
      <c r="G18" s="53"/>
      <c r="H18" s="50"/>
    </row>
    <row r="19" spans="1:8" ht="51">
      <c r="A19" s="47" t="s">
        <v>246</v>
      </c>
      <c r="B19" s="47" t="s">
        <v>235</v>
      </c>
      <c r="C19" s="95" t="s">
        <v>232</v>
      </c>
      <c r="D19" s="95" t="s">
        <v>236</v>
      </c>
      <c r="E19" s="48" t="s">
        <v>237</v>
      </c>
      <c r="F19" s="86"/>
      <c r="G19" s="87"/>
      <c r="H19" s="47"/>
    </row>
  </sheetData>
  <mergeCells count="3">
    <mergeCell ref="B4:H4"/>
    <mergeCell ref="B5:H5"/>
    <mergeCell ref="B6:H6"/>
  </mergeCells>
  <dataValidations count="3">
    <dataValidation type="list" allowBlank="1" showErrorMessage="1" sqref="F11:F19">
      <formula1>$B$5:$D$5</formula1>
    </dataValidation>
    <dataValidation allowBlank="1" showErrorMessage="1" sqref="F10:G10 G11:G19"/>
    <dataValidation type="list" allowBlank="1" showErrorMessage="1" sqref="F9:G9">
      <formula1>#REF!</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Đăng nhập</vt:lpstr>
      <vt:lpstr>Mua Hàng</vt:lpstr>
      <vt:lpstr>Tìm Kiếm</vt:lpstr>
      <vt:lpstr>Thêm người dùng</vt:lpstr>
      <vt:lpstr>Đăng Ký</vt:lpstr>
      <vt:lpstr>Sửa Nhà Sản Xuất</vt:lpstr>
      <vt:lpstr>Thêm nhà sản xuất</vt:lpstr>
      <vt:lpstr>Tìm Kiếm Người Dùng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Luong</dc:creator>
  <cp:lastModifiedBy>Admin</cp:lastModifiedBy>
  <dcterms:created xsi:type="dcterms:W3CDTF">2008-11-27T06:37:38Z</dcterms:created>
  <dcterms:modified xsi:type="dcterms:W3CDTF">2020-11-27T05:56:32Z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f7850e67-b531-44fb-8984-c3c7a042a47d</vt:lpwstr>
  </property>
</Properties>
</file>