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avis/Documents/HF REU/My Project/48HR/"/>
    </mc:Choice>
  </mc:AlternateContent>
  <xr:revisionPtr revIDLastSave="0" documentId="13_ncr:1_{AA120CDF-7E3D-C046-BA02-A766A230B8DE}" xr6:coauthVersionLast="34" xr6:coauthVersionMax="34" xr10:uidLastSave="{00000000-0000-0000-0000-000000000000}"/>
  <bookViews>
    <workbookView xWindow="1420" yWindow="460" windowWidth="20240" windowHeight="15680" xr2:uid="{7B94A7B2-140C-4143-BA7F-BD92BBBBDE97}"/>
  </bookViews>
  <sheets>
    <sheet name="SugarAdd" sheetId="3" r:id="rId1"/>
    <sheet name="SoilResp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H30" i="3"/>
  <c r="I10" i="3"/>
  <c r="I6" i="3"/>
  <c r="M18" i="3"/>
  <c r="N18" i="3" s="1"/>
  <c r="M19" i="3" s="1"/>
  <c r="N19" i="3" s="1"/>
  <c r="M20" i="3" s="1"/>
  <c r="N20" i="3" s="1"/>
  <c r="M21" i="3" s="1"/>
  <c r="N21" i="3" s="1"/>
  <c r="M22" i="3" s="1"/>
  <c r="N22" i="3" s="1"/>
  <c r="M23" i="3" s="1"/>
  <c r="N23" i="3" s="1"/>
  <c r="M24" i="3" s="1"/>
  <c r="N24" i="3" s="1"/>
  <c r="M17" i="3"/>
  <c r="N12" i="3"/>
  <c r="N11" i="3"/>
  <c r="N10" i="3"/>
  <c r="N9" i="3"/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L14" i="1"/>
  <c r="M14" i="1"/>
  <c r="L15" i="1" s="1"/>
  <c r="L13" i="1"/>
  <c r="M8" i="1"/>
  <c r="M6" i="1"/>
  <c r="M7" i="1"/>
  <c r="M5" i="1"/>
  <c r="M15" i="1" l="1"/>
  <c r="L16" i="1" s="1"/>
  <c r="M16" i="1" s="1"/>
  <c r="L17" i="1" s="1"/>
  <c r="M17" i="1" l="1"/>
  <c r="L18" i="1" s="1"/>
  <c r="M18" i="1" l="1"/>
  <c r="L19" i="1" s="1"/>
  <c r="M19" i="1" l="1"/>
  <c r="L20" i="1" s="1"/>
  <c r="M20" i="1" l="1"/>
</calcChain>
</file>

<file path=xl/sharedStrings.xml><?xml version="1.0" encoding="utf-8"?>
<sst xmlns="http://schemas.openxmlformats.org/spreadsheetml/2006/main" count="204" uniqueCount="91">
  <si>
    <t>chamber ID</t>
  </si>
  <si>
    <t>T1.1</t>
  </si>
  <si>
    <t>T1.2</t>
  </si>
  <si>
    <t>T1.3</t>
  </si>
  <si>
    <t>T1.4</t>
  </si>
  <si>
    <t>T2.1</t>
  </si>
  <si>
    <t>T2.2</t>
  </si>
  <si>
    <t>T2.3</t>
  </si>
  <si>
    <t>T2.4</t>
  </si>
  <si>
    <t>T3.1</t>
  </si>
  <si>
    <t>T3.2</t>
  </si>
  <si>
    <t>T3.3</t>
  </si>
  <si>
    <t>T3.4</t>
  </si>
  <si>
    <t>T4.1</t>
  </si>
  <si>
    <t>T4.2</t>
  </si>
  <si>
    <t>T4.3</t>
  </si>
  <si>
    <t>T4.4</t>
  </si>
  <si>
    <t>C1.1</t>
  </si>
  <si>
    <t>C1.2</t>
  </si>
  <si>
    <t>C1.3</t>
  </si>
  <si>
    <t>C1.4</t>
  </si>
  <si>
    <t>C2.2</t>
  </si>
  <si>
    <t>C2.1</t>
  </si>
  <si>
    <t>C2.3</t>
  </si>
  <si>
    <t>C2.4</t>
  </si>
  <si>
    <t>C3.1</t>
  </si>
  <si>
    <t>C3.2</t>
  </si>
  <si>
    <t>C3.3</t>
  </si>
  <si>
    <t>C3.4</t>
  </si>
  <si>
    <t>C4.1</t>
  </si>
  <si>
    <t>C4.2</t>
  </si>
  <si>
    <t>C4.3</t>
  </si>
  <si>
    <t>C4.4</t>
  </si>
  <si>
    <t>C5.1</t>
  </si>
  <si>
    <t>C5.2</t>
  </si>
  <si>
    <t>C5.3</t>
  </si>
  <si>
    <t>C5.4</t>
  </si>
  <si>
    <t>T5.1</t>
  </si>
  <si>
    <t>T5.2</t>
  </si>
  <si>
    <t>T5.3</t>
  </si>
  <si>
    <t>T5.4</t>
  </si>
  <si>
    <t>random</t>
  </si>
  <si>
    <t>direction</t>
  </si>
  <si>
    <t>distance</t>
  </si>
  <si>
    <t>N</t>
  </si>
  <si>
    <t>NE</t>
  </si>
  <si>
    <t>E</t>
  </si>
  <si>
    <t>SE</t>
  </si>
  <si>
    <t xml:space="preserve">S </t>
  </si>
  <si>
    <t>SW</t>
  </si>
  <si>
    <t>W</t>
  </si>
  <si>
    <t>NW</t>
  </si>
  <si>
    <t>lower</t>
  </si>
  <si>
    <t xml:space="preserve">upper </t>
  </si>
  <si>
    <t>random generator</t>
  </si>
  <si>
    <t>S</t>
  </si>
  <si>
    <t>WetC.1</t>
  </si>
  <si>
    <t>WetC.2</t>
  </si>
  <si>
    <t>WetC.4</t>
  </si>
  <si>
    <t>WetC.3</t>
  </si>
  <si>
    <t>0.5M.1</t>
  </si>
  <si>
    <t>0.5M.2</t>
  </si>
  <si>
    <t>0.5M.3</t>
  </si>
  <si>
    <t>0.5M.4</t>
  </si>
  <si>
    <t>0.10M.1</t>
  </si>
  <si>
    <t>0.10M.2</t>
  </si>
  <si>
    <t>0.10M.3</t>
  </si>
  <si>
    <t>0.10M.4</t>
  </si>
  <si>
    <t>0.25M.1</t>
  </si>
  <si>
    <t>0.25M.2</t>
  </si>
  <si>
    <t>0.25M.3</t>
  </si>
  <si>
    <t>0.25M.4</t>
  </si>
  <si>
    <t>0.50M.1</t>
  </si>
  <si>
    <t>0.50M.2</t>
  </si>
  <si>
    <t>0.50M.3</t>
  </si>
  <si>
    <t>0.50M.4</t>
  </si>
  <si>
    <t>random direction generator</t>
  </si>
  <si>
    <t>random distance generator</t>
  </si>
  <si>
    <t>description</t>
  </si>
  <si>
    <t>Dilution Methods</t>
  </si>
  <si>
    <t>20/84=x/171.15</t>
  </si>
  <si>
    <t>&gt;.85 Cups</t>
  </si>
  <si>
    <t>take out 500mL --- for T4.1-4</t>
  </si>
  <si>
    <t>start with 1L, make it .5 M by dissolving 171.15 g of sugar (about .85 cups; measure it)</t>
  </si>
  <si>
    <t>take out 100mL, add 400 water --- for T2.1-4 (0.10 M)</t>
  </si>
  <si>
    <t>take out 250mL, add 250mL water ---- for T3.1-4 (0.25 M)</t>
  </si>
  <si>
    <t>take out 50mL, add 450 water --- for T1.1-4 (0.05 M)</t>
  </si>
  <si>
    <t>DryC.1</t>
  </si>
  <si>
    <t>DryC.2</t>
  </si>
  <si>
    <t>DryC.3</t>
  </si>
  <si>
    <t>DryC.4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</si>
</sst>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4D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5" xfId="0" applyFill="1" applyBorder="1"/>
    <xf numFmtId="0" fontId="0" fillId="0" borderId="7" xfId="0" applyFill="1" applyBorder="1"/>
    <xf numFmtId="1" fontId="0" fillId="0" borderId="10" xfId="0" applyNumberFormat="1" applyBorder="1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2" borderId="0" xfId="0" applyFill="1"/>
    <xf numFmtId="0" fontId="1" fillId="0" borderId="1" xfId="0" applyFont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1" fillId="7" borderId="0" xfId="0" applyFont="1" applyFill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4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564476-6F6C-274B-A626-1B55471E7DE1}" type="doc">
      <dgm:prSet loTypeId="urn:microsoft.com/office/officeart/2005/8/layout/target1" loCatId="" qsTypeId="urn:microsoft.com/office/officeart/2005/8/quickstyle/simple1" qsCatId="simple" csTypeId="urn:microsoft.com/office/officeart/2005/8/colors/accent1_2" csCatId="accent1" phldr="1"/>
      <dgm:spPr/>
    </dgm:pt>
    <dgm:pt modelId="{1F0C5174-AB32-AB4F-B035-EEE83D9D56AB}">
      <dgm:prSet phldrT="[Text]"/>
      <dgm:spPr/>
      <dgm:t>
        <a:bodyPr/>
        <a:lstStyle/>
        <a:p>
          <a:r>
            <a:rPr lang="en-US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6D5C69D9-28F5-604D-83FA-F03DA91D475B}" type="par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BF25B681-4949-094F-A9D2-06B1D9F00F1C}" type="sib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6ACAD398-F29A-6F46-956A-85DDDD9458C9}">
      <dgm:prSet phldrT="[Text]"/>
      <dgm:spPr/>
      <dgm:t>
        <a:bodyPr/>
        <a:lstStyle/>
        <a:p>
          <a:r>
            <a:rPr lang="en-US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E813535F-D515-754E-8049-A9F87046E848}" type="par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9CB72C1-BD16-B04A-9E69-5524B2068A22}" type="sib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711DC256-F27C-1A45-8399-28F7CCEC3BF0}">
      <dgm:prSet phldrT="[Text]"/>
      <dgm:spPr/>
      <dgm:t>
        <a:bodyPr/>
        <a:lstStyle/>
        <a:p>
          <a:r>
            <a:rPr lang="en-US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484763A5-7CF9-D14A-B139-93B88D9944E1}" type="par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27126ED-0268-6145-8D61-421FA85C6C25}" type="sib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0846E95-9D6A-1348-B907-019A8A9F898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766B546-1DB3-2444-AA9B-38779FD272E0}" type="par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B39E1F-BFA5-3F41-8DB5-F83A528B413C}" type="sib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36CE40-E034-A24E-B59B-40620847C112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FCC62FBE-94E4-1741-A545-7502BD762E71}" type="sib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D5B89A1D-53F4-964C-A3B4-D45BDD08922B}" type="par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6EC15C5-1CB2-674B-8DE8-A3C4310BAF92}" type="pres">
      <dgm:prSet presAssocID="{16564476-6F6C-274B-A626-1B55471E7DE1}" presName="composite" presStyleCnt="0">
        <dgm:presLayoutVars>
          <dgm:chMax val="5"/>
          <dgm:dir/>
          <dgm:resizeHandles val="exact"/>
        </dgm:presLayoutVars>
      </dgm:prSet>
      <dgm:spPr/>
    </dgm:pt>
    <dgm:pt modelId="{5434FA1C-0CF1-864C-B4C7-042869E180C1}" type="pres">
      <dgm:prSet presAssocID="{1F0C5174-AB32-AB4F-B035-EEE83D9D56AB}" presName="circle1" presStyleLbl="lnNode1" presStyleIdx="0" presStyleCnt="5"/>
      <dgm:spPr>
        <a:solidFill>
          <a:schemeClr val="accent6"/>
        </a:solidFill>
      </dgm:spPr>
    </dgm:pt>
    <dgm:pt modelId="{3F2A988D-F16C-F842-9253-D181A561D1F0}" type="pres">
      <dgm:prSet presAssocID="{1F0C5174-AB32-AB4F-B035-EEE83D9D56AB}" presName="text1" presStyleLbl="revTx" presStyleIdx="0" presStyleCnt="5">
        <dgm:presLayoutVars>
          <dgm:bulletEnabled val="1"/>
        </dgm:presLayoutVars>
      </dgm:prSet>
      <dgm:spPr/>
    </dgm:pt>
    <dgm:pt modelId="{0FBAEFB5-B814-884D-AC2C-F7F34CC6E19B}" type="pres">
      <dgm:prSet presAssocID="{1F0C5174-AB32-AB4F-B035-EEE83D9D56AB}" presName="line1" presStyleLbl="callout" presStyleIdx="0" presStyleCnt="10" custFlipVert="1" custSzY="45720" custScaleX="687655"/>
      <dgm:spPr>
        <a:ln>
          <a:noFill/>
        </a:ln>
      </dgm:spPr>
    </dgm:pt>
    <dgm:pt modelId="{5BEAE8FD-4898-3C43-8E0C-B97ADCC74033}" type="pres">
      <dgm:prSet presAssocID="{1F0C5174-AB32-AB4F-B035-EEE83D9D56AB}" presName="d1" presStyleLbl="callout" presStyleIdx="1" presStyleCnt="10"/>
      <dgm:spPr>
        <a:ln>
          <a:noFill/>
        </a:ln>
      </dgm:spPr>
    </dgm:pt>
    <dgm:pt modelId="{5912546B-950F-F24D-8D05-6A510D909A37}" type="pres">
      <dgm:prSet presAssocID="{6ACAD398-F29A-6F46-956A-85DDDD9458C9}" presName="circle2" presStyleLbl="lnNode1" presStyleIdx="1" presStyleCnt="5"/>
      <dgm:spPr>
        <a:solidFill>
          <a:schemeClr val="accent2">
            <a:lumMod val="50000"/>
          </a:schemeClr>
        </a:solidFill>
      </dgm:spPr>
    </dgm:pt>
    <dgm:pt modelId="{04330CB3-8503-2641-BD7E-342F733B39DA}" type="pres">
      <dgm:prSet presAssocID="{6ACAD398-F29A-6F46-956A-85DDDD9458C9}" presName="text2" presStyleLbl="revTx" presStyleIdx="1" presStyleCnt="5">
        <dgm:presLayoutVars>
          <dgm:bulletEnabled val="1"/>
        </dgm:presLayoutVars>
      </dgm:prSet>
      <dgm:spPr/>
    </dgm:pt>
    <dgm:pt modelId="{12B63A86-97F5-A04D-A25E-AAEE9A8323E5}" type="pres">
      <dgm:prSet presAssocID="{6ACAD398-F29A-6F46-956A-85DDDD9458C9}" presName="line2" presStyleLbl="callout" presStyleIdx="2" presStyleCnt="10"/>
      <dgm:spPr>
        <a:ln>
          <a:noFill/>
        </a:ln>
      </dgm:spPr>
    </dgm:pt>
    <dgm:pt modelId="{643A71C8-F972-EA4B-BAF7-3B83F4BCB061}" type="pres">
      <dgm:prSet presAssocID="{6ACAD398-F29A-6F46-956A-85DDDD9458C9}" presName="d2" presStyleLbl="callout" presStyleIdx="3" presStyleCnt="10"/>
      <dgm:spPr>
        <a:ln>
          <a:noFill/>
        </a:ln>
      </dgm:spPr>
    </dgm:pt>
    <dgm:pt modelId="{5E82299E-FC7E-C74E-AD94-B11FF246D061}" type="pres">
      <dgm:prSet presAssocID="{711DC256-F27C-1A45-8399-28F7CCEC3BF0}" presName="circle3" presStyleLbl="lnNode1" presStyleIdx="2" presStyleCnt="5"/>
      <dgm:spPr>
        <a:solidFill>
          <a:schemeClr val="accent2">
            <a:lumMod val="50000"/>
          </a:schemeClr>
        </a:solidFill>
      </dgm:spPr>
    </dgm:pt>
    <dgm:pt modelId="{E8873C72-8B75-3145-BB67-23AF9F80642C}" type="pres">
      <dgm:prSet presAssocID="{711DC256-F27C-1A45-8399-28F7CCEC3BF0}" presName="text3" presStyleLbl="revTx" presStyleIdx="2" presStyleCnt="5">
        <dgm:presLayoutVars>
          <dgm:bulletEnabled val="1"/>
        </dgm:presLayoutVars>
      </dgm:prSet>
      <dgm:spPr/>
    </dgm:pt>
    <dgm:pt modelId="{1F1C9CFA-E140-7B4B-B0B6-D263D594B3F8}" type="pres">
      <dgm:prSet presAssocID="{711DC256-F27C-1A45-8399-28F7CCEC3BF0}" presName="line3" presStyleLbl="callout" presStyleIdx="4" presStyleCnt="10"/>
      <dgm:spPr>
        <a:ln>
          <a:noFill/>
        </a:ln>
      </dgm:spPr>
    </dgm:pt>
    <dgm:pt modelId="{3CCF4AB3-7CA0-3B47-B2EE-1F15E6314C4D}" type="pres">
      <dgm:prSet presAssocID="{711DC256-F27C-1A45-8399-28F7CCEC3BF0}" presName="d3" presStyleLbl="callout" presStyleIdx="5" presStyleCnt="10"/>
      <dgm:spPr>
        <a:ln>
          <a:noFill/>
        </a:ln>
      </dgm:spPr>
    </dgm:pt>
    <dgm:pt modelId="{32061791-4E57-CA4E-A129-62141497FA4C}" type="pres">
      <dgm:prSet presAssocID="{8A36CE40-E034-A24E-B59B-40620847C112}" presName="circle4" presStyleLbl="lnNode1" presStyleIdx="3" presStyleCnt="5"/>
      <dgm:spPr>
        <a:solidFill>
          <a:schemeClr val="accent2">
            <a:lumMod val="50000"/>
          </a:schemeClr>
        </a:solidFill>
      </dgm:spPr>
    </dgm:pt>
    <dgm:pt modelId="{CBA0373E-57F9-1D4D-9248-1BB83B0D0E3B}" type="pres">
      <dgm:prSet presAssocID="{8A36CE40-E034-A24E-B59B-40620847C112}" presName="text4" presStyleLbl="revTx" presStyleIdx="3" presStyleCnt="5">
        <dgm:presLayoutVars>
          <dgm:bulletEnabled val="1"/>
        </dgm:presLayoutVars>
      </dgm:prSet>
      <dgm:spPr/>
    </dgm:pt>
    <dgm:pt modelId="{99BED6FB-7547-FC4D-96A4-3A295A9D0415}" type="pres">
      <dgm:prSet presAssocID="{8A36CE40-E034-A24E-B59B-40620847C112}" presName="line4" presStyleLbl="callout" presStyleIdx="6" presStyleCnt="10"/>
      <dgm:spPr>
        <a:ln>
          <a:noFill/>
        </a:ln>
      </dgm:spPr>
    </dgm:pt>
    <dgm:pt modelId="{A7DC6640-4C65-6E42-819D-5DB784BCEE4F}" type="pres">
      <dgm:prSet presAssocID="{8A36CE40-E034-A24E-B59B-40620847C112}" presName="d4" presStyleLbl="callout" presStyleIdx="7" presStyleCnt="10"/>
      <dgm:spPr>
        <a:ln>
          <a:noFill/>
        </a:ln>
      </dgm:spPr>
    </dgm:pt>
    <dgm:pt modelId="{63494544-30AA-7643-8183-9F9A564DCB93}" type="pres">
      <dgm:prSet presAssocID="{A0846E95-9D6A-1348-B907-019A8A9F8980}" presName="circle5" presStyleLbl="lnNode1" presStyleIdx="4" presStyleCnt="5"/>
      <dgm:spPr>
        <a:solidFill>
          <a:schemeClr val="accent2">
            <a:lumMod val="50000"/>
          </a:schemeClr>
        </a:solidFill>
      </dgm:spPr>
    </dgm:pt>
    <dgm:pt modelId="{6A40B0A0-463B-D64B-9A23-867991214A7F}" type="pres">
      <dgm:prSet presAssocID="{A0846E95-9D6A-1348-B907-019A8A9F8980}" presName="text5" presStyleLbl="revTx" presStyleIdx="4" presStyleCnt="5">
        <dgm:presLayoutVars>
          <dgm:bulletEnabled val="1"/>
        </dgm:presLayoutVars>
      </dgm:prSet>
      <dgm:spPr/>
    </dgm:pt>
    <dgm:pt modelId="{864D7E9E-AA05-3F44-8787-A86EA73B06D6}" type="pres">
      <dgm:prSet presAssocID="{A0846E95-9D6A-1348-B907-019A8A9F8980}" presName="line5" presStyleLbl="callout" presStyleIdx="8" presStyleCnt="10"/>
      <dgm:spPr>
        <a:ln>
          <a:noFill/>
        </a:ln>
      </dgm:spPr>
    </dgm:pt>
    <dgm:pt modelId="{876ECE85-831B-7F49-9A92-D191A6DD554D}" type="pres">
      <dgm:prSet presAssocID="{A0846E95-9D6A-1348-B907-019A8A9F8980}" presName="d5" presStyleLbl="callout" presStyleIdx="9" presStyleCnt="10"/>
      <dgm:spPr>
        <a:ln>
          <a:noFill/>
        </a:ln>
      </dgm:spPr>
    </dgm:pt>
  </dgm:ptLst>
  <dgm:cxnLst>
    <dgm:cxn modelId="{91F9F23D-BE73-AA4B-8858-7165156FC90F}" type="presOf" srcId="{6ACAD398-F29A-6F46-956A-85DDDD9458C9}" destId="{04330CB3-8503-2641-BD7E-342F733B39DA}" srcOrd="0" destOrd="0" presId="urn:microsoft.com/office/officeart/2005/8/layout/target1"/>
    <dgm:cxn modelId="{644C1143-A71E-5542-88ED-5EB246761B2B}" srcId="{16564476-6F6C-274B-A626-1B55471E7DE1}" destId="{1F0C5174-AB32-AB4F-B035-EEE83D9D56AB}" srcOrd="0" destOrd="0" parTransId="{6D5C69D9-28F5-604D-83FA-F03DA91D475B}" sibTransId="{BF25B681-4949-094F-A9D2-06B1D9F00F1C}"/>
    <dgm:cxn modelId="{98ADFC44-6BA9-0E4E-BB7B-B179CA008174}" type="presOf" srcId="{16564476-6F6C-274B-A626-1B55471E7DE1}" destId="{56EC15C5-1CB2-674B-8DE8-A3C4310BAF92}" srcOrd="0" destOrd="0" presId="urn:microsoft.com/office/officeart/2005/8/layout/target1"/>
    <dgm:cxn modelId="{24A96753-7D42-F940-96A0-7EBB51F397BA}" type="presOf" srcId="{711DC256-F27C-1A45-8399-28F7CCEC3BF0}" destId="{E8873C72-8B75-3145-BB67-23AF9F80642C}" srcOrd="0" destOrd="0" presId="urn:microsoft.com/office/officeart/2005/8/layout/target1"/>
    <dgm:cxn modelId="{507B0565-301D-7B4B-88D1-FEBDC67A13E9}" type="presOf" srcId="{8A36CE40-E034-A24E-B59B-40620847C112}" destId="{CBA0373E-57F9-1D4D-9248-1BB83B0D0E3B}" srcOrd="0" destOrd="0" presId="urn:microsoft.com/office/officeart/2005/8/layout/target1"/>
    <dgm:cxn modelId="{F7F758A8-0DE7-1443-9FF9-32A9FA00B3A5}" type="presOf" srcId="{1F0C5174-AB32-AB4F-B035-EEE83D9D56AB}" destId="{3F2A988D-F16C-F842-9253-D181A561D1F0}" srcOrd="0" destOrd="0" presId="urn:microsoft.com/office/officeart/2005/8/layout/target1"/>
    <dgm:cxn modelId="{DF308FBD-7DD7-3B48-9F1E-B10C70C2ED71}" srcId="{16564476-6F6C-274B-A626-1B55471E7DE1}" destId="{711DC256-F27C-1A45-8399-28F7CCEC3BF0}" srcOrd="2" destOrd="0" parTransId="{484763A5-7CF9-D14A-B139-93B88D9944E1}" sibTransId="{A27126ED-0268-6145-8D61-421FA85C6C25}"/>
    <dgm:cxn modelId="{7A81A9D0-9C62-5B4E-9369-EDF3D53799AF}" srcId="{16564476-6F6C-274B-A626-1B55471E7DE1}" destId="{A0846E95-9D6A-1348-B907-019A8A9F8980}" srcOrd="4" destOrd="0" parTransId="{5766B546-1DB3-2444-AA9B-38779FD272E0}" sibTransId="{8AB39E1F-BFA5-3F41-8DB5-F83A528B413C}"/>
    <dgm:cxn modelId="{EE301EE3-1B42-6244-BBEC-467E36F2A41C}" type="presOf" srcId="{A0846E95-9D6A-1348-B907-019A8A9F8980}" destId="{6A40B0A0-463B-D64B-9A23-867991214A7F}" srcOrd="0" destOrd="0" presId="urn:microsoft.com/office/officeart/2005/8/layout/target1"/>
    <dgm:cxn modelId="{0861B7E5-CEB7-FA4F-A79A-B713CCE7747E}" srcId="{16564476-6F6C-274B-A626-1B55471E7DE1}" destId="{8A36CE40-E034-A24E-B59B-40620847C112}" srcOrd="3" destOrd="0" parTransId="{D5B89A1D-53F4-964C-A3B4-D45BDD08922B}" sibTransId="{FCC62FBE-94E4-1741-A545-7502BD762E71}"/>
    <dgm:cxn modelId="{3408BCEF-1A41-CC48-9625-48CDA6651320}" srcId="{16564476-6F6C-274B-A626-1B55471E7DE1}" destId="{6ACAD398-F29A-6F46-956A-85DDDD9458C9}" srcOrd="1" destOrd="0" parTransId="{E813535F-D515-754E-8049-A9F87046E848}" sibTransId="{89CB72C1-BD16-B04A-9E69-5524B2068A22}"/>
    <dgm:cxn modelId="{A73E3924-9825-FC43-8677-D6BA2EB62182}" type="presParOf" srcId="{56EC15C5-1CB2-674B-8DE8-A3C4310BAF92}" destId="{5434FA1C-0CF1-864C-B4C7-042869E180C1}" srcOrd="0" destOrd="0" presId="urn:microsoft.com/office/officeart/2005/8/layout/target1"/>
    <dgm:cxn modelId="{E7BA6423-464C-F643-9979-11924650055F}" type="presParOf" srcId="{56EC15C5-1CB2-674B-8DE8-A3C4310BAF92}" destId="{3F2A988D-F16C-F842-9253-D181A561D1F0}" srcOrd="1" destOrd="0" presId="urn:microsoft.com/office/officeart/2005/8/layout/target1"/>
    <dgm:cxn modelId="{EC679DDA-0C4B-E044-9115-A463562611C1}" type="presParOf" srcId="{56EC15C5-1CB2-674B-8DE8-A3C4310BAF92}" destId="{0FBAEFB5-B814-884D-AC2C-F7F34CC6E19B}" srcOrd="2" destOrd="0" presId="urn:microsoft.com/office/officeart/2005/8/layout/target1"/>
    <dgm:cxn modelId="{9A6AD23C-5692-504B-8045-CD9321634E2F}" type="presParOf" srcId="{56EC15C5-1CB2-674B-8DE8-A3C4310BAF92}" destId="{5BEAE8FD-4898-3C43-8E0C-B97ADCC74033}" srcOrd="3" destOrd="0" presId="urn:microsoft.com/office/officeart/2005/8/layout/target1"/>
    <dgm:cxn modelId="{CD8CC5A4-096B-F245-897B-52330684C243}" type="presParOf" srcId="{56EC15C5-1CB2-674B-8DE8-A3C4310BAF92}" destId="{5912546B-950F-F24D-8D05-6A510D909A37}" srcOrd="4" destOrd="0" presId="urn:microsoft.com/office/officeart/2005/8/layout/target1"/>
    <dgm:cxn modelId="{E455A627-C6C7-3B4B-B542-FB59D5C6E27E}" type="presParOf" srcId="{56EC15C5-1CB2-674B-8DE8-A3C4310BAF92}" destId="{04330CB3-8503-2641-BD7E-342F733B39DA}" srcOrd="5" destOrd="0" presId="urn:microsoft.com/office/officeart/2005/8/layout/target1"/>
    <dgm:cxn modelId="{322F48EF-7C08-0742-8882-A03640042EF5}" type="presParOf" srcId="{56EC15C5-1CB2-674B-8DE8-A3C4310BAF92}" destId="{12B63A86-97F5-A04D-A25E-AAEE9A8323E5}" srcOrd="6" destOrd="0" presId="urn:microsoft.com/office/officeart/2005/8/layout/target1"/>
    <dgm:cxn modelId="{8359E114-7816-DB41-A5F5-92C96AD4ABDA}" type="presParOf" srcId="{56EC15C5-1CB2-674B-8DE8-A3C4310BAF92}" destId="{643A71C8-F972-EA4B-BAF7-3B83F4BCB061}" srcOrd="7" destOrd="0" presId="urn:microsoft.com/office/officeart/2005/8/layout/target1"/>
    <dgm:cxn modelId="{5DBA2A42-3CEE-394D-9E9C-DFBD1DDF9B85}" type="presParOf" srcId="{56EC15C5-1CB2-674B-8DE8-A3C4310BAF92}" destId="{5E82299E-FC7E-C74E-AD94-B11FF246D061}" srcOrd="8" destOrd="0" presId="urn:microsoft.com/office/officeart/2005/8/layout/target1"/>
    <dgm:cxn modelId="{053E4AAC-2EA0-4D4B-8488-731677AC8C97}" type="presParOf" srcId="{56EC15C5-1CB2-674B-8DE8-A3C4310BAF92}" destId="{E8873C72-8B75-3145-BB67-23AF9F80642C}" srcOrd="9" destOrd="0" presId="urn:microsoft.com/office/officeart/2005/8/layout/target1"/>
    <dgm:cxn modelId="{8CDD6DED-257B-4043-870D-7DC61651DC96}" type="presParOf" srcId="{56EC15C5-1CB2-674B-8DE8-A3C4310BAF92}" destId="{1F1C9CFA-E140-7B4B-B0B6-D263D594B3F8}" srcOrd="10" destOrd="0" presId="urn:microsoft.com/office/officeart/2005/8/layout/target1"/>
    <dgm:cxn modelId="{202BA139-BC98-4F4B-AA89-6345A5F0259A}" type="presParOf" srcId="{56EC15C5-1CB2-674B-8DE8-A3C4310BAF92}" destId="{3CCF4AB3-7CA0-3B47-B2EE-1F15E6314C4D}" srcOrd="11" destOrd="0" presId="urn:microsoft.com/office/officeart/2005/8/layout/target1"/>
    <dgm:cxn modelId="{7FA40F3A-D4A9-8940-B8CA-5DAFDEC2EF62}" type="presParOf" srcId="{56EC15C5-1CB2-674B-8DE8-A3C4310BAF92}" destId="{32061791-4E57-CA4E-A129-62141497FA4C}" srcOrd="12" destOrd="0" presId="urn:microsoft.com/office/officeart/2005/8/layout/target1"/>
    <dgm:cxn modelId="{F0D4A965-4940-E347-9717-6DC765C17B36}" type="presParOf" srcId="{56EC15C5-1CB2-674B-8DE8-A3C4310BAF92}" destId="{CBA0373E-57F9-1D4D-9248-1BB83B0D0E3B}" srcOrd="13" destOrd="0" presId="urn:microsoft.com/office/officeart/2005/8/layout/target1"/>
    <dgm:cxn modelId="{5F22F89F-F2F4-8845-BD8A-06B18BDA9BE5}" type="presParOf" srcId="{56EC15C5-1CB2-674B-8DE8-A3C4310BAF92}" destId="{99BED6FB-7547-FC4D-96A4-3A295A9D0415}" srcOrd="14" destOrd="0" presId="urn:microsoft.com/office/officeart/2005/8/layout/target1"/>
    <dgm:cxn modelId="{A484341D-0D12-2840-944D-30DB23C24AB7}" type="presParOf" srcId="{56EC15C5-1CB2-674B-8DE8-A3C4310BAF92}" destId="{A7DC6640-4C65-6E42-819D-5DB784BCEE4F}" srcOrd="15" destOrd="0" presId="urn:microsoft.com/office/officeart/2005/8/layout/target1"/>
    <dgm:cxn modelId="{50A854C0-3C25-9249-AC5A-0B0D9428B8A0}" type="presParOf" srcId="{56EC15C5-1CB2-674B-8DE8-A3C4310BAF92}" destId="{63494544-30AA-7643-8183-9F9A564DCB93}" srcOrd="16" destOrd="0" presId="urn:microsoft.com/office/officeart/2005/8/layout/target1"/>
    <dgm:cxn modelId="{6BB1781B-C6A8-6F41-9D0C-E5B4C662E907}" type="presParOf" srcId="{56EC15C5-1CB2-674B-8DE8-A3C4310BAF92}" destId="{6A40B0A0-463B-D64B-9A23-867991214A7F}" srcOrd="17" destOrd="0" presId="urn:microsoft.com/office/officeart/2005/8/layout/target1"/>
    <dgm:cxn modelId="{44400F04-5140-5C4F-A01C-EB64F22BACA5}" type="presParOf" srcId="{56EC15C5-1CB2-674B-8DE8-A3C4310BAF92}" destId="{864D7E9E-AA05-3F44-8787-A86EA73B06D6}" srcOrd="18" destOrd="0" presId="urn:microsoft.com/office/officeart/2005/8/layout/target1"/>
    <dgm:cxn modelId="{C7A6DD8C-43D8-DB4B-96CC-B9288CD75D2C}" type="presParOf" srcId="{56EC15C5-1CB2-674B-8DE8-A3C4310BAF92}" destId="{876ECE85-831B-7F49-9A92-D191A6DD554D}" srcOrd="19" destOrd="0" presId="urn:microsoft.com/office/officeart/2005/8/layout/targe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6564476-6F6C-274B-A626-1B55471E7DE1}" type="doc">
      <dgm:prSet loTypeId="urn:microsoft.com/office/officeart/2005/8/layout/target1" loCatId="" qsTypeId="urn:microsoft.com/office/officeart/2005/8/quickstyle/simple1" qsCatId="simple" csTypeId="urn:microsoft.com/office/officeart/2005/8/colors/accent1_2" csCatId="accent1" phldr="1"/>
      <dgm:spPr/>
    </dgm:pt>
    <dgm:pt modelId="{1F0C5174-AB32-AB4F-B035-EEE83D9D56AB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6D5C69D9-28F5-604D-83FA-F03DA91D475B}" type="par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BF25B681-4949-094F-A9D2-06B1D9F00F1C}" type="sib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6ACAD398-F29A-6F46-956A-85DDDD9458C9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E813535F-D515-754E-8049-A9F87046E848}" type="par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9CB72C1-BD16-B04A-9E69-5524B2068A22}" type="sib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711DC256-F27C-1A45-8399-28F7CCEC3BF0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484763A5-7CF9-D14A-B139-93B88D9944E1}" type="par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27126ED-0268-6145-8D61-421FA85C6C25}" type="sib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0846E95-9D6A-1348-B907-019A8A9F898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766B546-1DB3-2444-AA9B-38779FD272E0}" type="par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B39E1F-BFA5-3F41-8DB5-F83A528B413C}" type="sib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36CE40-E034-A24E-B59B-40620847C112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FCC62FBE-94E4-1741-A545-7502BD762E71}" type="sib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D5B89A1D-53F4-964C-A3B4-D45BDD08922B}" type="par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6EC15C5-1CB2-674B-8DE8-A3C4310BAF92}" type="pres">
      <dgm:prSet presAssocID="{16564476-6F6C-274B-A626-1B55471E7DE1}" presName="composite" presStyleCnt="0">
        <dgm:presLayoutVars>
          <dgm:chMax val="5"/>
          <dgm:dir/>
          <dgm:resizeHandles val="exact"/>
        </dgm:presLayoutVars>
      </dgm:prSet>
      <dgm:spPr/>
    </dgm:pt>
    <dgm:pt modelId="{5434FA1C-0CF1-864C-B4C7-042869E180C1}" type="pres">
      <dgm:prSet presAssocID="{1F0C5174-AB32-AB4F-B035-EEE83D9D56AB}" presName="circle1" presStyleLbl="lnNode1" presStyleIdx="0" presStyleCnt="5" custScaleX="127356" custScaleY="128134"/>
      <dgm:spPr>
        <a:solidFill>
          <a:schemeClr val="accent4">
            <a:lumMod val="50000"/>
          </a:schemeClr>
        </a:solidFill>
      </dgm:spPr>
    </dgm:pt>
    <dgm:pt modelId="{3F2A988D-F16C-F842-9253-D181A561D1F0}" type="pres">
      <dgm:prSet presAssocID="{1F0C5174-AB32-AB4F-B035-EEE83D9D56AB}" presName="text1" presStyleLbl="revTx" presStyleIdx="0" presStyleCnt="5">
        <dgm:presLayoutVars>
          <dgm:bulletEnabled val="1"/>
        </dgm:presLayoutVars>
      </dgm:prSet>
      <dgm:spPr/>
    </dgm:pt>
    <dgm:pt modelId="{0FBAEFB5-B814-884D-AC2C-F7F34CC6E19B}" type="pres">
      <dgm:prSet presAssocID="{1F0C5174-AB32-AB4F-B035-EEE83D9D56AB}" presName="line1" presStyleLbl="callout" presStyleIdx="0" presStyleCnt="10" custFlipVert="1" custSzY="45720" custScaleX="687655" custLinFactY="-500000" custLinFactNeighborX="-94523" custLinFactNeighborY="-574662"/>
      <dgm:spPr/>
    </dgm:pt>
    <dgm:pt modelId="{5BEAE8FD-4898-3C43-8E0C-B97ADCC74033}" type="pres">
      <dgm:prSet presAssocID="{1F0C5174-AB32-AB4F-B035-EEE83D9D56AB}" presName="d1" presStyleLbl="callout" presStyleIdx="1" presStyleCnt="10" custFlipVert="1" custFlipHor="1" custScaleX="19410" custScaleY="65025" custLinFactX="18970" custLinFactNeighborX="100000" custLinFactNeighborY="-20947"/>
      <dgm:spPr/>
    </dgm:pt>
    <dgm:pt modelId="{5912546B-950F-F24D-8D05-6A510D909A37}" type="pres">
      <dgm:prSet presAssocID="{6ACAD398-F29A-6F46-956A-85DDDD9458C9}" presName="circle2" presStyleLbl="lnNode1" presStyleIdx="1" presStyleCnt="5"/>
      <dgm:spPr>
        <a:xfrm>
          <a:off x="1400022" y="1942381"/>
          <a:ext cx="1037375" cy="1037375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gm:spPr>
    </dgm:pt>
    <dgm:pt modelId="{04330CB3-8503-2641-BD7E-342F733B39DA}" type="pres">
      <dgm:prSet presAssocID="{6ACAD398-F29A-6F46-956A-85DDDD9458C9}" presName="text2" presStyleLbl="revTx" presStyleIdx="1" presStyleCnt="5">
        <dgm:presLayoutVars>
          <dgm:bulletEnabled val="1"/>
        </dgm:presLayoutVars>
      </dgm:prSet>
      <dgm:spPr/>
    </dgm:pt>
    <dgm:pt modelId="{12B63A86-97F5-A04D-A25E-AAEE9A8323E5}" type="pres">
      <dgm:prSet presAssocID="{6ACAD398-F29A-6F46-956A-85DDDD9458C9}" presName="line2" presStyleLbl="callout" presStyleIdx="2" presStyleCnt="10" custLinFactX="177805" custLinFactY="1002411" custLinFactNeighborX="200000" custLinFactNeighborY="1100000"/>
      <dgm:spPr/>
    </dgm:pt>
    <dgm:pt modelId="{643A71C8-F972-EA4B-BAF7-3B83F4BCB061}" type="pres">
      <dgm:prSet presAssocID="{6ACAD398-F29A-6F46-956A-85DDDD9458C9}" presName="d2" presStyleLbl="callout" presStyleIdx="3" presStyleCnt="10" custLinFactX="53789" custLinFactNeighborX="100000" custLinFactNeighborY="57007"/>
      <dgm:spPr/>
    </dgm:pt>
    <dgm:pt modelId="{5E82299E-FC7E-C74E-AD94-B11FF246D061}" type="pres">
      <dgm:prSet presAssocID="{711DC256-F27C-1A45-8399-28F7CCEC3BF0}" presName="circle3" presStyleLbl="lnNode1" presStyleIdx="2" presStyleCnt="5">
        <dgm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dgm:style>
      </dgm:prSet>
      <dgm:spPr>
        <a:xfrm>
          <a:off x="1054057" y="1596416"/>
          <a:ext cx="1729304" cy="1729304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gm:spPr>
    </dgm:pt>
    <dgm:pt modelId="{E8873C72-8B75-3145-BB67-23AF9F80642C}" type="pres">
      <dgm:prSet presAssocID="{711DC256-F27C-1A45-8399-28F7CCEC3BF0}" presName="text3" presStyleLbl="revTx" presStyleIdx="2" presStyleCnt="5">
        <dgm:presLayoutVars>
          <dgm:bulletEnabled val="1"/>
        </dgm:presLayoutVars>
      </dgm:prSet>
      <dgm:spPr/>
    </dgm:pt>
    <dgm:pt modelId="{1F1C9CFA-E140-7B4B-B0B6-D263D594B3F8}" type="pres">
      <dgm:prSet presAssocID="{711DC256-F27C-1A45-8399-28F7CCEC3BF0}" presName="line3" presStyleLbl="callout" presStyleIdx="4" presStyleCnt="10" custLinFactX="100000" custLinFactNeighborX="152594" custLinFactNeighborY="34250"/>
      <dgm:spPr/>
    </dgm:pt>
    <dgm:pt modelId="{3CCF4AB3-7CA0-3B47-B2EE-1F15E6314C4D}" type="pres">
      <dgm:prSet presAssocID="{711DC256-F27C-1A45-8399-28F7CCEC3BF0}" presName="d3" presStyleLbl="callout" presStyleIdx="5" presStyleCnt="10" custLinFactX="101926" custLinFactNeighborX="200000" custLinFactNeighborY="92270"/>
      <dgm:spPr/>
    </dgm:pt>
    <dgm:pt modelId="{32061791-4E57-CA4E-A129-62141497FA4C}" type="pres">
      <dgm:prSet presAssocID="{8A36CE40-E034-A24E-B59B-40620847C112}" presName="circle4" presStyleLbl="lnNode1" presStyleIdx="3" presStyleCnt="5"/>
      <dgm:spPr>
        <a:xfrm>
          <a:off x="708352" y="1250711"/>
          <a:ext cx="2420715" cy="2420715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gm:spPr>
    </dgm:pt>
    <dgm:pt modelId="{CBA0373E-57F9-1D4D-9248-1BB83B0D0E3B}" type="pres">
      <dgm:prSet presAssocID="{8A36CE40-E034-A24E-B59B-40620847C112}" presName="text4" presStyleLbl="revTx" presStyleIdx="3" presStyleCnt="5">
        <dgm:presLayoutVars>
          <dgm:bulletEnabled val="1"/>
        </dgm:presLayoutVars>
      </dgm:prSet>
      <dgm:spPr/>
    </dgm:pt>
    <dgm:pt modelId="{99BED6FB-7547-FC4D-96A4-3A295A9D0415}" type="pres">
      <dgm:prSet presAssocID="{8A36CE40-E034-A24E-B59B-40620847C112}" presName="line4" presStyleLbl="callout" presStyleIdx="6" presStyleCnt="10" custLinFactX="200000" custLinFactY="-191975" custLinFactNeighborX="268263" custLinFactNeighborY="-200000"/>
      <dgm:spPr/>
    </dgm:pt>
    <dgm:pt modelId="{A7DC6640-4C65-6E42-819D-5DB784BCEE4F}" type="pres">
      <dgm:prSet presAssocID="{8A36CE40-E034-A24E-B59B-40620847C112}" presName="d4" presStyleLbl="callout" presStyleIdx="7" presStyleCnt="10" custLinFactX="100000" custLinFactNeighborX="139032" custLinFactNeighborY="-44877"/>
      <dgm:spPr/>
    </dgm:pt>
    <dgm:pt modelId="{63494544-30AA-7643-8183-9F9A564DCB93}" type="pres">
      <dgm:prSet presAssocID="{A0846E95-9D6A-1348-B907-019A8A9F8980}" presName="circle5" presStyleLbl="lnNode1" presStyleIdx="4" presStyleCnt="5"/>
      <dgm:spPr>
        <a:noFill/>
        <a:ln>
          <a:solidFill>
            <a:schemeClr val="accent6"/>
          </a:solidFill>
        </a:ln>
      </dgm:spPr>
    </dgm:pt>
    <dgm:pt modelId="{6A40B0A0-463B-D64B-9A23-867991214A7F}" type="pres">
      <dgm:prSet presAssocID="{A0846E95-9D6A-1348-B907-019A8A9F8980}" presName="text5" presStyleLbl="revTx" presStyleIdx="4" presStyleCnt="5">
        <dgm:presLayoutVars>
          <dgm:bulletEnabled val="1"/>
        </dgm:presLayoutVars>
      </dgm:prSet>
      <dgm:spPr/>
    </dgm:pt>
    <dgm:pt modelId="{864D7E9E-AA05-3F44-8787-A86EA73B06D6}" type="pres">
      <dgm:prSet presAssocID="{A0846E95-9D6A-1348-B907-019A8A9F8980}" presName="line5" presStyleLbl="callout" presStyleIdx="8" presStyleCnt="10" custLinFactX="195715" custLinFactY="-100000" custLinFactNeighborX="200000" custLinFactNeighborY="-185072"/>
      <dgm:spPr/>
    </dgm:pt>
    <dgm:pt modelId="{876ECE85-831B-7F49-9A92-D191A6DD554D}" type="pres">
      <dgm:prSet presAssocID="{A0846E95-9D6A-1348-B907-019A8A9F8980}" presName="d5" presStyleLbl="callout" presStyleIdx="9" presStyleCnt="10" custLinFactX="100000" custLinFactNeighborX="194884" custLinFactNeighborY="-54764"/>
      <dgm:spPr/>
    </dgm:pt>
  </dgm:ptLst>
  <dgm:cxnLst>
    <dgm:cxn modelId="{91F9F23D-BE73-AA4B-8858-7165156FC90F}" type="presOf" srcId="{6ACAD398-F29A-6F46-956A-85DDDD9458C9}" destId="{04330CB3-8503-2641-BD7E-342F733B39DA}" srcOrd="0" destOrd="0" presId="urn:microsoft.com/office/officeart/2005/8/layout/target1"/>
    <dgm:cxn modelId="{644C1143-A71E-5542-88ED-5EB246761B2B}" srcId="{16564476-6F6C-274B-A626-1B55471E7DE1}" destId="{1F0C5174-AB32-AB4F-B035-EEE83D9D56AB}" srcOrd="0" destOrd="0" parTransId="{6D5C69D9-28F5-604D-83FA-F03DA91D475B}" sibTransId="{BF25B681-4949-094F-A9D2-06B1D9F00F1C}"/>
    <dgm:cxn modelId="{98ADFC44-6BA9-0E4E-BB7B-B179CA008174}" type="presOf" srcId="{16564476-6F6C-274B-A626-1B55471E7DE1}" destId="{56EC15C5-1CB2-674B-8DE8-A3C4310BAF92}" srcOrd="0" destOrd="0" presId="urn:microsoft.com/office/officeart/2005/8/layout/target1"/>
    <dgm:cxn modelId="{24A96753-7D42-F940-96A0-7EBB51F397BA}" type="presOf" srcId="{711DC256-F27C-1A45-8399-28F7CCEC3BF0}" destId="{E8873C72-8B75-3145-BB67-23AF9F80642C}" srcOrd="0" destOrd="0" presId="urn:microsoft.com/office/officeart/2005/8/layout/target1"/>
    <dgm:cxn modelId="{507B0565-301D-7B4B-88D1-FEBDC67A13E9}" type="presOf" srcId="{8A36CE40-E034-A24E-B59B-40620847C112}" destId="{CBA0373E-57F9-1D4D-9248-1BB83B0D0E3B}" srcOrd="0" destOrd="0" presId="urn:microsoft.com/office/officeart/2005/8/layout/target1"/>
    <dgm:cxn modelId="{F7F758A8-0DE7-1443-9FF9-32A9FA00B3A5}" type="presOf" srcId="{1F0C5174-AB32-AB4F-B035-EEE83D9D56AB}" destId="{3F2A988D-F16C-F842-9253-D181A561D1F0}" srcOrd="0" destOrd="0" presId="urn:microsoft.com/office/officeart/2005/8/layout/target1"/>
    <dgm:cxn modelId="{DF308FBD-7DD7-3B48-9F1E-B10C70C2ED71}" srcId="{16564476-6F6C-274B-A626-1B55471E7DE1}" destId="{711DC256-F27C-1A45-8399-28F7CCEC3BF0}" srcOrd="2" destOrd="0" parTransId="{484763A5-7CF9-D14A-B139-93B88D9944E1}" sibTransId="{A27126ED-0268-6145-8D61-421FA85C6C25}"/>
    <dgm:cxn modelId="{7A81A9D0-9C62-5B4E-9369-EDF3D53799AF}" srcId="{16564476-6F6C-274B-A626-1B55471E7DE1}" destId="{A0846E95-9D6A-1348-B907-019A8A9F8980}" srcOrd="4" destOrd="0" parTransId="{5766B546-1DB3-2444-AA9B-38779FD272E0}" sibTransId="{8AB39E1F-BFA5-3F41-8DB5-F83A528B413C}"/>
    <dgm:cxn modelId="{EE301EE3-1B42-6244-BBEC-467E36F2A41C}" type="presOf" srcId="{A0846E95-9D6A-1348-B907-019A8A9F8980}" destId="{6A40B0A0-463B-D64B-9A23-867991214A7F}" srcOrd="0" destOrd="0" presId="urn:microsoft.com/office/officeart/2005/8/layout/target1"/>
    <dgm:cxn modelId="{0861B7E5-CEB7-FA4F-A79A-B713CCE7747E}" srcId="{16564476-6F6C-274B-A626-1B55471E7DE1}" destId="{8A36CE40-E034-A24E-B59B-40620847C112}" srcOrd="3" destOrd="0" parTransId="{D5B89A1D-53F4-964C-A3B4-D45BDD08922B}" sibTransId="{FCC62FBE-94E4-1741-A545-7502BD762E71}"/>
    <dgm:cxn modelId="{3408BCEF-1A41-CC48-9625-48CDA6651320}" srcId="{16564476-6F6C-274B-A626-1B55471E7DE1}" destId="{6ACAD398-F29A-6F46-956A-85DDDD9458C9}" srcOrd="1" destOrd="0" parTransId="{E813535F-D515-754E-8049-A9F87046E848}" sibTransId="{89CB72C1-BD16-B04A-9E69-5524B2068A22}"/>
    <dgm:cxn modelId="{A73E3924-9825-FC43-8677-D6BA2EB62182}" type="presParOf" srcId="{56EC15C5-1CB2-674B-8DE8-A3C4310BAF92}" destId="{5434FA1C-0CF1-864C-B4C7-042869E180C1}" srcOrd="0" destOrd="0" presId="urn:microsoft.com/office/officeart/2005/8/layout/target1"/>
    <dgm:cxn modelId="{E7BA6423-464C-F643-9979-11924650055F}" type="presParOf" srcId="{56EC15C5-1CB2-674B-8DE8-A3C4310BAF92}" destId="{3F2A988D-F16C-F842-9253-D181A561D1F0}" srcOrd="1" destOrd="0" presId="urn:microsoft.com/office/officeart/2005/8/layout/target1"/>
    <dgm:cxn modelId="{EC679DDA-0C4B-E044-9115-A463562611C1}" type="presParOf" srcId="{56EC15C5-1CB2-674B-8DE8-A3C4310BAF92}" destId="{0FBAEFB5-B814-884D-AC2C-F7F34CC6E19B}" srcOrd="2" destOrd="0" presId="urn:microsoft.com/office/officeart/2005/8/layout/target1"/>
    <dgm:cxn modelId="{9A6AD23C-5692-504B-8045-CD9321634E2F}" type="presParOf" srcId="{56EC15C5-1CB2-674B-8DE8-A3C4310BAF92}" destId="{5BEAE8FD-4898-3C43-8E0C-B97ADCC74033}" srcOrd="3" destOrd="0" presId="urn:microsoft.com/office/officeart/2005/8/layout/target1"/>
    <dgm:cxn modelId="{CD8CC5A4-096B-F245-897B-52330684C243}" type="presParOf" srcId="{56EC15C5-1CB2-674B-8DE8-A3C4310BAF92}" destId="{5912546B-950F-F24D-8D05-6A510D909A37}" srcOrd="4" destOrd="0" presId="urn:microsoft.com/office/officeart/2005/8/layout/target1"/>
    <dgm:cxn modelId="{E455A627-C6C7-3B4B-B542-FB59D5C6E27E}" type="presParOf" srcId="{56EC15C5-1CB2-674B-8DE8-A3C4310BAF92}" destId="{04330CB3-8503-2641-BD7E-342F733B39DA}" srcOrd="5" destOrd="0" presId="urn:microsoft.com/office/officeart/2005/8/layout/target1"/>
    <dgm:cxn modelId="{322F48EF-7C08-0742-8882-A03640042EF5}" type="presParOf" srcId="{56EC15C5-1CB2-674B-8DE8-A3C4310BAF92}" destId="{12B63A86-97F5-A04D-A25E-AAEE9A8323E5}" srcOrd="6" destOrd="0" presId="urn:microsoft.com/office/officeart/2005/8/layout/target1"/>
    <dgm:cxn modelId="{8359E114-7816-DB41-A5F5-92C96AD4ABDA}" type="presParOf" srcId="{56EC15C5-1CB2-674B-8DE8-A3C4310BAF92}" destId="{643A71C8-F972-EA4B-BAF7-3B83F4BCB061}" srcOrd="7" destOrd="0" presId="urn:microsoft.com/office/officeart/2005/8/layout/target1"/>
    <dgm:cxn modelId="{5DBA2A42-3CEE-394D-9E9C-DFBD1DDF9B85}" type="presParOf" srcId="{56EC15C5-1CB2-674B-8DE8-A3C4310BAF92}" destId="{5E82299E-FC7E-C74E-AD94-B11FF246D061}" srcOrd="8" destOrd="0" presId="urn:microsoft.com/office/officeart/2005/8/layout/target1"/>
    <dgm:cxn modelId="{053E4AAC-2EA0-4D4B-8488-731677AC8C97}" type="presParOf" srcId="{56EC15C5-1CB2-674B-8DE8-A3C4310BAF92}" destId="{E8873C72-8B75-3145-BB67-23AF9F80642C}" srcOrd="9" destOrd="0" presId="urn:microsoft.com/office/officeart/2005/8/layout/target1"/>
    <dgm:cxn modelId="{8CDD6DED-257B-4043-870D-7DC61651DC96}" type="presParOf" srcId="{56EC15C5-1CB2-674B-8DE8-A3C4310BAF92}" destId="{1F1C9CFA-E140-7B4B-B0B6-D263D594B3F8}" srcOrd="10" destOrd="0" presId="urn:microsoft.com/office/officeart/2005/8/layout/target1"/>
    <dgm:cxn modelId="{202BA139-BC98-4F4B-AA89-6345A5F0259A}" type="presParOf" srcId="{56EC15C5-1CB2-674B-8DE8-A3C4310BAF92}" destId="{3CCF4AB3-7CA0-3B47-B2EE-1F15E6314C4D}" srcOrd="11" destOrd="0" presId="urn:microsoft.com/office/officeart/2005/8/layout/target1"/>
    <dgm:cxn modelId="{7FA40F3A-D4A9-8940-B8CA-5DAFDEC2EF62}" type="presParOf" srcId="{56EC15C5-1CB2-674B-8DE8-A3C4310BAF92}" destId="{32061791-4E57-CA4E-A129-62141497FA4C}" srcOrd="12" destOrd="0" presId="urn:microsoft.com/office/officeart/2005/8/layout/target1"/>
    <dgm:cxn modelId="{F0D4A965-4940-E347-9717-6DC765C17B36}" type="presParOf" srcId="{56EC15C5-1CB2-674B-8DE8-A3C4310BAF92}" destId="{CBA0373E-57F9-1D4D-9248-1BB83B0D0E3B}" srcOrd="13" destOrd="0" presId="urn:microsoft.com/office/officeart/2005/8/layout/target1"/>
    <dgm:cxn modelId="{5F22F89F-F2F4-8845-BD8A-06B18BDA9BE5}" type="presParOf" srcId="{56EC15C5-1CB2-674B-8DE8-A3C4310BAF92}" destId="{99BED6FB-7547-FC4D-96A4-3A295A9D0415}" srcOrd="14" destOrd="0" presId="urn:microsoft.com/office/officeart/2005/8/layout/target1"/>
    <dgm:cxn modelId="{A484341D-0D12-2840-944D-30DB23C24AB7}" type="presParOf" srcId="{56EC15C5-1CB2-674B-8DE8-A3C4310BAF92}" destId="{A7DC6640-4C65-6E42-819D-5DB784BCEE4F}" srcOrd="15" destOrd="0" presId="urn:microsoft.com/office/officeart/2005/8/layout/target1"/>
    <dgm:cxn modelId="{50A854C0-3C25-9249-AC5A-0B0D9428B8A0}" type="presParOf" srcId="{56EC15C5-1CB2-674B-8DE8-A3C4310BAF92}" destId="{63494544-30AA-7643-8183-9F9A564DCB93}" srcOrd="16" destOrd="0" presId="urn:microsoft.com/office/officeart/2005/8/layout/target1"/>
    <dgm:cxn modelId="{6BB1781B-C6A8-6F41-9D0C-E5B4C662E907}" type="presParOf" srcId="{56EC15C5-1CB2-674B-8DE8-A3C4310BAF92}" destId="{6A40B0A0-463B-D64B-9A23-867991214A7F}" srcOrd="17" destOrd="0" presId="urn:microsoft.com/office/officeart/2005/8/layout/target1"/>
    <dgm:cxn modelId="{44400F04-5140-5C4F-A01C-EB64F22BACA5}" type="presParOf" srcId="{56EC15C5-1CB2-674B-8DE8-A3C4310BAF92}" destId="{864D7E9E-AA05-3F44-8787-A86EA73B06D6}" srcOrd="18" destOrd="0" presId="urn:microsoft.com/office/officeart/2005/8/layout/target1"/>
    <dgm:cxn modelId="{C7A6DD8C-43D8-DB4B-96CC-B9288CD75D2C}" type="presParOf" srcId="{56EC15C5-1CB2-674B-8DE8-A3C4310BAF92}" destId="{876ECE85-831B-7F49-9A92-D191A6DD554D}" srcOrd="19" destOrd="0" presId="urn:microsoft.com/office/officeart/2005/8/layout/targe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6564476-6F6C-274B-A626-1B55471E7DE1}" type="doc">
      <dgm:prSet loTypeId="urn:microsoft.com/office/officeart/2005/8/layout/target1" loCatId="" qsTypeId="urn:microsoft.com/office/officeart/2005/8/quickstyle/simple1" qsCatId="simple" csTypeId="urn:microsoft.com/office/officeart/2005/8/colors/accent1_2" csCatId="accent1" phldr="1"/>
      <dgm:spPr/>
    </dgm:pt>
    <dgm:pt modelId="{1F0C5174-AB32-AB4F-B035-EEE83D9D56AB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6D5C69D9-28F5-604D-83FA-F03DA91D475B}" type="par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BF25B681-4949-094F-A9D2-06B1D9F00F1C}" type="sibTrans" cxnId="{644C1143-A71E-5542-88ED-5EB246761B2B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6ACAD398-F29A-6F46-956A-85DDDD9458C9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E813535F-D515-754E-8049-A9F87046E848}" type="par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9CB72C1-BD16-B04A-9E69-5524B2068A22}" type="sibTrans" cxnId="{3408BCEF-1A41-CC48-9625-48CDA665132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711DC256-F27C-1A45-8399-28F7CCEC3BF0}">
      <dgm:prSet phldrT="[Text]"/>
      <dgm:spPr/>
      <dgm:t>
        <a:bodyPr/>
        <a:lstStyle/>
        <a:p>
          <a:r>
            <a:rPr lang="en-US" b="1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gm:t>
    </dgm:pt>
    <dgm:pt modelId="{484763A5-7CF9-D14A-B139-93B88D9944E1}" type="par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27126ED-0268-6145-8D61-421FA85C6C25}" type="sibTrans" cxnId="{DF308FBD-7DD7-3B48-9F1E-B10C70C2ED71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A0846E95-9D6A-1348-B907-019A8A9F8980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766B546-1DB3-2444-AA9B-38779FD272E0}" type="par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B39E1F-BFA5-3F41-8DB5-F83A528B413C}" type="sibTrans" cxnId="{7A81A9D0-9C62-5B4E-9369-EDF3D53799AF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8A36CE40-E034-A24E-B59B-40620847C112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FCC62FBE-94E4-1741-A545-7502BD762E71}" type="sib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D5B89A1D-53F4-964C-A3B4-D45BDD08922B}" type="parTrans" cxnId="{0861B7E5-CEB7-FA4F-A79A-B713CCE7747E}">
      <dgm:prSet/>
      <dgm:spPr/>
      <dgm:t>
        <a:bodyPr/>
        <a:lstStyle/>
        <a:p>
          <a:endParaRPr lang="en-US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gm:t>
    </dgm:pt>
    <dgm:pt modelId="{56EC15C5-1CB2-674B-8DE8-A3C4310BAF92}" type="pres">
      <dgm:prSet presAssocID="{16564476-6F6C-274B-A626-1B55471E7DE1}" presName="composite" presStyleCnt="0">
        <dgm:presLayoutVars>
          <dgm:chMax val="5"/>
          <dgm:dir/>
          <dgm:resizeHandles val="exact"/>
        </dgm:presLayoutVars>
      </dgm:prSet>
      <dgm:spPr/>
    </dgm:pt>
    <dgm:pt modelId="{5434FA1C-0CF1-864C-B4C7-042869E180C1}" type="pres">
      <dgm:prSet presAssocID="{1F0C5174-AB32-AB4F-B035-EEE83D9D56AB}" presName="circle1" presStyleLbl="lnNode1" presStyleIdx="0" presStyleCnt="5"/>
      <dgm:spPr/>
    </dgm:pt>
    <dgm:pt modelId="{3F2A988D-F16C-F842-9253-D181A561D1F0}" type="pres">
      <dgm:prSet presAssocID="{1F0C5174-AB32-AB4F-B035-EEE83D9D56AB}" presName="text1" presStyleLbl="revTx" presStyleIdx="0" presStyleCnt="5">
        <dgm:presLayoutVars>
          <dgm:bulletEnabled val="1"/>
        </dgm:presLayoutVars>
      </dgm:prSet>
      <dgm:spPr/>
    </dgm:pt>
    <dgm:pt modelId="{0FBAEFB5-B814-884D-AC2C-F7F34CC6E19B}" type="pres">
      <dgm:prSet presAssocID="{1F0C5174-AB32-AB4F-B035-EEE83D9D56AB}" presName="line1" presStyleLbl="callout" presStyleIdx="0" presStyleCnt="10" custFlipVert="1" custSzY="45720" custScaleX="687655" custLinFactY="-500000" custLinFactNeighborX="-94523" custLinFactNeighborY="-574662"/>
      <dgm:spPr/>
    </dgm:pt>
    <dgm:pt modelId="{5BEAE8FD-4898-3C43-8E0C-B97ADCC74033}" type="pres">
      <dgm:prSet presAssocID="{1F0C5174-AB32-AB4F-B035-EEE83D9D56AB}" presName="d1" presStyleLbl="callout" presStyleIdx="1" presStyleCnt="10" custFlipVert="1" custFlipHor="1" custScaleX="19410" custScaleY="65025" custLinFactX="18970" custLinFactNeighborX="100000" custLinFactNeighborY="-20947"/>
      <dgm:spPr/>
    </dgm:pt>
    <dgm:pt modelId="{5912546B-950F-F24D-8D05-6A510D909A37}" type="pres">
      <dgm:prSet presAssocID="{6ACAD398-F29A-6F46-956A-85DDDD9458C9}" presName="circle2" presStyleLbl="lnNode1" presStyleIdx="1" presStyleCnt="5"/>
      <dgm:spPr>
        <a:xfrm>
          <a:off x="1400022" y="1942381"/>
          <a:ext cx="1037375" cy="1037375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</dgm:pt>
    <dgm:pt modelId="{04330CB3-8503-2641-BD7E-342F733B39DA}" type="pres">
      <dgm:prSet presAssocID="{6ACAD398-F29A-6F46-956A-85DDDD9458C9}" presName="text2" presStyleLbl="revTx" presStyleIdx="1" presStyleCnt="5">
        <dgm:presLayoutVars>
          <dgm:bulletEnabled val="1"/>
        </dgm:presLayoutVars>
      </dgm:prSet>
      <dgm:spPr/>
    </dgm:pt>
    <dgm:pt modelId="{12B63A86-97F5-A04D-A25E-AAEE9A8323E5}" type="pres">
      <dgm:prSet presAssocID="{6ACAD398-F29A-6F46-956A-85DDDD9458C9}" presName="line2" presStyleLbl="callout" presStyleIdx="2" presStyleCnt="10" custLinFactX="177805" custLinFactY="1002411" custLinFactNeighborX="200000" custLinFactNeighborY="1100000"/>
      <dgm:spPr/>
    </dgm:pt>
    <dgm:pt modelId="{643A71C8-F972-EA4B-BAF7-3B83F4BCB061}" type="pres">
      <dgm:prSet presAssocID="{6ACAD398-F29A-6F46-956A-85DDDD9458C9}" presName="d2" presStyleLbl="callout" presStyleIdx="3" presStyleCnt="10" custLinFactX="53789" custLinFactNeighborX="100000" custLinFactNeighborY="57007"/>
      <dgm:spPr/>
    </dgm:pt>
    <dgm:pt modelId="{5E82299E-FC7E-C74E-AD94-B11FF246D061}" type="pres">
      <dgm:prSet presAssocID="{711DC256-F27C-1A45-8399-28F7CCEC3BF0}" presName="circle3" presStyleLbl="lnNode1" presStyleIdx="2" presStyleCnt="5">
        <dgm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dgm:style>
      </dgm:prSet>
      <dgm:spPr>
        <a:xfrm>
          <a:off x="1054057" y="1596416"/>
          <a:ext cx="1729304" cy="1729304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</dgm:pt>
    <dgm:pt modelId="{E8873C72-8B75-3145-BB67-23AF9F80642C}" type="pres">
      <dgm:prSet presAssocID="{711DC256-F27C-1A45-8399-28F7CCEC3BF0}" presName="text3" presStyleLbl="revTx" presStyleIdx="2" presStyleCnt="5">
        <dgm:presLayoutVars>
          <dgm:bulletEnabled val="1"/>
        </dgm:presLayoutVars>
      </dgm:prSet>
      <dgm:spPr/>
    </dgm:pt>
    <dgm:pt modelId="{1F1C9CFA-E140-7B4B-B0B6-D263D594B3F8}" type="pres">
      <dgm:prSet presAssocID="{711DC256-F27C-1A45-8399-28F7CCEC3BF0}" presName="line3" presStyleLbl="callout" presStyleIdx="4" presStyleCnt="10" custLinFactX="100000" custLinFactNeighborX="152594" custLinFactNeighborY="34250"/>
      <dgm:spPr/>
    </dgm:pt>
    <dgm:pt modelId="{3CCF4AB3-7CA0-3B47-B2EE-1F15E6314C4D}" type="pres">
      <dgm:prSet presAssocID="{711DC256-F27C-1A45-8399-28F7CCEC3BF0}" presName="d3" presStyleLbl="callout" presStyleIdx="5" presStyleCnt="10" custLinFactX="101926" custLinFactNeighborX="200000" custLinFactNeighborY="92270"/>
      <dgm:spPr/>
    </dgm:pt>
    <dgm:pt modelId="{32061791-4E57-CA4E-A129-62141497FA4C}" type="pres">
      <dgm:prSet presAssocID="{8A36CE40-E034-A24E-B59B-40620847C112}" presName="circle4" presStyleLbl="lnNode1" presStyleIdx="3" presStyleCnt="5"/>
      <dgm:spPr>
        <a:xfrm>
          <a:off x="708352" y="1250711"/>
          <a:ext cx="2420715" cy="2420715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</dgm:pt>
    <dgm:pt modelId="{CBA0373E-57F9-1D4D-9248-1BB83B0D0E3B}" type="pres">
      <dgm:prSet presAssocID="{8A36CE40-E034-A24E-B59B-40620847C112}" presName="text4" presStyleLbl="revTx" presStyleIdx="3" presStyleCnt="5">
        <dgm:presLayoutVars>
          <dgm:bulletEnabled val="1"/>
        </dgm:presLayoutVars>
      </dgm:prSet>
      <dgm:spPr/>
    </dgm:pt>
    <dgm:pt modelId="{99BED6FB-7547-FC4D-96A4-3A295A9D0415}" type="pres">
      <dgm:prSet presAssocID="{8A36CE40-E034-A24E-B59B-40620847C112}" presName="line4" presStyleLbl="callout" presStyleIdx="6" presStyleCnt="10" custLinFactX="200000" custLinFactY="-191975" custLinFactNeighborX="268263" custLinFactNeighborY="-200000"/>
      <dgm:spPr/>
    </dgm:pt>
    <dgm:pt modelId="{A7DC6640-4C65-6E42-819D-5DB784BCEE4F}" type="pres">
      <dgm:prSet presAssocID="{8A36CE40-E034-A24E-B59B-40620847C112}" presName="d4" presStyleLbl="callout" presStyleIdx="7" presStyleCnt="10" custLinFactX="100000" custLinFactNeighborX="139032" custLinFactNeighborY="-44877"/>
      <dgm:spPr/>
    </dgm:pt>
    <dgm:pt modelId="{63494544-30AA-7643-8183-9F9A564DCB93}" type="pres">
      <dgm:prSet presAssocID="{A0846E95-9D6A-1348-B907-019A8A9F8980}" presName="circle5" presStyleLbl="lnNode1" presStyleIdx="4" presStyleCnt="5"/>
      <dgm:spPr>
        <a:solidFill>
          <a:schemeClr val="accent4">
            <a:lumMod val="75000"/>
          </a:schemeClr>
        </a:solidFill>
      </dgm:spPr>
    </dgm:pt>
    <dgm:pt modelId="{6A40B0A0-463B-D64B-9A23-867991214A7F}" type="pres">
      <dgm:prSet presAssocID="{A0846E95-9D6A-1348-B907-019A8A9F8980}" presName="text5" presStyleLbl="revTx" presStyleIdx="4" presStyleCnt="5">
        <dgm:presLayoutVars>
          <dgm:bulletEnabled val="1"/>
        </dgm:presLayoutVars>
      </dgm:prSet>
      <dgm:spPr/>
    </dgm:pt>
    <dgm:pt modelId="{864D7E9E-AA05-3F44-8787-A86EA73B06D6}" type="pres">
      <dgm:prSet presAssocID="{A0846E95-9D6A-1348-B907-019A8A9F8980}" presName="line5" presStyleLbl="callout" presStyleIdx="8" presStyleCnt="10" custLinFactX="195715" custLinFactY="-100000" custLinFactNeighborX="200000" custLinFactNeighborY="-185072"/>
      <dgm:spPr/>
    </dgm:pt>
    <dgm:pt modelId="{876ECE85-831B-7F49-9A92-D191A6DD554D}" type="pres">
      <dgm:prSet presAssocID="{A0846E95-9D6A-1348-B907-019A8A9F8980}" presName="d5" presStyleLbl="callout" presStyleIdx="9" presStyleCnt="10" custLinFactX="100000" custLinFactNeighborX="194884" custLinFactNeighborY="-54764"/>
      <dgm:spPr/>
    </dgm:pt>
  </dgm:ptLst>
  <dgm:cxnLst>
    <dgm:cxn modelId="{91F9F23D-BE73-AA4B-8858-7165156FC90F}" type="presOf" srcId="{6ACAD398-F29A-6F46-956A-85DDDD9458C9}" destId="{04330CB3-8503-2641-BD7E-342F733B39DA}" srcOrd="0" destOrd="0" presId="urn:microsoft.com/office/officeart/2005/8/layout/target1"/>
    <dgm:cxn modelId="{644C1143-A71E-5542-88ED-5EB246761B2B}" srcId="{16564476-6F6C-274B-A626-1B55471E7DE1}" destId="{1F0C5174-AB32-AB4F-B035-EEE83D9D56AB}" srcOrd="0" destOrd="0" parTransId="{6D5C69D9-28F5-604D-83FA-F03DA91D475B}" sibTransId="{BF25B681-4949-094F-A9D2-06B1D9F00F1C}"/>
    <dgm:cxn modelId="{98ADFC44-6BA9-0E4E-BB7B-B179CA008174}" type="presOf" srcId="{16564476-6F6C-274B-A626-1B55471E7DE1}" destId="{56EC15C5-1CB2-674B-8DE8-A3C4310BAF92}" srcOrd="0" destOrd="0" presId="urn:microsoft.com/office/officeart/2005/8/layout/target1"/>
    <dgm:cxn modelId="{24A96753-7D42-F940-96A0-7EBB51F397BA}" type="presOf" srcId="{711DC256-F27C-1A45-8399-28F7CCEC3BF0}" destId="{E8873C72-8B75-3145-BB67-23AF9F80642C}" srcOrd="0" destOrd="0" presId="urn:microsoft.com/office/officeart/2005/8/layout/target1"/>
    <dgm:cxn modelId="{507B0565-301D-7B4B-88D1-FEBDC67A13E9}" type="presOf" srcId="{8A36CE40-E034-A24E-B59B-40620847C112}" destId="{CBA0373E-57F9-1D4D-9248-1BB83B0D0E3B}" srcOrd="0" destOrd="0" presId="urn:microsoft.com/office/officeart/2005/8/layout/target1"/>
    <dgm:cxn modelId="{F7F758A8-0DE7-1443-9FF9-32A9FA00B3A5}" type="presOf" srcId="{1F0C5174-AB32-AB4F-B035-EEE83D9D56AB}" destId="{3F2A988D-F16C-F842-9253-D181A561D1F0}" srcOrd="0" destOrd="0" presId="urn:microsoft.com/office/officeart/2005/8/layout/target1"/>
    <dgm:cxn modelId="{DF308FBD-7DD7-3B48-9F1E-B10C70C2ED71}" srcId="{16564476-6F6C-274B-A626-1B55471E7DE1}" destId="{711DC256-F27C-1A45-8399-28F7CCEC3BF0}" srcOrd="2" destOrd="0" parTransId="{484763A5-7CF9-D14A-B139-93B88D9944E1}" sibTransId="{A27126ED-0268-6145-8D61-421FA85C6C25}"/>
    <dgm:cxn modelId="{7A81A9D0-9C62-5B4E-9369-EDF3D53799AF}" srcId="{16564476-6F6C-274B-A626-1B55471E7DE1}" destId="{A0846E95-9D6A-1348-B907-019A8A9F8980}" srcOrd="4" destOrd="0" parTransId="{5766B546-1DB3-2444-AA9B-38779FD272E0}" sibTransId="{8AB39E1F-BFA5-3F41-8DB5-F83A528B413C}"/>
    <dgm:cxn modelId="{EE301EE3-1B42-6244-BBEC-467E36F2A41C}" type="presOf" srcId="{A0846E95-9D6A-1348-B907-019A8A9F8980}" destId="{6A40B0A0-463B-D64B-9A23-867991214A7F}" srcOrd="0" destOrd="0" presId="urn:microsoft.com/office/officeart/2005/8/layout/target1"/>
    <dgm:cxn modelId="{0861B7E5-CEB7-FA4F-A79A-B713CCE7747E}" srcId="{16564476-6F6C-274B-A626-1B55471E7DE1}" destId="{8A36CE40-E034-A24E-B59B-40620847C112}" srcOrd="3" destOrd="0" parTransId="{D5B89A1D-53F4-964C-A3B4-D45BDD08922B}" sibTransId="{FCC62FBE-94E4-1741-A545-7502BD762E71}"/>
    <dgm:cxn modelId="{3408BCEF-1A41-CC48-9625-48CDA6651320}" srcId="{16564476-6F6C-274B-A626-1B55471E7DE1}" destId="{6ACAD398-F29A-6F46-956A-85DDDD9458C9}" srcOrd="1" destOrd="0" parTransId="{E813535F-D515-754E-8049-A9F87046E848}" sibTransId="{89CB72C1-BD16-B04A-9E69-5524B2068A22}"/>
    <dgm:cxn modelId="{A73E3924-9825-FC43-8677-D6BA2EB62182}" type="presParOf" srcId="{56EC15C5-1CB2-674B-8DE8-A3C4310BAF92}" destId="{5434FA1C-0CF1-864C-B4C7-042869E180C1}" srcOrd="0" destOrd="0" presId="urn:microsoft.com/office/officeart/2005/8/layout/target1"/>
    <dgm:cxn modelId="{E7BA6423-464C-F643-9979-11924650055F}" type="presParOf" srcId="{56EC15C5-1CB2-674B-8DE8-A3C4310BAF92}" destId="{3F2A988D-F16C-F842-9253-D181A561D1F0}" srcOrd="1" destOrd="0" presId="urn:microsoft.com/office/officeart/2005/8/layout/target1"/>
    <dgm:cxn modelId="{EC679DDA-0C4B-E044-9115-A463562611C1}" type="presParOf" srcId="{56EC15C5-1CB2-674B-8DE8-A3C4310BAF92}" destId="{0FBAEFB5-B814-884D-AC2C-F7F34CC6E19B}" srcOrd="2" destOrd="0" presId="urn:microsoft.com/office/officeart/2005/8/layout/target1"/>
    <dgm:cxn modelId="{9A6AD23C-5692-504B-8045-CD9321634E2F}" type="presParOf" srcId="{56EC15C5-1CB2-674B-8DE8-A3C4310BAF92}" destId="{5BEAE8FD-4898-3C43-8E0C-B97ADCC74033}" srcOrd="3" destOrd="0" presId="urn:microsoft.com/office/officeart/2005/8/layout/target1"/>
    <dgm:cxn modelId="{CD8CC5A4-096B-F245-897B-52330684C243}" type="presParOf" srcId="{56EC15C5-1CB2-674B-8DE8-A3C4310BAF92}" destId="{5912546B-950F-F24D-8D05-6A510D909A37}" srcOrd="4" destOrd="0" presId="urn:microsoft.com/office/officeart/2005/8/layout/target1"/>
    <dgm:cxn modelId="{E455A627-C6C7-3B4B-B542-FB59D5C6E27E}" type="presParOf" srcId="{56EC15C5-1CB2-674B-8DE8-A3C4310BAF92}" destId="{04330CB3-8503-2641-BD7E-342F733B39DA}" srcOrd="5" destOrd="0" presId="urn:microsoft.com/office/officeart/2005/8/layout/target1"/>
    <dgm:cxn modelId="{322F48EF-7C08-0742-8882-A03640042EF5}" type="presParOf" srcId="{56EC15C5-1CB2-674B-8DE8-A3C4310BAF92}" destId="{12B63A86-97F5-A04D-A25E-AAEE9A8323E5}" srcOrd="6" destOrd="0" presId="urn:microsoft.com/office/officeart/2005/8/layout/target1"/>
    <dgm:cxn modelId="{8359E114-7816-DB41-A5F5-92C96AD4ABDA}" type="presParOf" srcId="{56EC15C5-1CB2-674B-8DE8-A3C4310BAF92}" destId="{643A71C8-F972-EA4B-BAF7-3B83F4BCB061}" srcOrd="7" destOrd="0" presId="urn:microsoft.com/office/officeart/2005/8/layout/target1"/>
    <dgm:cxn modelId="{5DBA2A42-3CEE-394D-9E9C-DFBD1DDF9B85}" type="presParOf" srcId="{56EC15C5-1CB2-674B-8DE8-A3C4310BAF92}" destId="{5E82299E-FC7E-C74E-AD94-B11FF246D061}" srcOrd="8" destOrd="0" presId="urn:microsoft.com/office/officeart/2005/8/layout/target1"/>
    <dgm:cxn modelId="{053E4AAC-2EA0-4D4B-8488-731677AC8C97}" type="presParOf" srcId="{56EC15C5-1CB2-674B-8DE8-A3C4310BAF92}" destId="{E8873C72-8B75-3145-BB67-23AF9F80642C}" srcOrd="9" destOrd="0" presId="urn:microsoft.com/office/officeart/2005/8/layout/target1"/>
    <dgm:cxn modelId="{8CDD6DED-257B-4043-870D-7DC61651DC96}" type="presParOf" srcId="{56EC15C5-1CB2-674B-8DE8-A3C4310BAF92}" destId="{1F1C9CFA-E140-7B4B-B0B6-D263D594B3F8}" srcOrd="10" destOrd="0" presId="urn:microsoft.com/office/officeart/2005/8/layout/target1"/>
    <dgm:cxn modelId="{202BA139-BC98-4F4B-AA89-6345A5F0259A}" type="presParOf" srcId="{56EC15C5-1CB2-674B-8DE8-A3C4310BAF92}" destId="{3CCF4AB3-7CA0-3B47-B2EE-1F15E6314C4D}" srcOrd="11" destOrd="0" presId="urn:microsoft.com/office/officeart/2005/8/layout/target1"/>
    <dgm:cxn modelId="{7FA40F3A-D4A9-8940-B8CA-5DAFDEC2EF62}" type="presParOf" srcId="{56EC15C5-1CB2-674B-8DE8-A3C4310BAF92}" destId="{32061791-4E57-CA4E-A129-62141497FA4C}" srcOrd="12" destOrd="0" presId="urn:microsoft.com/office/officeart/2005/8/layout/target1"/>
    <dgm:cxn modelId="{F0D4A965-4940-E347-9717-6DC765C17B36}" type="presParOf" srcId="{56EC15C5-1CB2-674B-8DE8-A3C4310BAF92}" destId="{CBA0373E-57F9-1D4D-9248-1BB83B0D0E3B}" srcOrd="13" destOrd="0" presId="urn:microsoft.com/office/officeart/2005/8/layout/target1"/>
    <dgm:cxn modelId="{5F22F89F-F2F4-8845-BD8A-06B18BDA9BE5}" type="presParOf" srcId="{56EC15C5-1CB2-674B-8DE8-A3C4310BAF92}" destId="{99BED6FB-7547-FC4D-96A4-3A295A9D0415}" srcOrd="14" destOrd="0" presId="urn:microsoft.com/office/officeart/2005/8/layout/target1"/>
    <dgm:cxn modelId="{A484341D-0D12-2840-944D-30DB23C24AB7}" type="presParOf" srcId="{56EC15C5-1CB2-674B-8DE8-A3C4310BAF92}" destId="{A7DC6640-4C65-6E42-819D-5DB784BCEE4F}" srcOrd="15" destOrd="0" presId="urn:microsoft.com/office/officeart/2005/8/layout/target1"/>
    <dgm:cxn modelId="{50A854C0-3C25-9249-AC5A-0B0D9428B8A0}" type="presParOf" srcId="{56EC15C5-1CB2-674B-8DE8-A3C4310BAF92}" destId="{63494544-30AA-7643-8183-9F9A564DCB93}" srcOrd="16" destOrd="0" presId="urn:microsoft.com/office/officeart/2005/8/layout/target1"/>
    <dgm:cxn modelId="{6BB1781B-C6A8-6F41-9D0C-E5B4C662E907}" type="presParOf" srcId="{56EC15C5-1CB2-674B-8DE8-A3C4310BAF92}" destId="{6A40B0A0-463B-D64B-9A23-867991214A7F}" srcOrd="17" destOrd="0" presId="urn:microsoft.com/office/officeart/2005/8/layout/target1"/>
    <dgm:cxn modelId="{44400F04-5140-5C4F-A01C-EB64F22BACA5}" type="presParOf" srcId="{56EC15C5-1CB2-674B-8DE8-A3C4310BAF92}" destId="{864D7E9E-AA05-3F44-8787-A86EA73B06D6}" srcOrd="18" destOrd="0" presId="urn:microsoft.com/office/officeart/2005/8/layout/target1"/>
    <dgm:cxn modelId="{C7A6DD8C-43D8-DB4B-96CC-B9288CD75D2C}" type="presParOf" srcId="{56EC15C5-1CB2-674B-8DE8-A3C4310BAF92}" destId="{876ECE85-831B-7F49-9A92-D191A6DD554D}" srcOrd="19" destOrd="0" presId="urn:microsoft.com/office/officeart/2005/8/layout/targe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3494544-30AA-7643-8183-9F9A564DCB93}">
      <dsp:nvSpPr>
        <dsp:cNvPr id="0" name=""/>
        <dsp:cNvSpPr/>
      </dsp:nvSpPr>
      <dsp:spPr>
        <a:xfrm>
          <a:off x="395128" y="896052"/>
          <a:ext cx="3081337" cy="3081337"/>
        </a:xfrm>
        <a:prstGeom prst="ellipse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2061791-4E57-CA4E-A129-62141497FA4C}">
      <dsp:nvSpPr>
        <dsp:cNvPr id="0" name=""/>
        <dsp:cNvSpPr/>
      </dsp:nvSpPr>
      <dsp:spPr>
        <a:xfrm>
          <a:off x="737413" y="1238338"/>
          <a:ext cx="2396767" cy="2396767"/>
        </a:xfrm>
        <a:prstGeom prst="ellipse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82299E-FC7E-C74E-AD94-B11FF246D061}">
      <dsp:nvSpPr>
        <dsp:cNvPr id="0" name=""/>
        <dsp:cNvSpPr/>
      </dsp:nvSpPr>
      <dsp:spPr>
        <a:xfrm>
          <a:off x="1079699" y="1580623"/>
          <a:ext cx="1712196" cy="1712196"/>
        </a:xfrm>
        <a:prstGeom prst="ellipse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912546B-950F-F24D-8D05-6A510D909A37}">
      <dsp:nvSpPr>
        <dsp:cNvPr id="0" name=""/>
        <dsp:cNvSpPr/>
      </dsp:nvSpPr>
      <dsp:spPr>
        <a:xfrm>
          <a:off x="1422241" y="1923165"/>
          <a:ext cx="1027112" cy="1027112"/>
        </a:xfrm>
        <a:prstGeom prst="ellipse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434FA1C-0CF1-864C-B4C7-042869E180C1}">
      <dsp:nvSpPr>
        <dsp:cNvPr id="0" name=""/>
        <dsp:cNvSpPr/>
      </dsp:nvSpPr>
      <dsp:spPr>
        <a:xfrm>
          <a:off x="1764526" y="2265450"/>
          <a:ext cx="342542" cy="342542"/>
        </a:xfrm>
        <a:prstGeom prst="ellipse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2A988D-F16C-F842-9253-D181A561D1F0}">
      <dsp:nvSpPr>
        <dsp:cNvPr id="0" name=""/>
        <dsp:cNvSpPr/>
      </dsp:nvSpPr>
      <dsp:spPr>
        <a:xfrm>
          <a:off x="3990022" y="131059"/>
          <a:ext cx="1540668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31059"/>
        <a:ext cx="1540668" cy="543958"/>
      </dsp:txXfrm>
    </dsp:sp>
    <dsp:sp modelId="{0FBAEFB5-B814-884D-AC2C-F7F34CC6E19B}">
      <dsp:nvSpPr>
        <dsp:cNvPr id="0" name=""/>
        <dsp:cNvSpPr/>
      </dsp:nvSpPr>
      <dsp:spPr>
        <a:xfrm flipV="1">
          <a:off x="2473128" y="380178"/>
          <a:ext cx="2648621" cy="4572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BEAE8FD-4898-3C43-8E0C-B97ADCC74033}">
      <dsp:nvSpPr>
        <dsp:cNvPr id="0" name=""/>
        <dsp:cNvSpPr/>
      </dsp:nvSpPr>
      <dsp:spPr>
        <a:xfrm rot="5400000">
          <a:off x="1752201" y="586635"/>
          <a:ext cx="2033682" cy="166649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330CB3-8503-2641-BD7E-342F733B39DA}">
      <dsp:nvSpPr>
        <dsp:cNvPr id="0" name=""/>
        <dsp:cNvSpPr/>
      </dsp:nvSpPr>
      <dsp:spPr>
        <a:xfrm>
          <a:off x="3990022" y="706242"/>
          <a:ext cx="1540668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706242"/>
        <a:ext cx="1540668" cy="543958"/>
      </dsp:txXfrm>
    </dsp:sp>
    <dsp:sp modelId="{12B63A86-97F5-A04D-A25E-AAEE9A8323E5}">
      <dsp:nvSpPr>
        <dsp:cNvPr id="0" name=""/>
        <dsp:cNvSpPr/>
      </dsp:nvSpPr>
      <dsp:spPr>
        <a:xfrm>
          <a:off x="3604855" y="978221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3A71C8-F972-EA4B-BAF7-3B83F4BCB061}">
      <dsp:nvSpPr>
        <dsp:cNvPr id="0" name=""/>
        <dsp:cNvSpPr/>
      </dsp:nvSpPr>
      <dsp:spPr>
        <a:xfrm rot="5400000">
          <a:off x="2051039" y="1118114"/>
          <a:ext cx="1693297" cy="1412279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8873C72-8B75-3145-BB67-23AF9F80642C}">
      <dsp:nvSpPr>
        <dsp:cNvPr id="0" name=""/>
        <dsp:cNvSpPr/>
      </dsp:nvSpPr>
      <dsp:spPr>
        <a:xfrm>
          <a:off x="3990022" y="1281425"/>
          <a:ext cx="1540668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281425"/>
        <a:ext cx="1540668" cy="543958"/>
      </dsp:txXfrm>
    </dsp:sp>
    <dsp:sp modelId="{1F1C9CFA-E140-7B4B-B0B6-D263D594B3F8}">
      <dsp:nvSpPr>
        <dsp:cNvPr id="0" name=""/>
        <dsp:cNvSpPr/>
      </dsp:nvSpPr>
      <dsp:spPr>
        <a:xfrm>
          <a:off x="3604855" y="1553404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CCF4AB3-7CA0-3B47-B2EE-1F15E6314C4D}">
      <dsp:nvSpPr>
        <dsp:cNvPr id="0" name=""/>
        <dsp:cNvSpPr/>
      </dsp:nvSpPr>
      <dsp:spPr>
        <a:xfrm rot="5400000">
          <a:off x="2344074" y="1627870"/>
          <a:ext cx="1335246" cy="1186314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BA0373E-57F9-1D4D-9248-1BB83B0D0E3B}">
      <dsp:nvSpPr>
        <dsp:cNvPr id="0" name=""/>
        <dsp:cNvSpPr/>
      </dsp:nvSpPr>
      <dsp:spPr>
        <a:xfrm>
          <a:off x="3990022" y="1844283"/>
          <a:ext cx="1540668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1844283"/>
        <a:ext cx="1540668" cy="543958"/>
      </dsp:txXfrm>
    </dsp:sp>
    <dsp:sp modelId="{99BED6FB-7547-FC4D-96A4-3A295A9D0415}">
      <dsp:nvSpPr>
        <dsp:cNvPr id="0" name=""/>
        <dsp:cNvSpPr/>
      </dsp:nvSpPr>
      <dsp:spPr>
        <a:xfrm>
          <a:off x="3604855" y="2116262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7DC6640-4C65-6E42-819D-5DB784BCEE4F}">
      <dsp:nvSpPr>
        <dsp:cNvPr id="0" name=""/>
        <dsp:cNvSpPr/>
      </dsp:nvSpPr>
      <dsp:spPr>
        <a:xfrm rot="5400000">
          <a:off x="2635774" y="2166077"/>
          <a:ext cx="1018895" cy="91926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40B0A0-463B-D64B-9A23-867991214A7F}">
      <dsp:nvSpPr>
        <dsp:cNvPr id="0" name=""/>
        <dsp:cNvSpPr/>
      </dsp:nvSpPr>
      <dsp:spPr>
        <a:xfrm>
          <a:off x="3990022" y="2390707"/>
          <a:ext cx="1540668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2390707"/>
        <a:ext cx="1540668" cy="543958"/>
      </dsp:txXfrm>
    </dsp:sp>
    <dsp:sp modelId="{864D7E9E-AA05-3F44-8787-A86EA73B06D6}">
      <dsp:nvSpPr>
        <dsp:cNvPr id="0" name=""/>
        <dsp:cNvSpPr/>
      </dsp:nvSpPr>
      <dsp:spPr>
        <a:xfrm>
          <a:off x="3604855" y="2662686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76ECE85-831B-7F49-9A92-D191A6DD554D}">
      <dsp:nvSpPr>
        <dsp:cNvPr id="0" name=""/>
        <dsp:cNvSpPr/>
      </dsp:nvSpPr>
      <dsp:spPr>
        <a:xfrm rot="5400000">
          <a:off x="2911554" y="2688364"/>
          <a:ext cx="718978" cy="667623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3494544-30AA-7643-8183-9F9A564DCB93}">
      <dsp:nvSpPr>
        <dsp:cNvPr id="0" name=""/>
        <dsp:cNvSpPr/>
      </dsp:nvSpPr>
      <dsp:spPr>
        <a:xfrm>
          <a:off x="395128" y="896053"/>
          <a:ext cx="3081338" cy="3081338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2061791-4E57-CA4E-A129-62141497FA4C}">
      <dsp:nvSpPr>
        <dsp:cNvPr id="0" name=""/>
        <dsp:cNvSpPr/>
      </dsp:nvSpPr>
      <dsp:spPr>
        <a:xfrm>
          <a:off x="737413" y="1238338"/>
          <a:ext cx="2396767" cy="2396767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82299E-FC7E-C74E-AD94-B11FF246D061}">
      <dsp:nvSpPr>
        <dsp:cNvPr id="0" name=""/>
        <dsp:cNvSpPr/>
      </dsp:nvSpPr>
      <dsp:spPr>
        <a:xfrm>
          <a:off x="1079698" y="1580623"/>
          <a:ext cx="1712196" cy="1712196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dsp:style>
    </dsp:sp>
    <dsp:sp modelId="{5912546B-950F-F24D-8D05-6A510D909A37}">
      <dsp:nvSpPr>
        <dsp:cNvPr id="0" name=""/>
        <dsp:cNvSpPr/>
      </dsp:nvSpPr>
      <dsp:spPr>
        <a:xfrm>
          <a:off x="1422240" y="1923165"/>
          <a:ext cx="1027112" cy="1027112"/>
        </a:xfrm>
        <a:prstGeom prst="ellipse">
          <a:avLst/>
        </a:prstGeom>
        <a:noFill/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434FA1C-0CF1-864C-B4C7-042869E180C1}">
      <dsp:nvSpPr>
        <dsp:cNvPr id="0" name=""/>
        <dsp:cNvSpPr/>
      </dsp:nvSpPr>
      <dsp:spPr>
        <a:xfrm>
          <a:off x="1717673" y="2217265"/>
          <a:ext cx="436247" cy="438912"/>
        </a:xfrm>
        <a:prstGeom prst="ellipse">
          <a:avLst/>
        </a:prstGeom>
        <a:solidFill>
          <a:schemeClr val="accent4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2A988D-F16C-F842-9253-D181A561D1F0}">
      <dsp:nvSpPr>
        <dsp:cNvPr id="0" name=""/>
        <dsp:cNvSpPr/>
      </dsp:nvSpPr>
      <dsp:spPr>
        <a:xfrm>
          <a:off x="3990022" y="131059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31059"/>
        <a:ext cx="1540669" cy="543958"/>
      </dsp:txXfrm>
    </dsp:sp>
    <dsp:sp modelId="{0FBAEFB5-B814-884D-AC2C-F7F34CC6E19B}">
      <dsp:nvSpPr>
        <dsp:cNvPr id="0" name=""/>
        <dsp:cNvSpPr/>
      </dsp:nvSpPr>
      <dsp:spPr>
        <a:xfrm flipV="1">
          <a:off x="2109056" y="0"/>
          <a:ext cx="2648622" cy="4572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BEAE8FD-4898-3C43-8E0C-B97ADCC74033}">
      <dsp:nvSpPr>
        <dsp:cNvPr id="0" name=""/>
        <dsp:cNvSpPr/>
      </dsp:nvSpPr>
      <dsp:spPr>
        <a:xfrm rot="5400000" flipH="1" flipV="1">
          <a:off x="4090464" y="832152"/>
          <a:ext cx="1322402" cy="32346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330CB3-8503-2641-BD7E-342F733B39DA}">
      <dsp:nvSpPr>
        <dsp:cNvPr id="0" name=""/>
        <dsp:cNvSpPr/>
      </dsp:nvSpPr>
      <dsp:spPr>
        <a:xfrm>
          <a:off x="3990022" y="706242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706242"/>
        <a:ext cx="1540669" cy="543958"/>
      </dsp:txXfrm>
    </dsp:sp>
    <dsp:sp modelId="{12B63A86-97F5-A04D-A25E-AAEE9A8323E5}">
      <dsp:nvSpPr>
        <dsp:cNvPr id="0" name=""/>
        <dsp:cNvSpPr/>
      </dsp:nvSpPr>
      <dsp:spPr>
        <a:xfrm>
          <a:off x="5060036" y="1735090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3A71C8-F972-EA4B-BAF7-3B83F4BCB061}">
      <dsp:nvSpPr>
        <dsp:cNvPr id="0" name=""/>
        <dsp:cNvSpPr/>
      </dsp:nvSpPr>
      <dsp:spPr>
        <a:xfrm rot="5400000">
          <a:off x="4222970" y="2083413"/>
          <a:ext cx="1693298" cy="141228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8873C72-8B75-3145-BB67-23AF9F80642C}">
      <dsp:nvSpPr>
        <dsp:cNvPr id="0" name=""/>
        <dsp:cNvSpPr/>
      </dsp:nvSpPr>
      <dsp:spPr>
        <a:xfrm>
          <a:off x="3990022" y="1281425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281425"/>
        <a:ext cx="1540669" cy="543958"/>
      </dsp:txXfrm>
    </dsp:sp>
    <dsp:sp modelId="{1F1C9CFA-E140-7B4B-B0B6-D263D594B3F8}">
      <dsp:nvSpPr>
        <dsp:cNvPr id="0" name=""/>
        <dsp:cNvSpPr/>
      </dsp:nvSpPr>
      <dsp:spPr>
        <a:xfrm>
          <a:off x="4577764" y="1565735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CCF4AB3-7CA0-3B47-B2EE-1F15E6314C4D}">
      <dsp:nvSpPr>
        <dsp:cNvPr id="0" name=""/>
        <dsp:cNvSpPr/>
      </dsp:nvSpPr>
      <dsp:spPr>
        <a:xfrm rot="5400000">
          <a:off x="4665039" y="2847670"/>
          <a:ext cx="1335246" cy="118631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BA0373E-57F9-1D4D-9248-1BB83B0D0E3B}">
      <dsp:nvSpPr>
        <dsp:cNvPr id="0" name=""/>
        <dsp:cNvSpPr/>
      </dsp:nvSpPr>
      <dsp:spPr>
        <a:xfrm>
          <a:off x="3990022" y="1844283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1844283"/>
        <a:ext cx="1540669" cy="543958"/>
      </dsp:txXfrm>
    </dsp:sp>
    <dsp:sp modelId="{99BED6FB-7547-FC4D-96A4-3A295A9D0415}">
      <dsp:nvSpPr>
        <dsp:cNvPr id="0" name=""/>
        <dsp:cNvSpPr/>
      </dsp:nvSpPr>
      <dsp:spPr>
        <a:xfrm>
          <a:off x="5408451" y="1975152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7DC6640-4C65-6E42-819D-5DB784BCEE4F}">
      <dsp:nvSpPr>
        <dsp:cNvPr id="0" name=""/>
        <dsp:cNvSpPr/>
      </dsp:nvSpPr>
      <dsp:spPr>
        <a:xfrm rot="5400000">
          <a:off x="4833114" y="1708828"/>
          <a:ext cx="1018895" cy="91926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40B0A0-463B-D64B-9A23-867991214A7F}">
      <dsp:nvSpPr>
        <dsp:cNvPr id="0" name=""/>
        <dsp:cNvSpPr/>
      </dsp:nvSpPr>
      <dsp:spPr>
        <a:xfrm>
          <a:off x="3990022" y="2390707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2390707"/>
        <a:ext cx="1540669" cy="543958"/>
      </dsp:txXfrm>
    </dsp:sp>
    <dsp:sp modelId="{864D7E9E-AA05-3F44-8787-A86EA73B06D6}">
      <dsp:nvSpPr>
        <dsp:cNvPr id="0" name=""/>
        <dsp:cNvSpPr/>
      </dsp:nvSpPr>
      <dsp:spPr>
        <a:xfrm>
          <a:off x="5129020" y="2560061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76ECE85-831B-7F49-9A92-D191A6DD554D}">
      <dsp:nvSpPr>
        <dsp:cNvPr id="0" name=""/>
        <dsp:cNvSpPr/>
      </dsp:nvSpPr>
      <dsp:spPr>
        <a:xfrm rot="5400000">
          <a:off x="4880268" y="2294623"/>
          <a:ext cx="718978" cy="667623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3494544-30AA-7643-8183-9F9A564DCB93}">
      <dsp:nvSpPr>
        <dsp:cNvPr id="0" name=""/>
        <dsp:cNvSpPr/>
      </dsp:nvSpPr>
      <dsp:spPr>
        <a:xfrm>
          <a:off x="395128" y="896053"/>
          <a:ext cx="3081338" cy="3081338"/>
        </a:xfrm>
        <a:prstGeom prst="ellipse">
          <a:avLst/>
        </a:prstGeom>
        <a:solidFill>
          <a:schemeClr val="accent4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2061791-4E57-CA4E-A129-62141497FA4C}">
      <dsp:nvSpPr>
        <dsp:cNvPr id="0" name=""/>
        <dsp:cNvSpPr/>
      </dsp:nvSpPr>
      <dsp:spPr>
        <a:xfrm>
          <a:off x="737413" y="1238338"/>
          <a:ext cx="2396767" cy="2396767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82299E-FC7E-C74E-AD94-B11FF246D061}">
      <dsp:nvSpPr>
        <dsp:cNvPr id="0" name=""/>
        <dsp:cNvSpPr/>
      </dsp:nvSpPr>
      <dsp:spPr>
        <a:xfrm>
          <a:off x="1079698" y="1580623"/>
          <a:ext cx="1712196" cy="1712196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dsp:style>
    </dsp:sp>
    <dsp:sp modelId="{5912546B-950F-F24D-8D05-6A510D909A37}">
      <dsp:nvSpPr>
        <dsp:cNvPr id="0" name=""/>
        <dsp:cNvSpPr/>
      </dsp:nvSpPr>
      <dsp:spPr>
        <a:xfrm>
          <a:off x="1422240" y="1923165"/>
          <a:ext cx="1027112" cy="1027112"/>
        </a:xfrm>
        <a:prstGeom prst="ellipse">
          <a:avLst/>
        </a:prstGeom>
        <a:solidFill>
          <a:srgbClr val="FFC000">
            <a:lumMod val="75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434FA1C-0CF1-864C-B4C7-042869E180C1}">
      <dsp:nvSpPr>
        <dsp:cNvPr id="0" name=""/>
        <dsp:cNvSpPr/>
      </dsp:nvSpPr>
      <dsp:spPr>
        <a:xfrm>
          <a:off x="1764526" y="2265451"/>
          <a:ext cx="342542" cy="34254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2A988D-F16C-F842-9253-D181A561D1F0}">
      <dsp:nvSpPr>
        <dsp:cNvPr id="0" name=""/>
        <dsp:cNvSpPr/>
      </dsp:nvSpPr>
      <dsp:spPr>
        <a:xfrm>
          <a:off x="3990022" y="131059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31059"/>
        <a:ext cx="1540669" cy="543958"/>
      </dsp:txXfrm>
    </dsp:sp>
    <dsp:sp modelId="{0FBAEFB5-B814-884D-AC2C-F7F34CC6E19B}">
      <dsp:nvSpPr>
        <dsp:cNvPr id="0" name=""/>
        <dsp:cNvSpPr/>
      </dsp:nvSpPr>
      <dsp:spPr>
        <a:xfrm flipV="1">
          <a:off x="2109056" y="0"/>
          <a:ext cx="2648622" cy="4572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BEAE8FD-4898-3C43-8E0C-B97ADCC74033}">
      <dsp:nvSpPr>
        <dsp:cNvPr id="0" name=""/>
        <dsp:cNvSpPr/>
      </dsp:nvSpPr>
      <dsp:spPr>
        <a:xfrm rot="5400000" flipH="1" flipV="1">
          <a:off x="4090464" y="832152"/>
          <a:ext cx="1322402" cy="32346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330CB3-8503-2641-BD7E-342F733B39DA}">
      <dsp:nvSpPr>
        <dsp:cNvPr id="0" name=""/>
        <dsp:cNvSpPr/>
      </dsp:nvSpPr>
      <dsp:spPr>
        <a:xfrm>
          <a:off x="3990022" y="706242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706242"/>
        <a:ext cx="1540669" cy="543958"/>
      </dsp:txXfrm>
    </dsp:sp>
    <dsp:sp modelId="{12B63A86-97F5-A04D-A25E-AAEE9A8323E5}">
      <dsp:nvSpPr>
        <dsp:cNvPr id="0" name=""/>
        <dsp:cNvSpPr/>
      </dsp:nvSpPr>
      <dsp:spPr>
        <a:xfrm>
          <a:off x="5060036" y="1735090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3A71C8-F972-EA4B-BAF7-3B83F4BCB061}">
      <dsp:nvSpPr>
        <dsp:cNvPr id="0" name=""/>
        <dsp:cNvSpPr/>
      </dsp:nvSpPr>
      <dsp:spPr>
        <a:xfrm rot="5400000">
          <a:off x="4222970" y="2083413"/>
          <a:ext cx="1693298" cy="141228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8873C72-8B75-3145-BB67-23AF9F80642C}">
      <dsp:nvSpPr>
        <dsp:cNvPr id="0" name=""/>
        <dsp:cNvSpPr/>
      </dsp:nvSpPr>
      <dsp:spPr>
        <a:xfrm>
          <a:off x="3990022" y="1281425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 cap="none" spc="0">
              <a:ln w="12700">
                <a:prstDash val="solid"/>
              </a:ln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</a:p>
      </dsp:txBody>
      <dsp:txXfrm>
        <a:off x="3990022" y="1281425"/>
        <a:ext cx="1540669" cy="543958"/>
      </dsp:txXfrm>
    </dsp:sp>
    <dsp:sp modelId="{1F1C9CFA-E140-7B4B-B0B6-D263D594B3F8}">
      <dsp:nvSpPr>
        <dsp:cNvPr id="0" name=""/>
        <dsp:cNvSpPr/>
      </dsp:nvSpPr>
      <dsp:spPr>
        <a:xfrm>
          <a:off x="4577764" y="1565735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CCF4AB3-7CA0-3B47-B2EE-1F15E6314C4D}">
      <dsp:nvSpPr>
        <dsp:cNvPr id="0" name=""/>
        <dsp:cNvSpPr/>
      </dsp:nvSpPr>
      <dsp:spPr>
        <a:xfrm rot="5400000">
          <a:off x="4665039" y="2847670"/>
          <a:ext cx="1335246" cy="118631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BA0373E-57F9-1D4D-9248-1BB83B0D0E3B}">
      <dsp:nvSpPr>
        <dsp:cNvPr id="0" name=""/>
        <dsp:cNvSpPr/>
      </dsp:nvSpPr>
      <dsp:spPr>
        <a:xfrm>
          <a:off x="3990022" y="1844283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1844283"/>
        <a:ext cx="1540669" cy="543958"/>
      </dsp:txXfrm>
    </dsp:sp>
    <dsp:sp modelId="{99BED6FB-7547-FC4D-96A4-3A295A9D0415}">
      <dsp:nvSpPr>
        <dsp:cNvPr id="0" name=""/>
        <dsp:cNvSpPr/>
      </dsp:nvSpPr>
      <dsp:spPr>
        <a:xfrm>
          <a:off x="5408451" y="1975152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7DC6640-4C65-6E42-819D-5DB784BCEE4F}">
      <dsp:nvSpPr>
        <dsp:cNvPr id="0" name=""/>
        <dsp:cNvSpPr/>
      </dsp:nvSpPr>
      <dsp:spPr>
        <a:xfrm rot="5400000">
          <a:off x="4833114" y="1708828"/>
          <a:ext cx="1018895" cy="919265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40B0A0-463B-D64B-9A23-867991214A7F}">
      <dsp:nvSpPr>
        <dsp:cNvPr id="0" name=""/>
        <dsp:cNvSpPr/>
      </dsp:nvSpPr>
      <dsp:spPr>
        <a:xfrm>
          <a:off x="3990022" y="2390707"/>
          <a:ext cx="1540669" cy="5439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7584" tIns="40640" rIns="40640" bIns="40640" numCol="1" spcCol="1270" anchor="ctr" anchorCtr="0">
          <a:noAutofit/>
        </a:bodyPr>
        <a:lstStyle/>
        <a:p>
          <a:pPr marL="0" lvl="0" indent="0" algn="l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200" b="1" kern="120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dsp:txBody>
      <dsp:txXfrm>
        <a:off x="3990022" y="2390707"/>
        <a:ext cx="1540669" cy="543958"/>
      </dsp:txXfrm>
    </dsp:sp>
    <dsp:sp modelId="{864D7E9E-AA05-3F44-8787-A86EA73B06D6}">
      <dsp:nvSpPr>
        <dsp:cNvPr id="0" name=""/>
        <dsp:cNvSpPr/>
      </dsp:nvSpPr>
      <dsp:spPr>
        <a:xfrm>
          <a:off x="5129020" y="2560061"/>
          <a:ext cx="385167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76ECE85-831B-7F49-9A92-D191A6DD554D}">
      <dsp:nvSpPr>
        <dsp:cNvPr id="0" name=""/>
        <dsp:cNvSpPr/>
      </dsp:nvSpPr>
      <dsp:spPr>
        <a:xfrm rot="5400000">
          <a:off x="4880268" y="2294623"/>
          <a:ext cx="718978" cy="667623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target1">
  <dgm:title val=""/>
  <dgm:desc val=""/>
  <dgm:catLst>
    <dgm:cat type="relationship" pri="25000"/>
    <dgm:cat type="convert" pri="2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ite">
    <dgm:varLst>
      <dgm:chMax val="5"/>
      <dgm:dir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hoose name="Name2">
          <dgm:if name="Name3" axis="ch" ptType="node" func="cnt" op="equ" val="0">
            <dgm:constrLst/>
          </dgm:if>
          <dgm:if name="Name4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r" for="ch" forName="line1" refType="l" refFor="ch" refForName="text1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5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4432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6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86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717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7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29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662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25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r" for="ch" forName="text4" refType="w"/>
              <dgm:constr type="t" for="ch" forName="text4" refType="b" refFor="ch" refForName="text3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852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8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r" for="ch" forName="text1" refType="w"/>
              <dgm:constr type="ctrY" for="ch" forName="text1" refType="h" fact="0.13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r" for="ch" forName="text2" refType="w"/>
              <dgm:constr type="ctrY" for="ch" forName="text2" refType="h" fact="0.27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498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r" for="ch" forName="text3" refType="w"/>
              <dgm:constr type="ctrY" for="ch" forName="text3" refType="h" fact="0.41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394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r" for="ch" forName="text4" refType="w"/>
              <dgm:constr type="ctrY" for="ch" forName="text4" refType="h" fact="0.547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46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r" for="ch" forName="text5" refType="w"/>
              <dgm:constr type="ctrY" for="ch" forName="text5" refType="h" fact="0.68"/>
              <dgm:constr type="l" for="ch" forName="line5" refType="w" fact="0.625"/>
              <dgm:constr type="ctrY" for="ch" forName="line5" refType="ctrY" refFor="ch" refForName="text5"/>
              <dgm:constr type="w" for="ch" forName="line5" refType="w" fact="0.075"/>
              <dgm:constr type="h" for="ch" forName="line5"/>
              <dgm:constr type="l" for="ch" forName="d5" refType="w" fact="0.49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9"/>
        </dgm:choose>
      </dgm:if>
      <dgm:else name="Name10">
        <dgm:choose name="Name11">
          <dgm:if name="Name12" axis="ch" ptType="node" func="cnt" op="equ" val="0">
            <dgm:constrLst/>
          </dgm:if>
          <dgm:if name="Name13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14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5567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15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14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282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16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0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337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74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l" for="ch" forName="text4"/>
              <dgm:constr type="t" for="ch" forName="text4" refType="b" refFor="ch" refForName="text3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147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17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l" for="ch" forName="text1"/>
              <dgm:constr type="ctrY" for="ch" forName="text1" refType="h" fact="0.13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l" for="ch" forName="text2"/>
              <dgm:constr type="ctrY" for="ch" forName="text2" refType="h" fact="0.27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502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l" for="ch" forName="text3"/>
              <dgm:constr type="ctrY" for="ch" forName="text3" refType="h" fact="0.41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606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l" for="ch" forName="text4"/>
              <dgm:constr type="ctrY" for="ch" forName="text4" refType="h" fact="0.547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54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l" for="ch" forName="text5"/>
              <dgm:constr type="ctrY" for="ch" forName="text5" refType="h" fact="0.68"/>
              <dgm:constr type="l" for="ch" forName="line5" refType="r" refFor="ch" refForName="text5"/>
              <dgm:constr type="ctrY" for="ch" forName="line5" refType="ctrY" refFor="ch" refForName="text5"/>
              <dgm:constr type="r" for="ch" forName="line5" refType="w" fact="0.375"/>
              <dgm:constr type="h" for="ch" forName="line5"/>
              <dgm:constr type="r" for="ch" forName="d5" refType="w" fact="0.50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18"/>
        </dgm:choose>
      </dgm:else>
    </dgm:choose>
    <dgm:ruleLst/>
    <dgm:forEach name="Name19" axis="ch" ptType="node" cnt="1">
      <dgm:layoutNode name="circle1" styleLbl="l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text1" styleLbl="revTx">
        <dgm:varLst>
          <dgm:bulletEnabled val="1"/>
        </dgm:varLst>
        <dgm:choose name="Name20">
          <dgm:if name="Name21" func="var" arg="dir" op="equ" val="norm">
            <dgm:choose name="Name22">
              <dgm:if name="Name2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4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25">
            <dgm:choose name="Name26">
              <dgm:if name="Name2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8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29">
          <dgm:if name="Name30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31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1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1" styleLbl="callout">
        <dgm:alg type="sp"/>
        <dgm:choose name="Name32">
          <dgm:if name="Name33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34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35" axis="ch" ptType="node" st="2" cnt="1">
      <dgm:layoutNode name="circle2" styleLbl="lnNode1">
        <dgm:alg type="sp"/>
        <dgm:shape xmlns:r="http://schemas.openxmlformats.org/officeDocument/2006/relationships" type="ellipse" r:blip="" zOrderOff="-5">
          <dgm:adjLst/>
        </dgm:shape>
        <dgm:presOf/>
        <dgm:constrLst/>
        <dgm:ruleLst/>
      </dgm:layoutNode>
      <dgm:layoutNode name="text2" styleLbl="revTx">
        <dgm:varLst>
          <dgm:bulletEnabled val="1"/>
        </dgm:varLst>
        <dgm:choose name="Name36">
          <dgm:if name="Name37" func="var" arg="dir" op="equ" val="norm">
            <dgm:choose name="Name38">
              <dgm:if name="Name3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0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41">
            <dgm:choose name="Name42">
              <dgm:if name="Name4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4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45">
          <dgm:if name="Name46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47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2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2" styleLbl="callout">
        <dgm:alg type="sp"/>
        <dgm:choose name="Name48">
          <dgm:if name="Name49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50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51" axis="ch" ptType="node" st="3" cnt="1">
      <dgm:layoutNode name="circle3" styleLbl="lnNode1">
        <dgm:alg type="sp"/>
        <dgm:shape xmlns:r="http://schemas.openxmlformats.org/officeDocument/2006/relationships" type="ellipse" r:blip="" zOrderOff="-10">
          <dgm:adjLst/>
        </dgm:shape>
        <dgm:presOf/>
        <dgm:constrLst/>
        <dgm:ruleLst/>
      </dgm:layoutNode>
      <dgm:layoutNode name="text3" styleLbl="revTx">
        <dgm:varLst>
          <dgm:bulletEnabled val="1"/>
        </dgm:varLst>
        <dgm:choose name="Name52">
          <dgm:if name="Name53" func="var" arg="dir" op="equ" val="norm">
            <dgm:choose name="Name54">
              <dgm:if name="Name5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56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57">
            <dgm:choose name="Name58">
              <dgm:if name="Name5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60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61">
          <dgm:if name="Name62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63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3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3" styleLbl="callout">
        <dgm:alg type="sp"/>
        <dgm:choose name="Name64">
          <dgm:if name="Name65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66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67" axis="ch" ptType="node" st="4" cnt="1">
      <dgm:layoutNode name="circle4" styleLbl="lnNode1">
        <dgm:alg type="sp"/>
        <dgm:shape xmlns:r="http://schemas.openxmlformats.org/officeDocument/2006/relationships" type="ellipse" r:blip="" zOrderOff="-15">
          <dgm:adjLst/>
        </dgm:shape>
        <dgm:presOf/>
        <dgm:constrLst/>
        <dgm:ruleLst/>
      </dgm:layoutNode>
      <dgm:layoutNode name="text4" styleLbl="revTx">
        <dgm:varLst>
          <dgm:bulletEnabled val="1"/>
        </dgm:varLst>
        <dgm:choose name="Name68">
          <dgm:if name="Name69" func="var" arg="dir" op="equ" val="norm">
            <dgm:choose name="Name70">
              <dgm:if name="Name7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2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73">
            <dgm:choose name="Name74">
              <dgm:if name="Name7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6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77">
          <dgm:if name="Name78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79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4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4" styleLbl="callout">
        <dgm:alg type="sp"/>
        <dgm:choose name="Name80">
          <dgm:if name="Name81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82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83" axis="ch" ptType="node" st="5" cnt="1">
      <dgm:layoutNode name="circle5" styleLbl="lnNode1">
        <dgm:alg type="sp"/>
        <dgm:shape xmlns:r="http://schemas.openxmlformats.org/officeDocument/2006/relationships" type="ellipse" r:blip="" zOrderOff="-20">
          <dgm:adjLst/>
        </dgm:shape>
        <dgm:presOf/>
        <dgm:constrLst/>
        <dgm:ruleLst/>
      </dgm:layoutNode>
      <dgm:layoutNode name="text5" styleLbl="revTx">
        <dgm:varLst>
          <dgm:bulletEnabled val="1"/>
        </dgm:varLst>
        <dgm:choose name="Name84">
          <dgm:if name="Name85" func="var" arg="dir" op="equ" val="norm">
            <dgm:choose name="Name86">
              <dgm:if name="Name8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88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89">
            <dgm:choose name="Name90">
              <dgm:if name="Name9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92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93">
          <dgm:if name="Name94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95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5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5" styleLbl="callout">
        <dgm:alg type="sp"/>
        <dgm:choose name="Name96">
          <dgm:if name="Name97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98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target1">
  <dgm:title val=""/>
  <dgm:desc val=""/>
  <dgm:catLst>
    <dgm:cat type="relationship" pri="25000"/>
    <dgm:cat type="convert" pri="2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ite">
    <dgm:varLst>
      <dgm:chMax val="5"/>
      <dgm:dir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hoose name="Name2">
          <dgm:if name="Name3" axis="ch" ptType="node" func="cnt" op="equ" val="0">
            <dgm:constrLst/>
          </dgm:if>
          <dgm:if name="Name4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r" for="ch" forName="line1" refType="l" refFor="ch" refForName="text1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5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4432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6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86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717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7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29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662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25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r" for="ch" forName="text4" refType="w"/>
              <dgm:constr type="t" for="ch" forName="text4" refType="b" refFor="ch" refForName="text3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852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8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r" for="ch" forName="text1" refType="w"/>
              <dgm:constr type="ctrY" for="ch" forName="text1" refType="h" fact="0.13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r" for="ch" forName="text2" refType="w"/>
              <dgm:constr type="ctrY" for="ch" forName="text2" refType="h" fact="0.27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498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r" for="ch" forName="text3" refType="w"/>
              <dgm:constr type="ctrY" for="ch" forName="text3" refType="h" fact="0.41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394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r" for="ch" forName="text4" refType="w"/>
              <dgm:constr type="ctrY" for="ch" forName="text4" refType="h" fact="0.547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46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r" for="ch" forName="text5" refType="w"/>
              <dgm:constr type="ctrY" for="ch" forName="text5" refType="h" fact="0.68"/>
              <dgm:constr type="l" for="ch" forName="line5" refType="w" fact="0.625"/>
              <dgm:constr type="ctrY" for="ch" forName="line5" refType="ctrY" refFor="ch" refForName="text5"/>
              <dgm:constr type="w" for="ch" forName="line5" refType="w" fact="0.075"/>
              <dgm:constr type="h" for="ch" forName="line5"/>
              <dgm:constr type="l" for="ch" forName="d5" refType="w" fact="0.49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9"/>
        </dgm:choose>
      </dgm:if>
      <dgm:else name="Name10">
        <dgm:choose name="Name11">
          <dgm:if name="Name12" axis="ch" ptType="node" func="cnt" op="equ" val="0">
            <dgm:constrLst/>
          </dgm:if>
          <dgm:if name="Name13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14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5567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15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14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282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16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0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337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74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l" for="ch" forName="text4"/>
              <dgm:constr type="t" for="ch" forName="text4" refType="b" refFor="ch" refForName="text3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147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17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l" for="ch" forName="text1"/>
              <dgm:constr type="ctrY" for="ch" forName="text1" refType="h" fact="0.13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l" for="ch" forName="text2"/>
              <dgm:constr type="ctrY" for="ch" forName="text2" refType="h" fact="0.27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502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l" for="ch" forName="text3"/>
              <dgm:constr type="ctrY" for="ch" forName="text3" refType="h" fact="0.41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606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l" for="ch" forName="text4"/>
              <dgm:constr type="ctrY" for="ch" forName="text4" refType="h" fact="0.547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54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l" for="ch" forName="text5"/>
              <dgm:constr type="ctrY" for="ch" forName="text5" refType="h" fact="0.68"/>
              <dgm:constr type="l" for="ch" forName="line5" refType="r" refFor="ch" refForName="text5"/>
              <dgm:constr type="ctrY" for="ch" forName="line5" refType="ctrY" refFor="ch" refForName="text5"/>
              <dgm:constr type="r" for="ch" forName="line5" refType="w" fact="0.375"/>
              <dgm:constr type="h" for="ch" forName="line5"/>
              <dgm:constr type="r" for="ch" forName="d5" refType="w" fact="0.50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18"/>
        </dgm:choose>
      </dgm:else>
    </dgm:choose>
    <dgm:ruleLst/>
    <dgm:forEach name="Name19" axis="ch" ptType="node" cnt="1">
      <dgm:layoutNode name="circle1" styleLbl="l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text1" styleLbl="revTx">
        <dgm:varLst>
          <dgm:bulletEnabled val="1"/>
        </dgm:varLst>
        <dgm:choose name="Name20">
          <dgm:if name="Name21" func="var" arg="dir" op="equ" val="norm">
            <dgm:choose name="Name22">
              <dgm:if name="Name2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4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25">
            <dgm:choose name="Name26">
              <dgm:if name="Name2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8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29">
          <dgm:if name="Name30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31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1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1" styleLbl="callout">
        <dgm:alg type="sp"/>
        <dgm:choose name="Name32">
          <dgm:if name="Name33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34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35" axis="ch" ptType="node" st="2" cnt="1">
      <dgm:layoutNode name="circle2" styleLbl="lnNode1">
        <dgm:alg type="sp"/>
        <dgm:shape xmlns:r="http://schemas.openxmlformats.org/officeDocument/2006/relationships" type="ellipse" r:blip="" zOrderOff="-5">
          <dgm:adjLst/>
        </dgm:shape>
        <dgm:presOf/>
        <dgm:constrLst/>
        <dgm:ruleLst/>
      </dgm:layoutNode>
      <dgm:layoutNode name="text2" styleLbl="revTx">
        <dgm:varLst>
          <dgm:bulletEnabled val="1"/>
        </dgm:varLst>
        <dgm:choose name="Name36">
          <dgm:if name="Name37" func="var" arg="dir" op="equ" val="norm">
            <dgm:choose name="Name38">
              <dgm:if name="Name3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0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41">
            <dgm:choose name="Name42">
              <dgm:if name="Name4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4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45">
          <dgm:if name="Name46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47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2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2" styleLbl="callout">
        <dgm:alg type="sp"/>
        <dgm:choose name="Name48">
          <dgm:if name="Name49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50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51" axis="ch" ptType="node" st="3" cnt="1">
      <dgm:layoutNode name="circle3" styleLbl="lnNode1">
        <dgm:alg type="sp"/>
        <dgm:shape xmlns:r="http://schemas.openxmlformats.org/officeDocument/2006/relationships" type="ellipse" r:blip="" zOrderOff="-10">
          <dgm:adjLst/>
        </dgm:shape>
        <dgm:presOf/>
        <dgm:constrLst/>
        <dgm:ruleLst/>
      </dgm:layoutNode>
      <dgm:layoutNode name="text3" styleLbl="revTx">
        <dgm:varLst>
          <dgm:bulletEnabled val="1"/>
        </dgm:varLst>
        <dgm:choose name="Name52">
          <dgm:if name="Name53" func="var" arg="dir" op="equ" val="norm">
            <dgm:choose name="Name54">
              <dgm:if name="Name5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56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57">
            <dgm:choose name="Name58">
              <dgm:if name="Name5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60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61">
          <dgm:if name="Name62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63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3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3" styleLbl="callout">
        <dgm:alg type="sp"/>
        <dgm:choose name="Name64">
          <dgm:if name="Name65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66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67" axis="ch" ptType="node" st="4" cnt="1">
      <dgm:layoutNode name="circle4" styleLbl="lnNode1">
        <dgm:alg type="sp"/>
        <dgm:shape xmlns:r="http://schemas.openxmlformats.org/officeDocument/2006/relationships" type="ellipse" r:blip="" zOrderOff="-15">
          <dgm:adjLst/>
        </dgm:shape>
        <dgm:presOf/>
        <dgm:constrLst/>
        <dgm:ruleLst/>
      </dgm:layoutNode>
      <dgm:layoutNode name="text4" styleLbl="revTx">
        <dgm:varLst>
          <dgm:bulletEnabled val="1"/>
        </dgm:varLst>
        <dgm:choose name="Name68">
          <dgm:if name="Name69" func="var" arg="dir" op="equ" val="norm">
            <dgm:choose name="Name70">
              <dgm:if name="Name7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2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73">
            <dgm:choose name="Name74">
              <dgm:if name="Name7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6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77">
          <dgm:if name="Name78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79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4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4" styleLbl="callout">
        <dgm:alg type="sp"/>
        <dgm:choose name="Name80">
          <dgm:if name="Name81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82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83" axis="ch" ptType="node" st="5" cnt="1">
      <dgm:layoutNode name="circle5" styleLbl="lnNode1">
        <dgm:alg type="sp"/>
        <dgm:shape xmlns:r="http://schemas.openxmlformats.org/officeDocument/2006/relationships" type="ellipse" r:blip="" zOrderOff="-20">
          <dgm:adjLst/>
        </dgm:shape>
        <dgm:presOf/>
        <dgm:constrLst/>
        <dgm:ruleLst/>
      </dgm:layoutNode>
      <dgm:layoutNode name="text5" styleLbl="revTx">
        <dgm:varLst>
          <dgm:bulletEnabled val="1"/>
        </dgm:varLst>
        <dgm:choose name="Name84">
          <dgm:if name="Name85" func="var" arg="dir" op="equ" val="norm">
            <dgm:choose name="Name86">
              <dgm:if name="Name8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88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89">
            <dgm:choose name="Name90">
              <dgm:if name="Name9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92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93">
          <dgm:if name="Name94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95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5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5" styleLbl="callout">
        <dgm:alg type="sp"/>
        <dgm:choose name="Name96">
          <dgm:if name="Name97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98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target1">
  <dgm:title val=""/>
  <dgm:desc val=""/>
  <dgm:catLst>
    <dgm:cat type="relationship" pri="25000"/>
    <dgm:cat type="convert" pri="2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ite">
    <dgm:varLst>
      <dgm:chMax val="5"/>
      <dgm:dir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hoose name="Name2">
          <dgm:if name="Name3" axis="ch" ptType="node" func="cnt" op="equ" val="0">
            <dgm:constrLst/>
          </dgm:if>
          <dgm:if name="Name4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r" for="ch" forName="line1" refType="l" refFor="ch" refForName="text1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5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4432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6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86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717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7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29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662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25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r" for="ch" forName="text4" refType="w"/>
              <dgm:constr type="t" for="ch" forName="text4" refType="b" refFor="ch" refForName="text3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852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8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r" for="ch" forName="text1" refType="w"/>
              <dgm:constr type="ctrY" for="ch" forName="text1" refType="h" fact="0.13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r" for="ch" forName="text2" refType="w"/>
              <dgm:constr type="ctrY" for="ch" forName="text2" refType="h" fact="0.27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498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r" for="ch" forName="text3" refType="w"/>
              <dgm:constr type="ctrY" for="ch" forName="text3" refType="h" fact="0.41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394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r" for="ch" forName="text4" refType="w"/>
              <dgm:constr type="ctrY" for="ch" forName="text4" refType="h" fact="0.547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46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r" for="ch" forName="text5" refType="w"/>
              <dgm:constr type="ctrY" for="ch" forName="text5" refType="h" fact="0.68"/>
              <dgm:constr type="l" for="ch" forName="line5" refType="w" fact="0.625"/>
              <dgm:constr type="ctrY" for="ch" forName="line5" refType="ctrY" refFor="ch" refForName="text5"/>
              <dgm:constr type="w" for="ch" forName="line5" refType="w" fact="0.075"/>
              <dgm:constr type="h" for="ch" forName="line5"/>
              <dgm:constr type="l" for="ch" forName="d5" refType="w" fact="0.49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9"/>
        </dgm:choose>
      </dgm:if>
      <dgm:else name="Name10">
        <dgm:choose name="Name11">
          <dgm:if name="Name12" axis="ch" ptType="node" func="cnt" op="equ" val="0">
            <dgm:constrLst/>
          </dgm:if>
          <dgm:if name="Name13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14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5567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15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14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282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16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0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337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74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l" for="ch" forName="text4"/>
              <dgm:constr type="t" for="ch" forName="text4" refType="b" refFor="ch" refForName="text3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147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17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l" for="ch" forName="text1"/>
              <dgm:constr type="ctrY" for="ch" forName="text1" refType="h" fact="0.13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l" for="ch" forName="text2"/>
              <dgm:constr type="ctrY" for="ch" forName="text2" refType="h" fact="0.27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502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l" for="ch" forName="text3"/>
              <dgm:constr type="ctrY" for="ch" forName="text3" refType="h" fact="0.41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606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l" for="ch" forName="text4"/>
              <dgm:constr type="ctrY" for="ch" forName="text4" refType="h" fact="0.547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54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l" for="ch" forName="text5"/>
              <dgm:constr type="ctrY" for="ch" forName="text5" refType="h" fact="0.68"/>
              <dgm:constr type="l" for="ch" forName="line5" refType="r" refFor="ch" refForName="text5"/>
              <dgm:constr type="ctrY" for="ch" forName="line5" refType="ctrY" refFor="ch" refForName="text5"/>
              <dgm:constr type="r" for="ch" forName="line5" refType="w" fact="0.375"/>
              <dgm:constr type="h" for="ch" forName="line5"/>
              <dgm:constr type="r" for="ch" forName="d5" refType="w" fact="0.50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18"/>
        </dgm:choose>
      </dgm:else>
    </dgm:choose>
    <dgm:ruleLst/>
    <dgm:forEach name="Name19" axis="ch" ptType="node" cnt="1">
      <dgm:layoutNode name="circle1" styleLbl="l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text1" styleLbl="revTx">
        <dgm:varLst>
          <dgm:bulletEnabled val="1"/>
        </dgm:varLst>
        <dgm:choose name="Name20">
          <dgm:if name="Name21" func="var" arg="dir" op="equ" val="norm">
            <dgm:choose name="Name22">
              <dgm:if name="Name2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4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25">
            <dgm:choose name="Name26">
              <dgm:if name="Name2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8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29">
          <dgm:if name="Name30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31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1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1" styleLbl="callout">
        <dgm:alg type="sp"/>
        <dgm:choose name="Name32">
          <dgm:if name="Name33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34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35" axis="ch" ptType="node" st="2" cnt="1">
      <dgm:layoutNode name="circle2" styleLbl="lnNode1">
        <dgm:alg type="sp"/>
        <dgm:shape xmlns:r="http://schemas.openxmlformats.org/officeDocument/2006/relationships" type="ellipse" r:blip="" zOrderOff="-5">
          <dgm:adjLst/>
        </dgm:shape>
        <dgm:presOf/>
        <dgm:constrLst/>
        <dgm:ruleLst/>
      </dgm:layoutNode>
      <dgm:layoutNode name="text2" styleLbl="revTx">
        <dgm:varLst>
          <dgm:bulletEnabled val="1"/>
        </dgm:varLst>
        <dgm:choose name="Name36">
          <dgm:if name="Name37" func="var" arg="dir" op="equ" val="norm">
            <dgm:choose name="Name38">
              <dgm:if name="Name3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0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41">
            <dgm:choose name="Name42">
              <dgm:if name="Name4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4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45">
          <dgm:if name="Name46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47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2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2" styleLbl="callout">
        <dgm:alg type="sp"/>
        <dgm:choose name="Name48">
          <dgm:if name="Name49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50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51" axis="ch" ptType="node" st="3" cnt="1">
      <dgm:layoutNode name="circle3" styleLbl="lnNode1">
        <dgm:alg type="sp"/>
        <dgm:shape xmlns:r="http://schemas.openxmlformats.org/officeDocument/2006/relationships" type="ellipse" r:blip="" zOrderOff="-10">
          <dgm:adjLst/>
        </dgm:shape>
        <dgm:presOf/>
        <dgm:constrLst/>
        <dgm:ruleLst/>
      </dgm:layoutNode>
      <dgm:layoutNode name="text3" styleLbl="revTx">
        <dgm:varLst>
          <dgm:bulletEnabled val="1"/>
        </dgm:varLst>
        <dgm:choose name="Name52">
          <dgm:if name="Name53" func="var" arg="dir" op="equ" val="norm">
            <dgm:choose name="Name54">
              <dgm:if name="Name5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56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57">
            <dgm:choose name="Name58">
              <dgm:if name="Name5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60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61">
          <dgm:if name="Name62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63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3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3" styleLbl="callout">
        <dgm:alg type="sp"/>
        <dgm:choose name="Name64">
          <dgm:if name="Name65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66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67" axis="ch" ptType="node" st="4" cnt="1">
      <dgm:layoutNode name="circle4" styleLbl="lnNode1">
        <dgm:alg type="sp"/>
        <dgm:shape xmlns:r="http://schemas.openxmlformats.org/officeDocument/2006/relationships" type="ellipse" r:blip="" zOrderOff="-15">
          <dgm:adjLst/>
        </dgm:shape>
        <dgm:presOf/>
        <dgm:constrLst/>
        <dgm:ruleLst/>
      </dgm:layoutNode>
      <dgm:layoutNode name="text4" styleLbl="revTx">
        <dgm:varLst>
          <dgm:bulletEnabled val="1"/>
        </dgm:varLst>
        <dgm:choose name="Name68">
          <dgm:if name="Name69" func="var" arg="dir" op="equ" val="norm">
            <dgm:choose name="Name70">
              <dgm:if name="Name7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2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73">
            <dgm:choose name="Name74">
              <dgm:if name="Name7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6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77">
          <dgm:if name="Name78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79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4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4" styleLbl="callout">
        <dgm:alg type="sp"/>
        <dgm:choose name="Name80">
          <dgm:if name="Name81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82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83" axis="ch" ptType="node" st="5" cnt="1">
      <dgm:layoutNode name="circle5" styleLbl="lnNode1">
        <dgm:alg type="sp"/>
        <dgm:shape xmlns:r="http://schemas.openxmlformats.org/officeDocument/2006/relationships" type="ellipse" r:blip="" zOrderOff="-20">
          <dgm:adjLst/>
        </dgm:shape>
        <dgm:presOf/>
        <dgm:constrLst/>
        <dgm:ruleLst/>
      </dgm:layoutNode>
      <dgm:layoutNode name="text5" styleLbl="revTx">
        <dgm:varLst>
          <dgm:bulletEnabled val="1"/>
        </dgm:varLst>
        <dgm:choose name="Name84">
          <dgm:if name="Name85" func="var" arg="dir" op="equ" val="norm">
            <dgm:choose name="Name86">
              <dgm:if name="Name8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88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89">
            <dgm:choose name="Name90">
              <dgm:if name="Name9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92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93">
          <dgm:if name="Name94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95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5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5" styleLbl="callout">
        <dgm:alg type="sp"/>
        <dgm:choose name="Name96">
          <dgm:if name="Name97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98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35</xdr:row>
      <xdr:rowOff>152400</xdr:rowOff>
    </xdr:from>
    <xdr:to>
      <xdr:col>11</xdr:col>
      <xdr:colOff>50800</xdr:colOff>
      <xdr:row>40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376EF26-106B-C34C-82A1-CD73E07800F7}"/>
            </a:ext>
          </a:extLst>
        </xdr:cNvPr>
        <xdr:cNvCxnSpPr/>
      </xdr:nvCxnSpPr>
      <xdr:spPr>
        <a:xfrm>
          <a:off x="9131300" y="6502400"/>
          <a:ext cx="0" cy="9906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63500</xdr:colOff>
      <xdr:row>45</xdr:row>
      <xdr:rowOff>76200</xdr:rowOff>
    </xdr:from>
    <xdr:to>
      <xdr:col>11</xdr:col>
      <xdr:colOff>63500</xdr:colOff>
      <xdr:row>50</xdr:row>
      <xdr:rowOff>50800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5A08262-6D18-D645-8AEF-B26DABA30CF2}"/>
            </a:ext>
          </a:extLst>
        </xdr:cNvPr>
        <xdr:cNvCxnSpPr/>
      </xdr:nvCxnSpPr>
      <xdr:spPr>
        <a:xfrm>
          <a:off x="9144000" y="8458200"/>
          <a:ext cx="0" cy="9906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241300</xdr:colOff>
      <xdr:row>42</xdr:row>
      <xdr:rowOff>190500</xdr:rowOff>
    </xdr:from>
    <xdr:to>
      <xdr:col>10</xdr:col>
      <xdr:colOff>431800</xdr:colOff>
      <xdr:row>42</xdr:row>
      <xdr:rowOff>190500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6487E3D-895F-9649-816F-CBFDAE27D0D7}"/>
            </a:ext>
          </a:extLst>
        </xdr:cNvPr>
        <xdr:cNvCxnSpPr/>
      </xdr:nvCxnSpPr>
      <xdr:spPr>
        <a:xfrm>
          <a:off x="7670800" y="7962900"/>
          <a:ext cx="1016000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558800</xdr:colOff>
      <xdr:row>42</xdr:row>
      <xdr:rowOff>190500</xdr:rowOff>
    </xdr:from>
    <xdr:to>
      <xdr:col>12</xdr:col>
      <xdr:colOff>749300</xdr:colOff>
      <xdr:row>42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755A54D-10B3-5448-AE2E-C421B52BF772}"/>
            </a:ext>
          </a:extLst>
        </xdr:cNvPr>
        <xdr:cNvCxnSpPr/>
      </xdr:nvCxnSpPr>
      <xdr:spPr>
        <a:xfrm>
          <a:off x="9639300" y="7962900"/>
          <a:ext cx="1016000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38</xdr:row>
      <xdr:rowOff>12700</xdr:rowOff>
    </xdr:from>
    <xdr:to>
      <xdr:col>10</xdr:col>
      <xdr:colOff>546100</xdr:colOff>
      <xdr:row>41</xdr:row>
      <xdr:rowOff>88900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1D05D68-6A64-D54F-97F1-43A0C6281174}"/>
            </a:ext>
          </a:extLst>
        </xdr:cNvPr>
        <xdr:cNvCxnSpPr/>
      </xdr:nvCxnSpPr>
      <xdr:spPr>
        <a:xfrm>
          <a:off x="8077200" y="6972300"/>
          <a:ext cx="723900" cy="6858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44</xdr:row>
      <xdr:rowOff>127000</xdr:rowOff>
    </xdr:from>
    <xdr:to>
      <xdr:col>12</xdr:col>
      <xdr:colOff>317500</xdr:colOff>
      <xdr:row>48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97E98F7-1895-B34F-9C2A-6DAE8694E90F}"/>
            </a:ext>
          </a:extLst>
        </xdr:cNvPr>
        <xdr:cNvCxnSpPr/>
      </xdr:nvCxnSpPr>
      <xdr:spPr>
        <a:xfrm>
          <a:off x="9499600" y="8305800"/>
          <a:ext cx="723900" cy="6858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37</xdr:row>
      <xdr:rowOff>177800</xdr:rowOff>
    </xdr:from>
    <xdr:to>
      <xdr:col>12</xdr:col>
      <xdr:colOff>292100</xdr:colOff>
      <xdr:row>41</xdr:row>
      <xdr:rowOff>50800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1B3D260-0A6F-F840-916F-CB1F7B353703}"/>
            </a:ext>
          </a:extLst>
        </xdr:cNvPr>
        <xdr:cNvCxnSpPr/>
      </xdr:nvCxnSpPr>
      <xdr:spPr>
        <a:xfrm flipV="1">
          <a:off x="9499600" y="6934200"/>
          <a:ext cx="698500" cy="6858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44</xdr:row>
      <xdr:rowOff>114300</xdr:rowOff>
    </xdr:from>
    <xdr:to>
      <xdr:col>10</xdr:col>
      <xdr:colOff>558800</xdr:colOff>
      <xdr:row>47</xdr:row>
      <xdr:rowOff>190500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4B0741E-471D-2041-90B4-7C050BABB195}"/>
            </a:ext>
          </a:extLst>
        </xdr:cNvPr>
        <xdr:cNvCxnSpPr/>
      </xdr:nvCxnSpPr>
      <xdr:spPr>
        <a:xfrm flipV="1">
          <a:off x="8115300" y="8293100"/>
          <a:ext cx="698500" cy="6858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31</xdr:row>
      <xdr:rowOff>0</xdr:rowOff>
    </xdr:from>
    <xdr:to>
      <xdr:col>15</xdr:col>
      <xdr:colOff>774700</xdr:colOff>
      <xdr:row>51</xdr:row>
      <xdr:rowOff>44450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6BB2CD7D-E546-754E-ABB3-0A4E8B95F073}"/>
            </a:ext>
          </a:extLst>
        </xdr:cNvPr>
        <xdr:cNvGrpSpPr/>
      </xdr:nvGrpSpPr>
      <xdr:grpSpPr>
        <a:xfrm>
          <a:off x="7193280" y="6339840"/>
          <a:ext cx="5925820" cy="4108450"/>
          <a:chOff x="7177681" y="6414141"/>
          <a:chExt cx="5912171" cy="4149501"/>
        </a:xfrm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DFEFE10C-0A2F-BB43-9504-C1992F51B763}"/>
              </a:ext>
            </a:extLst>
          </xdr:cNvPr>
          <xdr:cNvGraphicFramePr/>
        </xdr:nvGraphicFramePr>
        <xdr:xfrm>
          <a:off x="7177681" y="6414141"/>
          <a:ext cx="5912171" cy="414950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3" name="Sun 2">
            <a:extLst>
              <a:ext uri="{FF2B5EF4-FFF2-40B4-BE49-F238E27FC236}">
                <a16:creationId xmlns:a16="http://schemas.microsoft.com/office/drawing/2014/main" id="{B0328E1F-9F4D-394C-80FC-92DD9B8B34FC}"/>
              </a:ext>
            </a:extLst>
          </xdr:cNvPr>
          <xdr:cNvSpPr/>
        </xdr:nvSpPr>
        <xdr:spPr>
          <a:xfrm>
            <a:off x="8692701" y="8466667"/>
            <a:ext cx="818470" cy="831170"/>
          </a:xfrm>
          <a:prstGeom prst="sun">
            <a:avLst/>
          </a:prstGeom>
          <a:solidFill>
            <a:srgbClr val="92D050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Can 22">
            <a:extLst>
              <a:ext uri="{FF2B5EF4-FFF2-40B4-BE49-F238E27FC236}">
                <a16:creationId xmlns:a16="http://schemas.microsoft.com/office/drawing/2014/main" id="{0F7D69E8-8F53-1D45-BECF-4240F93EFFA8}"/>
              </a:ext>
            </a:extLst>
          </xdr:cNvPr>
          <xdr:cNvSpPr/>
        </xdr:nvSpPr>
        <xdr:spPr>
          <a:xfrm>
            <a:off x="8921429" y="7207699"/>
            <a:ext cx="338410" cy="205253"/>
          </a:xfrm>
          <a:prstGeom prst="can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Can 23">
            <a:extLst>
              <a:ext uri="{FF2B5EF4-FFF2-40B4-BE49-F238E27FC236}">
                <a16:creationId xmlns:a16="http://schemas.microsoft.com/office/drawing/2014/main" id="{0637FFCC-90AB-0E49-AEE3-1291E4A529C7}"/>
              </a:ext>
            </a:extLst>
          </xdr:cNvPr>
          <xdr:cNvSpPr/>
        </xdr:nvSpPr>
        <xdr:spPr>
          <a:xfrm>
            <a:off x="8921301" y="7554704"/>
            <a:ext cx="338410" cy="205253"/>
          </a:xfrm>
          <a:prstGeom prst="can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Can 24">
            <a:extLst>
              <a:ext uri="{FF2B5EF4-FFF2-40B4-BE49-F238E27FC236}">
                <a16:creationId xmlns:a16="http://schemas.microsoft.com/office/drawing/2014/main" id="{BF87AEB5-CB68-254D-9977-693A5A5827BB}"/>
              </a:ext>
            </a:extLst>
          </xdr:cNvPr>
          <xdr:cNvSpPr/>
        </xdr:nvSpPr>
        <xdr:spPr>
          <a:xfrm>
            <a:off x="8908601" y="7914409"/>
            <a:ext cx="338410" cy="205253"/>
          </a:xfrm>
          <a:prstGeom prst="can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Can 25">
            <a:extLst>
              <a:ext uri="{FF2B5EF4-FFF2-40B4-BE49-F238E27FC236}">
                <a16:creationId xmlns:a16="http://schemas.microsoft.com/office/drawing/2014/main" id="{E5686BC8-2254-9A48-BBC7-8667D10D3E0D}"/>
              </a:ext>
            </a:extLst>
          </xdr:cNvPr>
          <xdr:cNvSpPr/>
        </xdr:nvSpPr>
        <xdr:spPr>
          <a:xfrm>
            <a:off x="8908473" y="8246662"/>
            <a:ext cx="338410" cy="205252"/>
          </a:xfrm>
          <a:prstGeom prst="ca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Can 27">
            <a:extLst>
              <a:ext uri="{FF2B5EF4-FFF2-40B4-BE49-F238E27FC236}">
                <a16:creationId xmlns:a16="http://schemas.microsoft.com/office/drawing/2014/main" id="{342ED2CA-E5C5-2044-AEB3-4E0D7020B3CB}"/>
              </a:ext>
            </a:extLst>
          </xdr:cNvPr>
          <xdr:cNvSpPr/>
        </xdr:nvSpPr>
        <xdr:spPr>
          <a:xfrm>
            <a:off x="8927843" y="9292551"/>
            <a:ext cx="338410" cy="205253"/>
          </a:xfrm>
          <a:prstGeom prst="can">
            <a:avLst/>
          </a:prstGeom>
          <a:solidFill>
            <a:schemeClr val="accent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Can 28">
            <a:extLst>
              <a:ext uri="{FF2B5EF4-FFF2-40B4-BE49-F238E27FC236}">
                <a16:creationId xmlns:a16="http://schemas.microsoft.com/office/drawing/2014/main" id="{D6DD3C7E-8A3A-E344-84BF-8F2CB97E1801}"/>
              </a:ext>
            </a:extLst>
          </xdr:cNvPr>
          <xdr:cNvSpPr/>
        </xdr:nvSpPr>
        <xdr:spPr>
          <a:xfrm>
            <a:off x="8927715" y="9639556"/>
            <a:ext cx="338410" cy="205253"/>
          </a:xfrm>
          <a:prstGeom prst="can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Can 29">
            <a:extLst>
              <a:ext uri="{FF2B5EF4-FFF2-40B4-BE49-F238E27FC236}">
                <a16:creationId xmlns:a16="http://schemas.microsoft.com/office/drawing/2014/main" id="{7F6FD477-9679-C240-8FFF-C454E265E29F}"/>
              </a:ext>
            </a:extLst>
          </xdr:cNvPr>
          <xdr:cNvSpPr/>
        </xdr:nvSpPr>
        <xdr:spPr>
          <a:xfrm>
            <a:off x="8927843" y="9999261"/>
            <a:ext cx="338410" cy="205253"/>
          </a:xfrm>
          <a:prstGeom prst="can">
            <a:avLst/>
          </a:prstGeom>
          <a:solidFill>
            <a:schemeClr val="accent6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Can 30">
            <a:extLst>
              <a:ext uri="{FF2B5EF4-FFF2-40B4-BE49-F238E27FC236}">
                <a16:creationId xmlns:a16="http://schemas.microsoft.com/office/drawing/2014/main" id="{4C6E0DD3-AEE2-7B44-8F61-F8F58BDA9201}"/>
              </a:ext>
            </a:extLst>
          </xdr:cNvPr>
          <xdr:cNvSpPr/>
        </xdr:nvSpPr>
        <xdr:spPr>
          <a:xfrm>
            <a:off x="8927715" y="10331514"/>
            <a:ext cx="338410" cy="205252"/>
          </a:xfrm>
          <a:prstGeom prst="can">
            <a:avLst/>
          </a:prstGeom>
          <a:solidFill>
            <a:schemeClr val="accent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4A9BA446-05DD-7C42-9C16-F7883E1A10B7}"/>
              </a:ext>
            </a:extLst>
          </xdr:cNvPr>
          <xdr:cNvGrpSpPr/>
        </xdr:nvGrpSpPr>
        <xdr:grpSpPr>
          <a:xfrm rot="16200000">
            <a:off x="10085468" y="8220494"/>
            <a:ext cx="217953" cy="1377372"/>
            <a:chOff x="9597992" y="8746453"/>
            <a:chExt cx="217953" cy="1377372"/>
          </a:xfrm>
        </xdr:grpSpPr>
        <xdr:sp macro="" textlink="">
          <xdr:nvSpPr>
            <xdr:cNvPr id="32" name="Can 31">
              <a:extLst>
                <a:ext uri="{FF2B5EF4-FFF2-40B4-BE49-F238E27FC236}">
                  <a16:creationId xmlns:a16="http://schemas.microsoft.com/office/drawing/2014/main" id="{DE98F056-6483-A24A-83AD-F774327EF53F}"/>
                </a:ext>
              </a:extLst>
            </xdr:cNvPr>
            <xdr:cNvSpPr/>
          </xdr:nvSpPr>
          <xdr:spPr>
            <a:xfrm rot="5400000">
              <a:off x="9531414" y="8813031"/>
              <a:ext cx="338410" cy="205253"/>
            </a:xfrm>
            <a:prstGeom prst="can">
              <a:avLst/>
            </a:prstGeom>
            <a:solidFill>
              <a:schemeClr val="accent2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Can 32">
              <a:extLst>
                <a:ext uri="{FF2B5EF4-FFF2-40B4-BE49-F238E27FC236}">
                  <a16:creationId xmlns:a16="http://schemas.microsoft.com/office/drawing/2014/main" id="{BC633603-D189-A949-AF8D-9C7D2C6D7D6D}"/>
                </a:ext>
              </a:extLst>
            </xdr:cNvPr>
            <xdr:cNvSpPr/>
          </xdr:nvSpPr>
          <xdr:spPr>
            <a:xfrm rot="5400000">
              <a:off x="9544114" y="9160036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Can 33">
              <a:extLst>
                <a:ext uri="{FF2B5EF4-FFF2-40B4-BE49-F238E27FC236}">
                  <a16:creationId xmlns:a16="http://schemas.microsoft.com/office/drawing/2014/main" id="{BD2429EA-2193-B944-8638-A4B78C1F3F36}"/>
                </a:ext>
              </a:extLst>
            </xdr:cNvPr>
            <xdr:cNvSpPr/>
          </xdr:nvSpPr>
          <xdr:spPr>
            <a:xfrm rot="5400000">
              <a:off x="9531414" y="9519741"/>
              <a:ext cx="338410" cy="205253"/>
            </a:xfrm>
            <a:prstGeom prst="can">
              <a:avLst/>
            </a:prstGeom>
            <a:solidFill>
              <a:srgbClr val="FFD4D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Can 34">
              <a:extLst>
                <a:ext uri="{FF2B5EF4-FFF2-40B4-BE49-F238E27FC236}">
                  <a16:creationId xmlns:a16="http://schemas.microsoft.com/office/drawing/2014/main" id="{D2B92C57-F5F3-394E-845D-399FD63EB03E}"/>
                </a:ext>
              </a:extLst>
            </xdr:cNvPr>
            <xdr:cNvSpPr/>
          </xdr:nvSpPr>
          <xdr:spPr>
            <a:xfrm rot="5400000">
              <a:off x="9544114" y="9851994"/>
              <a:ext cx="338410" cy="205252"/>
            </a:xfrm>
            <a:prstGeom prst="can">
              <a:avLst/>
            </a:prstGeom>
            <a:solidFill>
              <a:srgbClr val="FFD4D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7942487A-565F-A74F-844A-795C250E30B8}"/>
              </a:ext>
            </a:extLst>
          </xdr:cNvPr>
          <xdr:cNvGrpSpPr/>
        </xdr:nvGrpSpPr>
        <xdr:grpSpPr>
          <a:xfrm rot="16200000">
            <a:off x="7903121" y="8218955"/>
            <a:ext cx="217953" cy="1377372"/>
            <a:chOff x="9597992" y="8746453"/>
            <a:chExt cx="217953" cy="1377372"/>
          </a:xfrm>
        </xdr:grpSpPr>
        <xdr:sp macro="" textlink="">
          <xdr:nvSpPr>
            <xdr:cNvPr id="38" name="Can 37">
              <a:extLst>
                <a:ext uri="{FF2B5EF4-FFF2-40B4-BE49-F238E27FC236}">
                  <a16:creationId xmlns:a16="http://schemas.microsoft.com/office/drawing/2014/main" id="{CED794FC-0C56-8B44-A6AD-EE57837965F9}"/>
                </a:ext>
              </a:extLst>
            </xdr:cNvPr>
            <xdr:cNvSpPr/>
          </xdr:nvSpPr>
          <xdr:spPr>
            <a:xfrm rot="5400000">
              <a:off x="9531414" y="8813031"/>
              <a:ext cx="338410" cy="205253"/>
            </a:xfrm>
            <a:prstGeom prst="can">
              <a:avLst/>
            </a:prstGeom>
            <a:solidFill>
              <a:schemeClr val="accent6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Can 38">
              <a:extLst>
                <a:ext uri="{FF2B5EF4-FFF2-40B4-BE49-F238E27FC236}">
                  <a16:creationId xmlns:a16="http://schemas.microsoft.com/office/drawing/2014/main" id="{E7D969ED-168D-2B45-B819-43DE19AE40F8}"/>
                </a:ext>
              </a:extLst>
            </xdr:cNvPr>
            <xdr:cNvSpPr/>
          </xdr:nvSpPr>
          <xdr:spPr>
            <a:xfrm rot="5400000">
              <a:off x="9544114" y="9160036"/>
              <a:ext cx="338410" cy="205253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0" name="Can 39">
              <a:extLst>
                <a:ext uri="{FF2B5EF4-FFF2-40B4-BE49-F238E27FC236}">
                  <a16:creationId xmlns:a16="http://schemas.microsoft.com/office/drawing/2014/main" id="{AC69CC64-BEF2-7E49-BCCD-AB2438AA0663}"/>
                </a:ext>
              </a:extLst>
            </xdr:cNvPr>
            <xdr:cNvSpPr/>
          </xdr:nvSpPr>
          <xdr:spPr>
            <a:xfrm rot="5400000">
              <a:off x="9531414" y="9519741"/>
              <a:ext cx="338410" cy="205253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1" name="Can 40">
              <a:extLst>
                <a:ext uri="{FF2B5EF4-FFF2-40B4-BE49-F238E27FC236}">
                  <a16:creationId xmlns:a16="http://schemas.microsoft.com/office/drawing/2014/main" id="{CB134FC0-E039-194F-8F96-64A457CCA564}"/>
                </a:ext>
              </a:extLst>
            </xdr:cNvPr>
            <xdr:cNvSpPr/>
          </xdr:nvSpPr>
          <xdr:spPr>
            <a:xfrm rot="5400000">
              <a:off x="9544114" y="9851994"/>
              <a:ext cx="338410" cy="205252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43" name="Can 42">
            <a:extLst>
              <a:ext uri="{FF2B5EF4-FFF2-40B4-BE49-F238E27FC236}">
                <a16:creationId xmlns:a16="http://schemas.microsoft.com/office/drawing/2014/main" id="{06C18161-9AC2-464D-9E84-0C36161A62D4}"/>
              </a:ext>
            </a:extLst>
          </xdr:cNvPr>
          <xdr:cNvSpPr/>
        </xdr:nvSpPr>
        <xdr:spPr>
          <a:xfrm>
            <a:off x="7769798" y="7777021"/>
            <a:ext cx="338410" cy="205253"/>
          </a:xfrm>
          <a:prstGeom prst="can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Can 43">
            <a:extLst>
              <a:ext uri="{FF2B5EF4-FFF2-40B4-BE49-F238E27FC236}">
                <a16:creationId xmlns:a16="http://schemas.microsoft.com/office/drawing/2014/main" id="{E4B6F117-D45F-484F-A902-F8F508CE4ADA}"/>
              </a:ext>
            </a:extLst>
          </xdr:cNvPr>
          <xdr:cNvSpPr/>
        </xdr:nvSpPr>
        <xdr:spPr>
          <a:xfrm>
            <a:off x="8042105" y="7992480"/>
            <a:ext cx="338410" cy="205253"/>
          </a:xfrm>
          <a:prstGeom prst="can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Can 44">
            <a:extLst>
              <a:ext uri="{FF2B5EF4-FFF2-40B4-BE49-F238E27FC236}">
                <a16:creationId xmlns:a16="http://schemas.microsoft.com/office/drawing/2014/main" id="{32F8B697-D70D-CB46-A9DF-B61912FA0512}"/>
              </a:ext>
            </a:extLst>
          </xdr:cNvPr>
          <xdr:cNvSpPr/>
        </xdr:nvSpPr>
        <xdr:spPr>
          <a:xfrm>
            <a:off x="8307599" y="8235507"/>
            <a:ext cx="338410" cy="205253"/>
          </a:xfrm>
          <a:prstGeom prst="can">
            <a:avLst/>
          </a:prstGeom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6" name="Can 45">
            <a:extLst>
              <a:ext uri="{FF2B5EF4-FFF2-40B4-BE49-F238E27FC236}">
                <a16:creationId xmlns:a16="http://schemas.microsoft.com/office/drawing/2014/main" id="{17528D9C-31BA-D040-BBFE-62C5ABEAE337}"/>
              </a:ext>
            </a:extLst>
          </xdr:cNvPr>
          <xdr:cNvSpPr/>
        </xdr:nvSpPr>
        <xdr:spPr>
          <a:xfrm>
            <a:off x="8568679" y="8441395"/>
            <a:ext cx="338410" cy="205252"/>
          </a:xfrm>
          <a:prstGeom prst="can">
            <a:avLst/>
          </a:prstGeom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28284466-9936-3242-BBB0-A599C31FCDF7}"/>
              </a:ext>
            </a:extLst>
          </xdr:cNvPr>
          <xdr:cNvGrpSpPr/>
        </xdr:nvGrpSpPr>
        <xdr:grpSpPr>
          <a:xfrm>
            <a:off x="9307652" y="9173764"/>
            <a:ext cx="1137291" cy="869626"/>
            <a:chOff x="9307652" y="9173764"/>
            <a:chExt cx="1137291" cy="869626"/>
          </a:xfrm>
        </xdr:grpSpPr>
        <xdr:sp macro="" textlink="">
          <xdr:nvSpPr>
            <xdr:cNvPr id="47" name="Can 46">
              <a:extLst>
                <a:ext uri="{FF2B5EF4-FFF2-40B4-BE49-F238E27FC236}">
                  <a16:creationId xmlns:a16="http://schemas.microsoft.com/office/drawing/2014/main" id="{FD69F9D7-569E-8048-92AF-97D4FA1340CC}"/>
                </a:ext>
              </a:extLst>
            </xdr:cNvPr>
            <xdr:cNvSpPr/>
          </xdr:nvSpPr>
          <xdr:spPr>
            <a:xfrm>
              <a:off x="9307652" y="9173764"/>
              <a:ext cx="338410" cy="205253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8" name="Can 47">
              <a:extLst>
                <a:ext uri="{FF2B5EF4-FFF2-40B4-BE49-F238E27FC236}">
                  <a16:creationId xmlns:a16="http://schemas.microsoft.com/office/drawing/2014/main" id="{2A1A5EAC-C0DA-6E47-8B55-9552FDE53590}"/>
                </a:ext>
              </a:extLst>
            </xdr:cNvPr>
            <xdr:cNvSpPr/>
          </xdr:nvSpPr>
          <xdr:spPr>
            <a:xfrm>
              <a:off x="9579959" y="9389223"/>
              <a:ext cx="338410" cy="205253"/>
            </a:xfrm>
            <a:prstGeom prst="can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Can 48">
              <a:extLst>
                <a:ext uri="{FF2B5EF4-FFF2-40B4-BE49-F238E27FC236}">
                  <a16:creationId xmlns:a16="http://schemas.microsoft.com/office/drawing/2014/main" id="{E3F75BFA-2EB7-B949-955D-3AFC35C57259}"/>
                </a:ext>
              </a:extLst>
            </xdr:cNvPr>
            <xdr:cNvSpPr/>
          </xdr:nvSpPr>
          <xdr:spPr>
            <a:xfrm>
              <a:off x="9845453" y="9632250"/>
              <a:ext cx="338410" cy="205253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0" name="Can 49">
              <a:extLst>
                <a:ext uri="{FF2B5EF4-FFF2-40B4-BE49-F238E27FC236}">
                  <a16:creationId xmlns:a16="http://schemas.microsoft.com/office/drawing/2014/main" id="{7A94F61A-7463-1C40-9BCF-CAD6F6C9DA23}"/>
                </a:ext>
              </a:extLst>
            </xdr:cNvPr>
            <xdr:cNvSpPr/>
          </xdr:nvSpPr>
          <xdr:spPr>
            <a:xfrm>
              <a:off x="10106533" y="9838138"/>
              <a:ext cx="338410" cy="205252"/>
            </a:xfrm>
            <a:prstGeom prst="can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Can 52">
            <a:extLst>
              <a:ext uri="{FF2B5EF4-FFF2-40B4-BE49-F238E27FC236}">
                <a16:creationId xmlns:a16="http://schemas.microsoft.com/office/drawing/2014/main" id="{31CF3C12-4A31-C041-909F-C01403CACE9E}"/>
              </a:ext>
            </a:extLst>
          </xdr:cNvPr>
          <xdr:cNvSpPr/>
        </xdr:nvSpPr>
        <xdr:spPr>
          <a:xfrm>
            <a:off x="9999256" y="7604063"/>
            <a:ext cx="338410" cy="205253"/>
          </a:xfrm>
          <a:prstGeom prst="can">
            <a:avLst/>
          </a:prstGeom>
          <a:solidFill>
            <a:schemeClr val="accent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Can 53">
            <a:extLst>
              <a:ext uri="{FF2B5EF4-FFF2-40B4-BE49-F238E27FC236}">
                <a16:creationId xmlns:a16="http://schemas.microsoft.com/office/drawing/2014/main" id="{90955EF3-F1A1-F840-840D-179B8E0CF07A}"/>
              </a:ext>
            </a:extLst>
          </xdr:cNvPr>
          <xdr:cNvSpPr/>
        </xdr:nvSpPr>
        <xdr:spPr>
          <a:xfrm>
            <a:off x="9783797" y="7876370"/>
            <a:ext cx="338410" cy="205253"/>
          </a:xfrm>
          <a:prstGeom prst="can">
            <a:avLst/>
          </a:prstGeom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5" name="Can 54">
            <a:extLst>
              <a:ext uri="{FF2B5EF4-FFF2-40B4-BE49-F238E27FC236}">
                <a16:creationId xmlns:a16="http://schemas.microsoft.com/office/drawing/2014/main" id="{50E103DB-13F5-5C4B-8BC2-361727F4899F}"/>
              </a:ext>
            </a:extLst>
          </xdr:cNvPr>
          <xdr:cNvSpPr/>
        </xdr:nvSpPr>
        <xdr:spPr>
          <a:xfrm>
            <a:off x="9540770" y="8141864"/>
            <a:ext cx="338410" cy="205253"/>
          </a:xfrm>
          <a:prstGeom prst="can">
            <a:avLst/>
          </a:prstGeom>
          <a:solidFill>
            <a:srgbClr val="FFD4D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Can 55">
            <a:extLst>
              <a:ext uri="{FF2B5EF4-FFF2-40B4-BE49-F238E27FC236}">
                <a16:creationId xmlns:a16="http://schemas.microsoft.com/office/drawing/2014/main" id="{D538BCC9-9FB3-764E-AFA4-E4B18A15D2E3}"/>
              </a:ext>
            </a:extLst>
          </xdr:cNvPr>
          <xdr:cNvSpPr/>
        </xdr:nvSpPr>
        <xdr:spPr>
          <a:xfrm>
            <a:off x="9334883" y="8402945"/>
            <a:ext cx="338410" cy="205252"/>
          </a:xfrm>
          <a:prstGeom prst="can">
            <a:avLst/>
          </a:prstGeom>
          <a:solidFill>
            <a:schemeClr val="accent6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Can 56">
            <a:extLst>
              <a:ext uri="{FF2B5EF4-FFF2-40B4-BE49-F238E27FC236}">
                <a16:creationId xmlns:a16="http://schemas.microsoft.com/office/drawing/2014/main" id="{2E2C3C30-6E9A-9B4D-9A00-79E36214E426}"/>
              </a:ext>
            </a:extLst>
          </xdr:cNvPr>
          <xdr:cNvSpPr/>
        </xdr:nvSpPr>
        <xdr:spPr>
          <a:xfrm>
            <a:off x="8496807" y="9167574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Can 57">
            <a:extLst>
              <a:ext uri="{FF2B5EF4-FFF2-40B4-BE49-F238E27FC236}">
                <a16:creationId xmlns:a16="http://schemas.microsoft.com/office/drawing/2014/main" id="{2ACF1618-6976-904F-8704-5F28D65DE525}"/>
              </a:ext>
            </a:extLst>
          </xdr:cNvPr>
          <xdr:cNvSpPr/>
        </xdr:nvSpPr>
        <xdr:spPr>
          <a:xfrm>
            <a:off x="8281348" y="9439881"/>
            <a:ext cx="338410" cy="205253"/>
          </a:xfrm>
          <a:prstGeom prst="can">
            <a:avLst/>
          </a:prstGeom>
          <a:solidFill>
            <a:schemeClr val="accent6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Can 58">
            <a:extLst>
              <a:ext uri="{FF2B5EF4-FFF2-40B4-BE49-F238E27FC236}">
                <a16:creationId xmlns:a16="http://schemas.microsoft.com/office/drawing/2014/main" id="{1237417C-B1B3-724B-8B0F-F03FF5DA944C}"/>
              </a:ext>
            </a:extLst>
          </xdr:cNvPr>
          <xdr:cNvSpPr/>
        </xdr:nvSpPr>
        <xdr:spPr>
          <a:xfrm>
            <a:off x="8038321" y="9705375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Can 59">
            <a:extLst>
              <a:ext uri="{FF2B5EF4-FFF2-40B4-BE49-F238E27FC236}">
                <a16:creationId xmlns:a16="http://schemas.microsoft.com/office/drawing/2014/main" id="{1CC85A56-2107-7D47-A87F-F1C3DCBE2A64}"/>
              </a:ext>
            </a:extLst>
          </xdr:cNvPr>
          <xdr:cNvSpPr/>
        </xdr:nvSpPr>
        <xdr:spPr>
          <a:xfrm>
            <a:off x="7832434" y="9966456"/>
            <a:ext cx="338410" cy="205252"/>
          </a:xfrm>
          <a:prstGeom prst="can">
            <a:avLst/>
          </a:prstGeom>
          <a:solidFill>
            <a:srgbClr val="FFD4D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0</xdr:colOff>
      <xdr:row>45</xdr:row>
      <xdr:rowOff>0</xdr:rowOff>
    </xdr:from>
    <xdr:to>
      <xdr:col>9</xdr:col>
      <xdr:colOff>165100</xdr:colOff>
      <xdr:row>65</xdr:row>
      <xdr:rowOff>44451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3A67E0AF-2751-8F45-A6AD-F0609E89E57C}"/>
            </a:ext>
          </a:extLst>
        </xdr:cNvPr>
        <xdr:cNvGrpSpPr/>
      </xdr:nvGrpSpPr>
      <xdr:grpSpPr>
        <a:xfrm>
          <a:off x="1645920" y="9184640"/>
          <a:ext cx="5925820" cy="4108451"/>
          <a:chOff x="7177681" y="6414141"/>
          <a:chExt cx="5912171" cy="4149501"/>
        </a:xfrm>
      </xdr:grpSpPr>
      <xdr:graphicFrame macro="">
        <xdr:nvGraphicFramePr>
          <xdr:cNvPr id="62" name="Diagram 61">
            <a:extLst>
              <a:ext uri="{FF2B5EF4-FFF2-40B4-BE49-F238E27FC236}">
                <a16:creationId xmlns:a16="http://schemas.microsoft.com/office/drawing/2014/main" id="{F6BC240F-0FE3-9A4D-B865-358A91811CB9}"/>
              </a:ext>
            </a:extLst>
          </xdr:cNvPr>
          <xdr:cNvGraphicFramePr/>
        </xdr:nvGraphicFramePr>
        <xdr:xfrm>
          <a:off x="7177681" y="6414141"/>
          <a:ext cx="5912171" cy="414950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sp macro="" textlink="">
        <xdr:nvSpPr>
          <xdr:cNvPr id="64" name="Can 63">
            <a:extLst>
              <a:ext uri="{FF2B5EF4-FFF2-40B4-BE49-F238E27FC236}">
                <a16:creationId xmlns:a16="http://schemas.microsoft.com/office/drawing/2014/main" id="{2C0C8055-23A5-9C42-B63D-B81998F7CC58}"/>
              </a:ext>
            </a:extLst>
          </xdr:cNvPr>
          <xdr:cNvSpPr/>
        </xdr:nvSpPr>
        <xdr:spPr>
          <a:xfrm>
            <a:off x="8921429" y="7207699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Can 64">
            <a:extLst>
              <a:ext uri="{FF2B5EF4-FFF2-40B4-BE49-F238E27FC236}">
                <a16:creationId xmlns:a16="http://schemas.microsoft.com/office/drawing/2014/main" id="{4688F9DE-F407-CF41-82A4-095DC75E36EE}"/>
              </a:ext>
            </a:extLst>
          </xdr:cNvPr>
          <xdr:cNvSpPr/>
        </xdr:nvSpPr>
        <xdr:spPr>
          <a:xfrm>
            <a:off x="8921301" y="7554704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Can 65">
            <a:extLst>
              <a:ext uri="{FF2B5EF4-FFF2-40B4-BE49-F238E27FC236}">
                <a16:creationId xmlns:a16="http://schemas.microsoft.com/office/drawing/2014/main" id="{C3229146-9C4D-9C47-88A3-0A77203553CE}"/>
              </a:ext>
            </a:extLst>
          </xdr:cNvPr>
          <xdr:cNvSpPr/>
        </xdr:nvSpPr>
        <xdr:spPr>
          <a:xfrm>
            <a:off x="8908601" y="7914409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Can 66">
            <a:extLst>
              <a:ext uri="{FF2B5EF4-FFF2-40B4-BE49-F238E27FC236}">
                <a16:creationId xmlns:a16="http://schemas.microsoft.com/office/drawing/2014/main" id="{DAE0DCA6-F11A-7A43-AE8C-FBC415EF4327}"/>
              </a:ext>
            </a:extLst>
          </xdr:cNvPr>
          <xdr:cNvSpPr/>
        </xdr:nvSpPr>
        <xdr:spPr>
          <a:xfrm>
            <a:off x="8908473" y="8246662"/>
            <a:ext cx="338410" cy="205252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Can 67">
            <a:extLst>
              <a:ext uri="{FF2B5EF4-FFF2-40B4-BE49-F238E27FC236}">
                <a16:creationId xmlns:a16="http://schemas.microsoft.com/office/drawing/2014/main" id="{2229DA9C-7856-1446-8590-32B190C16554}"/>
              </a:ext>
            </a:extLst>
          </xdr:cNvPr>
          <xdr:cNvSpPr/>
        </xdr:nvSpPr>
        <xdr:spPr>
          <a:xfrm>
            <a:off x="8927843" y="9292551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Can 68">
            <a:extLst>
              <a:ext uri="{FF2B5EF4-FFF2-40B4-BE49-F238E27FC236}">
                <a16:creationId xmlns:a16="http://schemas.microsoft.com/office/drawing/2014/main" id="{059261E3-E643-5D48-80D3-A8973743FA06}"/>
              </a:ext>
            </a:extLst>
          </xdr:cNvPr>
          <xdr:cNvSpPr/>
        </xdr:nvSpPr>
        <xdr:spPr>
          <a:xfrm>
            <a:off x="8927715" y="9639556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Can 69">
            <a:extLst>
              <a:ext uri="{FF2B5EF4-FFF2-40B4-BE49-F238E27FC236}">
                <a16:creationId xmlns:a16="http://schemas.microsoft.com/office/drawing/2014/main" id="{25858EF8-F3A6-054A-AC75-DF088E96AC09}"/>
              </a:ext>
            </a:extLst>
          </xdr:cNvPr>
          <xdr:cNvSpPr/>
        </xdr:nvSpPr>
        <xdr:spPr>
          <a:xfrm>
            <a:off x="8927843" y="9999261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Can 70">
            <a:extLst>
              <a:ext uri="{FF2B5EF4-FFF2-40B4-BE49-F238E27FC236}">
                <a16:creationId xmlns:a16="http://schemas.microsoft.com/office/drawing/2014/main" id="{53281AD3-4721-894E-B8A2-F6711AAA1645}"/>
              </a:ext>
            </a:extLst>
          </xdr:cNvPr>
          <xdr:cNvSpPr/>
        </xdr:nvSpPr>
        <xdr:spPr>
          <a:xfrm>
            <a:off x="8927715" y="10331514"/>
            <a:ext cx="338410" cy="205252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16E6BE68-4445-0D43-B4E6-2AB2B9A9AB2D}"/>
              </a:ext>
            </a:extLst>
          </xdr:cNvPr>
          <xdr:cNvGrpSpPr/>
        </xdr:nvGrpSpPr>
        <xdr:grpSpPr>
          <a:xfrm rot="16200000">
            <a:off x="10085468" y="8220494"/>
            <a:ext cx="217953" cy="1377372"/>
            <a:chOff x="9597992" y="8746453"/>
            <a:chExt cx="217953" cy="1377372"/>
          </a:xfrm>
        </xdr:grpSpPr>
        <xdr:sp macro="" textlink="">
          <xdr:nvSpPr>
            <xdr:cNvPr id="95" name="Can 94">
              <a:extLst>
                <a:ext uri="{FF2B5EF4-FFF2-40B4-BE49-F238E27FC236}">
                  <a16:creationId xmlns:a16="http://schemas.microsoft.com/office/drawing/2014/main" id="{B6D88984-3C39-1349-92F1-BAD6253F0CB6}"/>
                </a:ext>
              </a:extLst>
            </xdr:cNvPr>
            <xdr:cNvSpPr/>
          </xdr:nvSpPr>
          <xdr:spPr>
            <a:xfrm rot="5400000">
              <a:off x="9531414" y="8813031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6" name="Can 95">
              <a:extLst>
                <a:ext uri="{FF2B5EF4-FFF2-40B4-BE49-F238E27FC236}">
                  <a16:creationId xmlns:a16="http://schemas.microsoft.com/office/drawing/2014/main" id="{BF6BCC55-AE2C-BE40-8BE8-2CDFF6C33547}"/>
                </a:ext>
              </a:extLst>
            </xdr:cNvPr>
            <xdr:cNvSpPr/>
          </xdr:nvSpPr>
          <xdr:spPr>
            <a:xfrm rot="5400000">
              <a:off x="9544114" y="9160036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Can 96">
              <a:extLst>
                <a:ext uri="{FF2B5EF4-FFF2-40B4-BE49-F238E27FC236}">
                  <a16:creationId xmlns:a16="http://schemas.microsoft.com/office/drawing/2014/main" id="{A6F6EC86-AB01-EA48-940B-9AC2866BA0A7}"/>
                </a:ext>
              </a:extLst>
            </xdr:cNvPr>
            <xdr:cNvSpPr/>
          </xdr:nvSpPr>
          <xdr:spPr>
            <a:xfrm rot="5400000">
              <a:off x="9531414" y="9519741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8" name="Can 97">
              <a:extLst>
                <a:ext uri="{FF2B5EF4-FFF2-40B4-BE49-F238E27FC236}">
                  <a16:creationId xmlns:a16="http://schemas.microsoft.com/office/drawing/2014/main" id="{3F9DD3A8-9E38-E245-8C3C-A8CD6563D1FB}"/>
                </a:ext>
              </a:extLst>
            </xdr:cNvPr>
            <xdr:cNvSpPr/>
          </xdr:nvSpPr>
          <xdr:spPr>
            <a:xfrm rot="5400000">
              <a:off x="9544114" y="9851994"/>
              <a:ext cx="338410" cy="205252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7EB90969-2618-394D-96F0-09D78853A771}"/>
              </a:ext>
            </a:extLst>
          </xdr:cNvPr>
          <xdr:cNvGrpSpPr/>
        </xdr:nvGrpSpPr>
        <xdr:grpSpPr>
          <a:xfrm rot="16200000">
            <a:off x="7903121" y="8218955"/>
            <a:ext cx="217953" cy="1377372"/>
            <a:chOff x="9597992" y="8746453"/>
            <a:chExt cx="217953" cy="1377372"/>
          </a:xfrm>
        </xdr:grpSpPr>
        <xdr:sp macro="" textlink="">
          <xdr:nvSpPr>
            <xdr:cNvPr id="91" name="Can 90">
              <a:extLst>
                <a:ext uri="{FF2B5EF4-FFF2-40B4-BE49-F238E27FC236}">
                  <a16:creationId xmlns:a16="http://schemas.microsoft.com/office/drawing/2014/main" id="{51B32B01-ABC5-064F-848D-FBA881384CF1}"/>
                </a:ext>
              </a:extLst>
            </xdr:cNvPr>
            <xdr:cNvSpPr/>
          </xdr:nvSpPr>
          <xdr:spPr>
            <a:xfrm rot="5400000">
              <a:off x="9531414" y="8813031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2" name="Can 91">
              <a:extLst>
                <a:ext uri="{FF2B5EF4-FFF2-40B4-BE49-F238E27FC236}">
                  <a16:creationId xmlns:a16="http://schemas.microsoft.com/office/drawing/2014/main" id="{C92447D0-6F12-3342-AB9C-AB006410946D}"/>
                </a:ext>
              </a:extLst>
            </xdr:cNvPr>
            <xdr:cNvSpPr/>
          </xdr:nvSpPr>
          <xdr:spPr>
            <a:xfrm rot="5400000">
              <a:off x="9544114" y="9160036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3" name="Can 92">
              <a:extLst>
                <a:ext uri="{FF2B5EF4-FFF2-40B4-BE49-F238E27FC236}">
                  <a16:creationId xmlns:a16="http://schemas.microsoft.com/office/drawing/2014/main" id="{85929CA3-6E9C-7946-A543-40955409F949}"/>
                </a:ext>
              </a:extLst>
            </xdr:cNvPr>
            <xdr:cNvSpPr/>
          </xdr:nvSpPr>
          <xdr:spPr>
            <a:xfrm rot="5400000">
              <a:off x="9531414" y="9519741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4" name="Can 93">
              <a:extLst>
                <a:ext uri="{FF2B5EF4-FFF2-40B4-BE49-F238E27FC236}">
                  <a16:creationId xmlns:a16="http://schemas.microsoft.com/office/drawing/2014/main" id="{4043D45F-0B81-F344-AD71-432EB2F68577}"/>
                </a:ext>
              </a:extLst>
            </xdr:cNvPr>
            <xdr:cNvSpPr/>
          </xdr:nvSpPr>
          <xdr:spPr>
            <a:xfrm rot="5400000">
              <a:off x="9544114" y="9851994"/>
              <a:ext cx="338410" cy="205252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4" name="Can 73">
            <a:extLst>
              <a:ext uri="{FF2B5EF4-FFF2-40B4-BE49-F238E27FC236}">
                <a16:creationId xmlns:a16="http://schemas.microsoft.com/office/drawing/2014/main" id="{0B1017BA-37D9-244F-B6C0-48F39A3E8730}"/>
              </a:ext>
            </a:extLst>
          </xdr:cNvPr>
          <xdr:cNvSpPr/>
        </xdr:nvSpPr>
        <xdr:spPr>
          <a:xfrm>
            <a:off x="7769798" y="7777021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Can 74">
            <a:extLst>
              <a:ext uri="{FF2B5EF4-FFF2-40B4-BE49-F238E27FC236}">
                <a16:creationId xmlns:a16="http://schemas.microsoft.com/office/drawing/2014/main" id="{4B5E1674-1620-F743-B219-5975BACE6F65}"/>
              </a:ext>
            </a:extLst>
          </xdr:cNvPr>
          <xdr:cNvSpPr/>
        </xdr:nvSpPr>
        <xdr:spPr>
          <a:xfrm>
            <a:off x="8042105" y="7992480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Can 75">
            <a:extLst>
              <a:ext uri="{FF2B5EF4-FFF2-40B4-BE49-F238E27FC236}">
                <a16:creationId xmlns:a16="http://schemas.microsoft.com/office/drawing/2014/main" id="{DFBF50B9-4D06-914E-9A12-3BC7FDF69C6E}"/>
              </a:ext>
            </a:extLst>
          </xdr:cNvPr>
          <xdr:cNvSpPr/>
        </xdr:nvSpPr>
        <xdr:spPr>
          <a:xfrm>
            <a:off x="8307599" y="8235507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7" name="Can 76">
            <a:extLst>
              <a:ext uri="{FF2B5EF4-FFF2-40B4-BE49-F238E27FC236}">
                <a16:creationId xmlns:a16="http://schemas.microsoft.com/office/drawing/2014/main" id="{FE3DF669-BD47-9A48-B7FE-C19832119710}"/>
              </a:ext>
            </a:extLst>
          </xdr:cNvPr>
          <xdr:cNvSpPr/>
        </xdr:nvSpPr>
        <xdr:spPr>
          <a:xfrm>
            <a:off x="8568679" y="8441395"/>
            <a:ext cx="338410" cy="205252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D719375C-A1DA-BE46-8BA7-793216EE164A}"/>
              </a:ext>
            </a:extLst>
          </xdr:cNvPr>
          <xdr:cNvGrpSpPr/>
        </xdr:nvGrpSpPr>
        <xdr:grpSpPr>
          <a:xfrm>
            <a:off x="9307652" y="9173764"/>
            <a:ext cx="1137291" cy="869626"/>
            <a:chOff x="9307652" y="9173764"/>
            <a:chExt cx="1137291" cy="869626"/>
          </a:xfrm>
        </xdr:grpSpPr>
        <xdr:sp macro="" textlink="">
          <xdr:nvSpPr>
            <xdr:cNvPr id="87" name="Can 86">
              <a:extLst>
                <a:ext uri="{FF2B5EF4-FFF2-40B4-BE49-F238E27FC236}">
                  <a16:creationId xmlns:a16="http://schemas.microsoft.com/office/drawing/2014/main" id="{5F90FBCF-08DB-0145-80FF-2B3116EE890A}"/>
                </a:ext>
              </a:extLst>
            </xdr:cNvPr>
            <xdr:cNvSpPr/>
          </xdr:nvSpPr>
          <xdr:spPr>
            <a:xfrm>
              <a:off x="9307652" y="9173764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8" name="Can 87">
              <a:extLst>
                <a:ext uri="{FF2B5EF4-FFF2-40B4-BE49-F238E27FC236}">
                  <a16:creationId xmlns:a16="http://schemas.microsoft.com/office/drawing/2014/main" id="{CB7D0291-2DA2-074D-AC5C-3DA3103A8D0A}"/>
                </a:ext>
              </a:extLst>
            </xdr:cNvPr>
            <xdr:cNvSpPr/>
          </xdr:nvSpPr>
          <xdr:spPr>
            <a:xfrm>
              <a:off x="9579959" y="9389223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" name="Can 88">
              <a:extLst>
                <a:ext uri="{FF2B5EF4-FFF2-40B4-BE49-F238E27FC236}">
                  <a16:creationId xmlns:a16="http://schemas.microsoft.com/office/drawing/2014/main" id="{3D9AF17F-25DA-614A-BC3E-AF7D617233E0}"/>
                </a:ext>
              </a:extLst>
            </xdr:cNvPr>
            <xdr:cNvSpPr/>
          </xdr:nvSpPr>
          <xdr:spPr>
            <a:xfrm>
              <a:off x="9845453" y="9632250"/>
              <a:ext cx="338410" cy="205253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0" name="Can 89">
              <a:extLst>
                <a:ext uri="{FF2B5EF4-FFF2-40B4-BE49-F238E27FC236}">
                  <a16:creationId xmlns:a16="http://schemas.microsoft.com/office/drawing/2014/main" id="{ADC83403-3F15-BF4D-B5BA-CBB2E0E58933}"/>
                </a:ext>
              </a:extLst>
            </xdr:cNvPr>
            <xdr:cNvSpPr/>
          </xdr:nvSpPr>
          <xdr:spPr>
            <a:xfrm>
              <a:off x="10106533" y="9838138"/>
              <a:ext cx="338410" cy="205252"/>
            </a:xfrm>
            <a:prstGeom prst="can">
              <a:avLst/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9" name="Can 78">
            <a:extLst>
              <a:ext uri="{FF2B5EF4-FFF2-40B4-BE49-F238E27FC236}">
                <a16:creationId xmlns:a16="http://schemas.microsoft.com/office/drawing/2014/main" id="{DD3876AF-523E-744A-8851-7485A2D320AD}"/>
              </a:ext>
            </a:extLst>
          </xdr:cNvPr>
          <xdr:cNvSpPr/>
        </xdr:nvSpPr>
        <xdr:spPr>
          <a:xfrm>
            <a:off x="9999256" y="7604063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Can 79">
            <a:extLst>
              <a:ext uri="{FF2B5EF4-FFF2-40B4-BE49-F238E27FC236}">
                <a16:creationId xmlns:a16="http://schemas.microsoft.com/office/drawing/2014/main" id="{D22B71E2-BF35-1D40-A9D9-6E235DD23009}"/>
              </a:ext>
            </a:extLst>
          </xdr:cNvPr>
          <xdr:cNvSpPr/>
        </xdr:nvSpPr>
        <xdr:spPr>
          <a:xfrm>
            <a:off x="9783797" y="7876370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1" name="Can 80">
            <a:extLst>
              <a:ext uri="{FF2B5EF4-FFF2-40B4-BE49-F238E27FC236}">
                <a16:creationId xmlns:a16="http://schemas.microsoft.com/office/drawing/2014/main" id="{293D9B62-35B3-FE4B-B17C-149639F22D61}"/>
              </a:ext>
            </a:extLst>
          </xdr:cNvPr>
          <xdr:cNvSpPr/>
        </xdr:nvSpPr>
        <xdr:spPr>
          <a:xfrm>
            <a:off x="9540770" y="8141864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Can 81">
            <a:extLst>
              <a:ext uri="{FF2B5EF4-FFF2-40B4-BE49-F238E27FC236}">
                <a16:creationId xmlns:a16="http://schemas.microsoft.com/office/drawing/2014/main" id="{76582CDB-7DAF-8B46-94AF-A7A2878EDC2B}"/>
              </a:ext>
            </a:extLst>
          </xdr:cNvPr>
          <xdr:cNvSpPr/>
        </xdr:nvSpPr>
        <xdr:spPr>
          <a:xfrm>
            <a:off x="9334883" y="8402945"/>
            <a:ext cx="338410" cy="205252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Can 82">
            <a:extLst>
              <a:ext uri="{FF2B5EF4-FFF2-40B4-BE49-F238E27FC236}">
                <a16:creationId xmlns:a16="http://schemas.microsoft.com/office/drawing/2014/main" id="{DC0DC3A5-0758-2942-8BDF-288BD5D9F437}"/>
              </a:ext>
            </a:extLst>
          </xdr:cNvPr>
          <xdr:cNvSpPr/>
        </xdr:nvSpPr>
        <xdr:spPr>
          <a:xfrm>
            <a:off x="8496807" y="9167574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Can 83">
            <a:extLst>
              <a:ext uri="{FF2B5EF4-FFF2-40B4-BE49-F238E27FC236}">
                <a16:creationId xmlns:a16="http://schemas.microsoft.com/office/drawing/2014/main" id="{CD2357CF-93FA-CB41-91B7-3CEAB71182FD}"/>
              </a:ext>
            </a:extLst>
          </xdr:cNvPr>
          <xdr:cNvSpPr/>
        </xdr:nvSpPr>
        <xdr:spPr>
          <a:xfrm>
            <a:off x="8281348" y="9439881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Can 84">
            <a:extLst>
              <a:ext uri="{FF2B5EF4-FFF2-40B4-BE49-F238E27FC236}">
                <a16:creationId xmlns:a16="http://schemas.microsoft.com/office/drawing/2014/main" id="{F7107081-7A58-434C-B53E-497FF47B2890}"/>
              </a:ext>
            </a:extLst>
          </xdr:cNvPr>
          <xdr:cNvSpPr/>
        </xdr:nvSpPr>
        <xdr:spPr>
          <a:xfrm>
            <a:off x="8038321" y="9705375"/>
            <a:ext cx="338410" cy="205253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Can 85">
            <a:extLst>
              <a:ext uri="{FF2B5EF4-FFF2-40B4-BE49-F238E27FC236}">
                <a16:creationId xmlns:a16="http://schemas.microsoft.com/office/drawing/2014/main" id="{D04460E2-EB68-FD42-8FB3-41A57EE55F27}"/>
              </a:ext>
            </a:extLst>
          </xdr:cNvPr>
          <xdr:cNvSpPr/>
        </xdr:nvSpPr>
        <xdr:spPr>
          <a:xfrm>
            <a:off x="7832434" y="9966456"/>
            <a:ext cx="338410" cy="205252"/>
          </a:xfrm>
          <a:prstGeom prst="can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0</xdr:colOff>
      <xdr:row>70</xdr:row>
      <xdr:rowOff>0</xdr:rowOff>
    </xdr:from>
    <xdr:to>
      <xdr:col>9</xdr:col>
      <xdr:colOff>165100</xdr:colOff>
      <xdr:row>90</xdr:row>
      <xdr:rowOff>44451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91D6FA08-B346-6A40-B92D-ECB515812AEA}"/>
            </a:ext>
          </a:extLst>
        </xdr:cNvPr>
        <xdr:cNvGrpSpPr/>
      </xdr:nvGrpSpPr>
      <xdr:grpSpPr>
        <a:xfrm>
          <a:off x="1645920" y="14264640"/>
          <a:ext cx="5925820" cy="4108451"/>
          <a:chOff x="7177681" y="6414141"/>
          <a:chExt cx="5912171" cy="4149501"/>
        </a:xfrm>
      </xdr:grpSpPr>
      <xdr:graphicFrame macro="">
        <xdr:nvGraphicFramePr>
          <xdr:cNvPr id="102" name="Diagram 101">
            <a:extLst>
              <a:ext uri="{FF2B5EF4-FFF2-40B4-BE49-F238E27FC236}">
                <a16:creationId xmlns:a16="http://schemas.microsoft.com/office/drawing/2014/main" id="{78AEE1EB-742A-7349-834E-A8E03C117971}"/>
              </a:ext>
            </a:extLst>
          </xdr:cNvPr>
          <xdr:cNvGraphicFramePr/>
        </xdr:nvGraphicFramePr>
        <xdr:xfrm>
          <a:off x="7177681" y="6414141"/>
          <a:ext cx="5912171" cy="414950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  <xdr:sp macro="" textlink="">
        <xdr:nvSpPr>
          <xdr:cNvPr id="103" name="Sun 102">
            <a:extLst>
              <a:ext uri="{FF2B5EF4-FFF2-40B4-BE49-F238E27FC236}">
                <a16:creationId xmlns:a16="http://schemas.microsoft.com/office/drawing/2014/main" id="{0E8F6882-EA9B-874F-8534-6A20523DCFD7}"/>
              </a:ext>
            </a:extLst>
          </xdr:cNvPr>
          <xdr:cNvSpPr/>
        </xdr:nvSpPr>
        <xdr:spPr>
          <a:xfrm>
            <a:off x="8692701" y="8466667"/>
            <a:ext cx="818470" cy="831170"/>
          </a:xfrm>
          <a:prstGeom prst="sun">
            <a:avLst/>
          </a:prstGeom>
          <a:solidFill>
            <a:schemeClr val="accent4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4">
                  <a:lumMod val="50000"/>
                </a:schemeClr>
              </a:solidFill>
            </a:endParaRPr>
          </a:p>
        </xdr:txBody>
      </xdr:sp>
      <xdr:sp macro="" textlink="">
        <xdr:nvSpPr>
          <xdr:cNvPr id="119" name="Can 118">
            <a:extLst>
              <a:ext uri="{FF2B5EF4-FFF2-40B4-BE49-F238E27FC236}">
                <a16:creationId xmlns:a16="http://schemas.microsoft.com/office/drawing/2014/main" id="{930AF8DB-7B58-5A4F-8CAF-535B4B36B177}"/>
              </a:ext>
            </a:extLst>
          </xdr:cNvPr>
          <xdr:cNvSpPr/>
        </xdr:nvSpPr>
        <xdr:spPr>
          <a:xfrm>
            <a:off x="9999256" y="7604063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0" name="Can 119">
            <a:extLst>
              <a:ext uri="{FF2B5EF4-FFF2-40B4-BE49-F238E27FC236}">
                <a16:creationId xmlns:a16="http://schemas.microsoft.com/office/drawing/2014/main" id="{9E1477D0-C1C0-4940-88EF-7B1C0672B1C8}"/>
              </a:ext>
            </a:extLst>
          </xdr:cNvPr>
          <xdr:cNvSpPr/>
        </xdr:nvSpPr>
        <xdr:spPr>
          <a:xfrm>
            <a:off x="9783797" y="7876370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1" name="Can 120">
            <a:extLst>
              <a:ext uri="{FF2B5EF4-FFF2-40B4-BE49-F238E27FC236}">
                <a16:creationId xmlns:a16="http://schemas.microsoft.com/office/drawing/2014/main" id="{C05C25FF-B4DA-884C-AADC-CB003D7047C6}"/>
              </a:ext>
            </a:extLst>
          </xdr:cNvPr>
          <xdr:cNvSpPr/>
        </xdr:nvSpPr>
        <xdr:spPr>
          <a:xfrm>
            <a:off x="9540770" y="8141864"/>
            <a:ext cx="338410" cy="205253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Can 121">
            <a:extLst>
              <a:ext uri="{FF2B5EF4-FFF2-40B4-BE49-F238E27FC236}">
                <a16:creationId xmlns:a16="http://schemas.microsoft.com/office/drawing/2014/main" id="{0A7949CB-016F-FF4D-B2DF-7643EF9F252E}"/>
              </a:ext>
            </a:extLst>
          </xdr:cNvPr>
          <xdr:cNvSpPr/>
        </xdr:nvSpPr>
        <xdr:spPr>
          <a:xfrm>
            <a:off x="9334883" y="8402945"/>
            <a:ext cx="338410" cy="205252"/>
          </a:xfrm>
          <a:prstGeom prst="can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0</xdr:col>
      <xdr:colOff>0</xdr:colOff>
      <xdr:row>46</xdr:row>
      <xdr:rowOff>10159</xdr:rowOff>
    </xdr:from>
    <xdr:ext cx="7570374" cy="468013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8896BF7-2B68-FA44-9A4C-42D921787146}"/>
            </a:ext>
          </a:extLst>
        </xdr:cNvPr>
        <xdr:cNvSpPr/>
      </xdr:nvSpPr>
      <xdr:spPr>
        <a:xfrm>
          <a:off x="0" y="9397999"/>
          <a:ext cx="7570374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6D95-BBB0-D844-804B-CCECB6F024D2}">
  <dimension ref="A1:Q51"/>
  <sheetViews>
    <sheetView tabSelected="1" zoomScale="125" workbookViewId="0">
      <selection activeCell="B46" sqref="B46"/>
    </sheetView>
  </sheetViews>
  <sheetFormatPr baseColWidth="10" defaultRowHeight="16" x14ac:dyDescent="0.2"/>
  <sheetData>
    <row r="1" spans="1:15" s="1" customFormat="1" x14ac:dyDescent="0.2">
      <c r="A1" s="1" t="s">
        <v>78</v>
      </c>
      <c r="B1" s="1" t="s">
        <v>0</v>
      </c>
      <c r="D1" s="1" t="s">
        <v>42</v>
      </c>
      <c r="F1" s="1" t="s">
        <v>43</v>
      </c>
    </row>
    <row r="2" spans="1:15" s="3" customFormat="1" x14ac:dyDescent="0.2">
      <c r="A2" s="30" t="s">
        <v>87</v>
      </c>
      <c r="B2" s="16" t="s">
        <v>17</v>
      </c>
      <c r="D2" s="16" t="s">
        <v>49</v>
      </c>
      <c r="F2" s="16">
        <v>75</v>
      </c>
    </row>
    <row r="3" spans="1:15" s="3" customFormat="1" x14ac:dyDescent="0.2">
      <c r="A3" s="30" t="s">
        <v>88</v>
      </c>
      <c r="B3" s="16" t="s">
        <v>18</v>
      </c>
      <c r="D3" s="16" t="s">
        <v>49</v>
      </c>
      <c r="F3" s="16">
        <v>225</v>
      </c>
    </row>
    <row r="4" spans="1:15" s="3" customFormat="1" x14ac:dyDescent="0.2">
      <c r="A4" s="30" t="s">
        <v>89</v>
      </c>
      <c r="B4" s="16" t="s">
        <v>19</v>
      </c>
      <c r="D4" s="16" t="s">
        <v>46</v>
      </c>
      <c r="F4" s="16">
        <v>150</v>
      </c>
    </row>
    <row r="5" spans="1:15" s="1" customFormat="1" x14ac:dyDescent="0.2">
      <c r="A5" s="31" t="s">
        <v>90</v>
      </c>
      <c r="B5" s="20" t="s">
        <v>20</v>
      </c>
      <c r="D5" s="20" t="s">
        <v>44</v>
      </c>
      <c r="F5" s="20">
        <v>75</v>
      </c>
      <c r="I5" s="1" t="s">
        <v>76</v>
      </c>
    </row>
    <row r="6" spans="1:15" x14ac:dyDescent="0.2">
      <c r="A6" s="24" t="s">
        <v>56</v>
      </c>
      <c r="B6" t="s">
        <v>22</v>
      </c>
      <c r="D6" t="s">
        <v>55</v>
      </c>
      <c r="F6">
        <v>75</v>
      </c>
      <c r="I6">
        <f ca="1">RANDBETWEEN(0,360)</f>
        <v>343</v>
      </c>
      <c r="O6" s="3"/>
    </row>
    <row r="7" spans="1:15" ht="17" thickBot="1" x14ac:dyDescent="0.25">
      <c r="A7" s="24" t="s">
        <v>57</v>
      </c>
      <c r="B7" t="s">
        <v>21</v>
      </c>
      <c r="D7" s="17" t="s">
        <v>46</v>
      </c>
      <c r="F7">
        <v>75</v>
      </c>
      <c r="O7" s="3"/>
    </row>
    <row r="8" spans="1:15" x14ac:dyDescent="0.2">
      <c r="A8" s="24" t="s">
        <v>59</v>
      </c>
      <c r="B8" t="s">
        <v>23</v>
      </c>
      <c r="D8" s="17" t="s">
        <v>55</v>
      </c>
      <c r="F8">
        <v>300</v>
      </c>
      <c r="L8" s="5" t="s">
        <v>43</v>
      </c>
      <c r="M8" s="6" t="s">
        <v>52</v>
      </c>
      <c r="N8" s="7" t="s">
        <v>53</v>
      </c>
      <c r="O8" s="3"/>
    </row>
    <row r="9" spans="1:15" s="1" customFormat="1" x14ac:dyDescent="0.2">
      <c r="A9" s="25" t="s">
        <v>58</v>
      </c>
      <c r="B9" s="1" t="s">
        <v>24</v>
      </c>
      <c r="D9" s="18" t="s">
        <v>45</v>
      </c>
      <c r="F9" s="1">
        <v>300</v>
      </c>
      <c r="I9" s="1" t="s">
        <v>77</v>
      </c>
      <c r="L9" s="8">
        <v>75</v>
      </c>
      <c r="M9" s="4">
        <v>37.5</v>
      </c>
      <c r="N9" s="9">
        <f>37.5+L9</f>
        <v>112.5</v>
      </c>
      <c r="O9" s="15"/>
    </row>
    <row r="10" spans="1:15" x14ac:dyDescent="0.2">
      <c r="A10" s="22" t="s">
        <v>60</v>
      </c>
      <c r="B10" t="s">
        <v>1</v>
      </c>
      <c r="D10" s="2" t="s">
        <v>49</v>
      </c>
      <c r="F10" s="2">
        <v>150</v>
      </c>
      <c r="I10">
        <f ca="1">RANDBETWEEN(38,338)</f>
        <v>314</v>
      </c>
      <c r="L10" s="8">
        <v>150</v>
      </c>
      <c r="M10" s="4">
        <v>114</v>
      </c>
      <c r="N10" s="9">
        <f t="shared" ref="N10:N12" si="0">37.5+L10</f>
        <v>187.5</v>
      </c>
      <c r="O10" s="4"/>
    </row>
    <row r="11" spans="1:15" x14ac:dyDescent="0.2">
      <c r="A11" s="22" t="s">
        <v>61</v>
      </c>
      <c r="B11" t="s">
        <v>2</v>
      </c>
      <c r="D11" s="2" t="s">
        <v>45</v>
      </c>
      <c r="F11" s="2">
        <v>75</v>
      </c>
      <c r="L11" s="8">
        <v>225</v>
      </c>
      <c r="M11" s="4">
        <v>189</v>
      </c>
      <c r="N11" s="9">
        <f t="shared" si="0"/>
        <v>262.5</v>
      </c>
      <c r="O11" s="4"/>
    </row>
    <row r="12" spans="1:15" ht="17" thickBot="1" x14ac:dyDescent="0.25">
      <c r="A12" s="22" t="s">
        <v>62</v>
      </c>
      <c r="B12" t="s">
        <v>3</v>
      </c>
      <c r="D12" s="2" t="s">
        <v>50</v>
      </c>
      <c r="F12" s="2">
        <v>300</v>
      </c>
      <c r="L12" s="10">
        <v>300</v>
      </c>
      <c r="M12" s="11">
        <v>264</v>
      </c>
      <c r="N12" s="12">
        <f t="shared" si="0"/>
        <v>337.5</v>
      </c>
      <c r="O12" s="4"/>
    </row>
    <row r="13" spans="1:15" s="1" customFormat="1" x14ac:dyDescent="0.2">
      <c r="A13" s="21" t="s">
        <v>63</v>
      </c>
      <c r="B13" s="1" t="s">
        <v>4</v>
      </c>
      <c r="D13" s="18" t="s">
        <v>55</v>
      </c>
      <c r="F13" s="1">
        <v>225</v>
      </c>
    </row>
    <row r="14" spans="1:15" x14ac:dyDescent="0.2">
      <c r="A14" s="26" t="s">
        <v>64</v>
      </c>
      <c r="B14" t="s">
        <v>5</v>
      </c>
      <c r="D14" s="2" t="s">
        <v>46</v>
      </c>
      <c r="F14" s="2">
        <v>225</v>
      </c>
    </row>
    <row r="15" spans="1:15" ht="17" thickBot="1" x14ac:dyDescent="0.25">
      <c r="A15" s="26" t="s">
        <v>65</v>
      </c>
      <c r="B15" s="17" t="s">
        <v>6</v>
      </c>
      <c r="C15" s="16"/>
      <c r="D15" s="2" t="s">
        <v>45</v>
      </c>
      <c r="F15" s="2">
        <v>150</v>
      </c>
    </row>
    <row r="16" spans="1:15" x14ac:dyDescent="0.2">
      <c r="A16" s="26" t="s">
        <v>66</v>
      </c>
      <c r="B16" s="17" t="s">
        <v>7</v>
      </c>
      <c r="D16" s="2" t="s">
        <v>49</v>
      </c>
      <c r="F16" s="2">
        <v>300</v>
      </c>
      <c r="L16" s="5" t="s">
        <v>42</v>
      </c>
      <c r="M16" s="6" t="s">
        <v>52</v>
      </c>
      <c r="N16" s="7" t="s">
        <v>53</v>
      </c>
    </row>
    <row r="17" spans="1:14" s="1" customFormat="1" x14ac:dyDescent="0.2">
      <c r="A17" s="27" t="s">
        <v>67</v>
      </c>
      <c r="B17" s="1" t="s">
        <v>8</v>
      </c>
      <c r="D17" s="18" t="s">
        <v>46</v>
      </c>
      <c r="F17" s="1">
        <v>300</v>
      </c>
      <c r="L17" s="8" t="s">
        <v>44</v>
      </c>
      <c r="M17" s="4">
        <f>360-22.5</f>
        <v>337.5</v>
      </c>
      <c r="N17" s="9">
        <v>22.5</v>
      </c>
    </row>
    <row r="18" spans="1:14" x14ac:dyDescent="0.2">
      <c r="A18" s="23" t="s">
        <v>68</v>
      </c>
      <c r="B18" t="s">
        <v>9</v>
      </c>
      <c r="D18" s="2" t="s">
        <v>55</v>
      </c>
      <c r="F18" s="2">
        <v>150</v>
      </c>
      <c r="L18" s="8" t="s">
        <v>45</v>
      </c>
      <c r="M18" s="4">
        <f>N17</f>
        <v>22.5</v>
      </c>
      <c r="N18" s="9">
        <f>M18+45</f>
        <v>67.5</v>
      </c>
    </row>
    <row r="19" spans="1:14" x14ac:dyDescent="0.2">
      <c r="A19" s="23" t="s">
        <v>69</v>
      </c>
      <c r="B19" t="s">
        <v>10</v>
      </c>
      <c r="D19" s="2" t="s">
        <v>44</v>
      </c>
      <c r="F19" s="2">
        <v>225</v>
      </c>
      <c r="L19" s="8" t="s">
        <v>46</v>
      </c>
      <c r="M19" s="4">
        <f t="shared" ref="M19:M24" si="1">N18</f>
        <v>67.5</v>
      </c>
      <c r="N19" s="9">
        <f t="shared" ref="N19:N24" si="2">M19+45</f>
        <v>112.5</v>
      </c>
    </row>
    <row r="20" spans="1:14" x14ac:dyDescent="0.2">
      <c r="A20" s="23" t="s">
        <v>70</v>
      </c>
      <c r="B20" t="s">
        <v>11</v>
      </c>
      <c r="D20" s="2" t="s">
        <v>51</v>
      </c>
      <c r="F20" s="2">
        <v>225</v>
      </c>
      <c r="L20" s="8" t="s">
        <v>47</v>
      </c>
      <c r="M20" s="4">
        <f t="shared" si="1"/>
        <v>112.5</v>
      </c>
      <c r="N20" s="9">
        <f t="shared" si="2"/>
        <v>157.5</v>
      </c>
    </row>
    <row r="21" spans="1:14" s="1" customFormat="1" x14ac:dyDescent="0.2">
      <c r="A21" s="28" t="s">
        <v>71</v>
      </c>
      <c r="B21" s="1" t="s">
        <v>12</v>
      </c>
      <c r="D21" s="18" t="s">
        <v>44</v>
      </c>
      <c r="F21" s="1">
        <v>150</v>
      </c>
      <c r="L21" s="8" t="s">
        <v>48</v>
      </c>
      <c r="M21" s="4">
        <f t="shared" si="1"/>
        <v>157.5</v>
      </c>
      <c r="N21" s="9">
        <f t="shared" si="2"/>
        <v>202.5</v>
      </c>
    </row>
    <row r="22" spans="1:14" x14ac:dyDescent="0.2">
      <c r="A22" s="19" t="s">
        <v>72</v>
      </c>
      <c r="B22" t="s">
        <v>13</v>
      </c>
      <c r="D22" s="2" t="s">
        <v>45</v>
      </c>
      <c r="F22" s="2">
        <v>75</v>
      </c>
      <c r="L22" s="13" t="s">
        <v>49</v>
      </c>
      <c r="M22" s="4">
        <f t="shared" si="1"/>
        <v>202.5</v>
      </c>
      <c r="N22" s="9">
        <f t="shared" si="2"/>
        <v>247.5</v>
      </c>
    </row>
    <row r="23" spans="1:14" x14ac:dyDescent="0.2">
      <c r="A23" s="19" t="s">
        <v>73</v>
      </c>
      <c r="B23" t="s">
        <v>14</v>
      </c>
      <c r="D23" s="2" t="s">
        <v>44</v>
      </c>
      <c r="F23" s="2">
        <v>300</v>
      </c>
      <c r="L23" s="13" t="s">
        <v>50</v>
      </c>
      <c r="M23" s="4">
        <f t="shared" si="1"/>
        <v>247.5</v>
      </c>
      <c r="N23" s="9">
        <f t="shared" si="2"/>
        <v>292.5</v>
      </c>
    </row>
    <row r="24" spans="1:14" ht="17" thickBot="1" x14ac:dyDescent="0.25">
      <c r="A24" s="19" t="s">
        <v>74</v>
      </c>
      <c r="B24" t="s">
        <v>15</v>
      </c>
      <c r="D24" s="2" t="s">
        <v>51</v>
      </c>
      <c r="F24" s="2">
        <v>300</v>
      </c>
      <c r="L24" s="14" t="s">
        <v>51</v>
      </c>
      <c r="M24" s="11">
        <f t="shared" si="1"/>
        <v>292.5</v>
      </c>
      <c r="N24" s="12">
        <f t="shared" si="2"/>
        <v>337.5</v>
      </c>
    </row>
    <row r="25" spans="1:14" s="1" customFormat="1" x14ac:dyDescent="0.2">
      <c r="A25" s="29" t="s">
        <v>75</v>
      </c>
      <c r="B25" s="1" t="s">
        <v>16</v>
      </c>
      <c r="D25" s="18" t="s">
        <v>47</v>
      </c>
      <c r="F25" s="18">
        <v>150</v>
      </c>
    </row>
    <row r="26" spans="1:14" x14ac:dyDescent="0.2">
      <c r="A26" s="3"/>
      <c r="B26" s="3"/>
      <c r="C26" s="3"/>
      <c r="D26" s="2"/>
      <c r="E26" s="3"/>
      <c r="F26" s="2"/>
      <c r="G26" s="3"/>
      <c r="H26" s="3"/>
    </row>
    <row r="27" spans="1:14" x14ac:dyDescent="0.2">
      <c r="A27" s="3"/>
      <c r="B27" s="3"/>
      <c r="C27" s="3"/>
      <c r="D27" s="2"/>
      <c r="E27" s="3"/>
      <c r="F27" s="2"/>
      <c r="G27" s="3"/>
      <c r="H27" s="3"/>
    </row>
    <row r="28" spans="1:14" x14ac:dyDescent="0.2">
      <c r="A28" s="3"/>
      <c r="B28" s="3"/>
      <c r="C28" s="3"/>
      <c r="D28" s="2"/>
      <c r="E28" s="3"/>
      <c r="F28" s="2"/>
      <c r="G28" s="3"/>
      <c r="H28" s="3"/>
    </row>
    <row r="29" spans="1:14" s="1" customFormat="1" x14ac:dyDescent="0.2">
      <c r="A29" s="3"/>
      <c r="B29" s="3"/>
      <c r="C29" s="3"/>
      <c r="D29" s="2"/>
      <c r="E29" s="3"/>
      <c r="F29" s="3"/>
      <c r="G29" s="3"/>
      <c r="H29" s="3" t="s">
        <v>80</v>
      </c>
      <c r="I29"/>
    </row>
    <row r="30" spans="1:14" x14ac:dyDescent="0.2">
      <c r="A30" s="3"/>
      <c r="B30" s="3"/>
      <c r="C30" s="3"/>
      <c r="D30" s="2"/>
      <c r="E30" s="3"/>
      <c r="F30" s="2"/>
      <c r="G30" s="3"/>
      <c r="H30" s="3">
        <f>171.15*20</f>
        <v>3423</v>
      </c>
    </row>
    <row r="31" spans="1:14" x14ac:dyDescent="0.2">
      <c r="A31" s="3"/>
      <c r="B31" s="3" t="s">
        <v>79</v>
      </c>
      <c r="D31" s="2"/>
      <c r="E31" s="3"/>
      <c r="F31" s="2"/>
      <c r="G31" s="3"/>
      <c r="H31" s="3">
        <f>H30/84</f>
        <v>40.75</v>
      </c>
      <c r="I31" t="s">
        <v>81</v>
      </c>
      <c r="J31" s="3"/>
    </row>
    <row r="32" spans="1:14" x14ac:dyDescent="0.2">
      <c r="A32" s="3"/>
      <c r="C32" s="3"/>
      <c r="D32" s="2"/>
      <c r="E32" s="3"/>
      <c r="F32" s="2"/>
      <c r="G32" s="3"/>
      <c r="H32" s="3"/>
    </row>
    <row r="33" spans="1:17" s="1" customFormat="1" x14ac:dyDescent="0.2">
      <c r="A33" s="3"/>
      <c r="B33" s="3" t="s">
        <v>83</v>
      </c>
      <c r="C33" s="3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t="s">
        <v>82</v>
      </c>
      <c r="C34" s="3"/>
      <c r="D34" s="2"/>
      <c r="E34" s="3"/>
      <c r="F34" s="2"/>
      <c r="G34" s="3"/>
      <c r="H34" s="3"/>
      <c r="I34" s="3"/>
      <c r="J34" s="3"/>
      <c r="K34" s="3"/>
      <c r="L34" s="2"/>
      <c r="M34" s="3"/>
      <c r="N34" s="3"/>
      <c r="O34" s="3"/>
      <c r="P34" s="3"/>
      <c r="Q34" s="3"/>
    </row>
    <row r="35" spans="1:17" x14ac:dyDescent="0.2">
      <c r="A35" s="3"/>
      <c r="B35" s="3" t="s">
        <v>85</v>
      </c>
      <c r="C35" s="3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2" t="s">
        <v>84</v>
      </c>
      <c r="C36" s="3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s="1" customFormat="1" x14ac:dyDescent="0.2">
      <c r="A37" s="3"/>
      <c r="B37" s="2" t="s">
        <v>86</v>
      </c>
      <c r="C37" s="3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s="1" customFormat="1" x14ac:dyDescent="0.2">
      <c r="A41" s="3"/>
      <c r="B41" s="3"/>
      <c r="C41" s="3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2"/>
      <c r="E42" s="3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s="1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6FE7-0937-4F48-9C6F-3DBF8810821E}">
  <dimension ref="A1:N41"/>
  <sheetViews>
    <sheetView workbookViewId="0">
      <selection activeCell="B31" sqref="B31"/>
    </sheetView>
  </sheetViews>
  <sheetFormatPr baseColWidth="10" defaultRowHeight="16" x14ac:dyDescent="0.2"/>
  <sheetData>
    <row r="1" spans="1:14" s="1" customFormat="1" x14ac:dyDescent="0.2">
      <c r="A1" s="1" t="s">
        <v>0</v>
      </c>
      <c r="B1" s="1" t="s">
        <v>41</v>
      </c>
      <c r="C1" s="1" t="s">
        <v>42</v>
      </c>
      <c r="D1" s="1" t="s">
        <v>41</v>
      </c>
      <c r="E1" s="1" t="s">
        <v>43</v>
      </c>
      <c r="H1" s="1" t="s">
        <v>54</v>
      </c>
    </row>
    <row r="2" spans="1:14" x14ac:dyDescent="0.2">
      <c r="A2" t="s">
        <v>1</v>
      </c>
      <c r="B2">
        <v>340</v>
      </c>
      <c r="C2" t="s">
        <v>44</v>
      </c>
      <c r="D2">
        <v>120</v>
      </c>
      <c r="E2">
        <v>150</v>
      </c>
      <c r="H2">
        <f ca="1">RANDBETWEEN(0,360)</f>
        <v>256</v>
      </c>
      <c r="N2" s="3"/>
    </row>
    <row r="3" spans="1:14" ht="17" thickBot="1" x14ac:dyDescent="0.25">
      <c r="A3" t="s">
        <v>2</v>
      </c>
      <c r="B3">
        <v>119</v>
      </c>
      <c r="C3" s="17" t="s">
        <v>47</v>
      </c>
      <c r="D3">
        <v>242</v>
      </c>
      <c r="E3">
        <v>225</v>
      </c>
      <c r="H3">
        <f ca="1">RANDBETWEEN(0,360)</f>
        <v>148</v>
      </c>
      <c r="N3" s="3"/>
    </row>
    <row r="4" spans="1:14" x14ac:dyDescent="0.2">
      <c r="A4" t="s">
        <v>3</v>
      </c>
      <c r="B4">
        <v>113</v>
      </c>
      <c r="C4" s="17" t="s">
        <v>46</v>
      </c>
      <c r="D4">
        <v>191</v>
      </c>
      <c r="E4">
        <v>225</v>
      </c>
      <c r="H4">
        <f t="shared" ref="H4:H41" ca="1" si="0">RANDBETWEEN(0,360)</f>
        <v>350</v>
      </c>
      <c r="K4" s="5" t="s">
        <v>43</v>
      </c>
      <c r="L4" s="6" t="s">
        <v>52</v>
      </c>
      <c r="M4" s="7" t="s">
        <v>53</v>
      </c>
      <c r="N4" s="3"/>
    </row>
    <row r="5" spans="1:14" s="1" customFormat="1" x14ac:dyDescent="0.2">
      <c r="A5" s="1" t="s">
        <v>4</v>
      </c>
      <c r="B5" s="1">
        <v>263</v>
      </c>
      <c r="C5" s="18" t="s">
        <v>50</v>
      </c>
      <c r="D5" s="1">
        <v>221</v>
      </c>
      <c r="E5" s="1">
        <v>225</v>
      </c>
      <c r="H5">
        <f t="shared" ca="1" si="0"/>
        <v>316</v>
      </c>
      <c r="K5" s="8">
        <v>75</v>
      </c>
      <c r="L5" s="4">
        <v>37.5</v>
      </c>
      <c r="M5" s="9">
        <f>37.5+K5</f>
        <v>112.5</v>
      </c>
      <c r="N5" s="15"/>
    </row>
    <row r="6" spans="1:14" x14ac:dyDescent="0.2">
      <c r="A6" t="s">
        <v>5</v>
      </c>
      <c r="B6">
        <v>286</v>
      </c>
      <c r="C6" s="2" t="s">
        <v>50</v>
      </c>
      <c r="D6">
        <v>155</v>
      </c>
      <c r="E6" s="2">
        <v>150</v>
      </c>
      <c r="H6">
        <f t="shared" ca="1" si="0"/>
        <v>92</v>
      </c>
      <c r="K6" s="8">
        <v>150</v>
      </c>
      <c r="L6" s="4">
        <v>114</v>
      </c>
      <c r="M6" s="9">
        <f t="shared" ref="M6:M8" si="1">37.5+K6</f>
        <v>187.5</v>
      </c>
      <c r="N6" s="4"/>
    </row>
    <row r="7" spans="1:14" x14ac:dyDescent="0.2">
      <c r="A7" t="s">
        <v>6</v>
      </c>
      <c r="B7">
        <v>16</v>
      </c>
      <c r="C7" s="2" t="s">
        <v>44</v>
      </c>
      <c r="D7">
        <v>77</v>
      </c>
      <c r="E7" s="2">
        <v>75</v>
      </c>
      <c r="H7">
        <f t="shared" ca="1" si="0"/>
        <v>8</v>
      </c>
      <c r="K7" s="8">
        <v>225</v>
      </c>
      <c r="L7" s="4">
        <v>189</v>
      </c>
      <c r="M7" s="9">
        <f t="shared" si="1"/>
        <v>262.5</v>
      </c>
      <c r="N7" s="4"/>
    </row>
    <row r="8" spans="1:14" ht="17" thickBot="1" x14ac:dyDescent="0.25">
      <c r="A8" t="s">
        <v>7</v>
      </c>
      <c r="B8">
        <v>61</v>
      </c>
      <c r="C8" s="2" t="s">
        <v>45</v>
      </c>
      <c r="D8">
        <v>267</v>
      </c>
      <c r="E8" s="2">
        <v>300</v>
      </c>
      <c r="H8">
        <f t="shared" ca="1" si="0"/>
        <v>115</v>
      </c>
      <c r="K8" s="10">
        <v>300</v>
      </c>
      <c r="L8" s="11">
        <v>264</v>
      </c>
      <c r="M8" s="12">
        <f t="shared" si="1"/>
        <v>337.5</v>
      </c>
      <c r="N8" s="4"/>
    </row>
    <row r="9" spans="1:14" s="1" customFormat="1" x14ac:dyDescent="0.2">
      <c r="A9" s="1" t="s">
        <v>8</v>
      </c>
      <c r="B9" s="1">
        <v>144</v>
      </c>
      <c r="C9" s="18" t="s">
        <v>47</v>
      </c>
      <c r="D9" s="1">
        <v>293</v>
      </c>
      <c r="E9" s="1">
        <v>300</v>
      </c>
      <c r="H9">
        <f t="shared" ca="1" si="0"/>
        <v>87</v>
      </c>
    </row>
    <row r="10" spans="1:14" x14ac:dyDescent="0.2">
      <c r="A10" t="s">
        <v>9</v>
      </c>
      <c r="B10">
        <v>227</v>
      </c>
      <c r="C10" s="2" t="s">
        <v>49</v>
      </c>
      <c r="D10">
        <v>185</v>
      </c>
      <c r="E10" s="2">
        <v>150</v>
      </c>
      <c r="H10">
        <f t="shared" ca="1" si="0"/>
        <v>261</v>
      </c>
    </row>
    <row r="11" spans="1:14" ht="17" thickBot="1" x14ac:dyDescent="0.25">
      <c r="A11" s="17" t="s">
        <v>10</v>
      </c>
      <c r="B11" s="16">
        <v>126</v>
      </c>
      <c r="C11" s="2" t="s">
        <v>47</v>
      </c>
      <c r="D11">
        <v>114</v>
      </c>
      <c r="E11" s="2">
        <v>150</v>
      </c>
      <c r="H11">
        <f t="shared" ca="1" si="0"/>
        <v>77</v>
      </c>
    </row>
    <row r="12" spans="1:14" x14ac:dyDescent="0.2">
      <c r="A12" s="17" t="s">
        <v>11</v>
      </c>
      <c r="B12">
        <v>90</v>
      </c>
      <c r="C12" s="2" t="s">
        <v>46</v>
      </c>
      <c r="D12">
        <v>11</v>
      </c>
      <c r="E12" s="2">
        <v>75</v>
      </c>
      <c r="H12">
        <f t="shared" ca="1" si="0"/>
        <v>193</v>
      </c>
      <c r="K12" s="5" t="s">
        <v>42</v>
      </c>
      <c r="L12" s="6" t="s">
        <v>52</v>
      </c>
      <c r="M12" s="7" t="s">
        <v>53</v>
      </c>
    </row>
    <row r="13" spans="1:14" s="1" customFormat="1" x14ac:dyDescent="0.2">
      <c r="A13" s="1" t="s">
        <v>12</v>
      </c>
      <c r="B13" s="1">
        <v>17</v>
      </c>
      <c r="C13" s="18" t="s">
        <v>44</v>
      </c>
      <c r="D13" s="1">
        <v>245</v>
      </c>
      <c r="E13" s="1">
        <v>225</v>
      </c>
      <c r="H13">
        <f t="shared" ca="1" si="0"/>
        <v>221</v>
      </c>
      <c r="K13" s="8" t="s">
        <v>44</v>
      </c>
      <c r="L13" s="4">
        <f>360-22.5</f>
        <v>337.5</v>
      </c>
      <c r="M13" s="9">
        <v>22.5</v>
      </c>
    </row>
    <row r="14" spans="1:14" x14ac:dyDescent="0.2">
      <c r="A14" t="s">
        <v>13</v>
      </c>
      <c r="B14">
        <v>124</v>
      </c>
      <c r="C14" s="2" t="s">
        <v>47</v>
      </c>
      <c r="D14">
        <v>131</v>
      </c>
      <c r="E14" s="2">
        <v>225</v>
      </c>
      <c r="H14">
        <f t="shared" ca="1" si="0"/>
        <v>169</v>
      </c>
      <c r="K14" s="8" t="s">
        <v>45</v>
      </c>
      <c r="L14" s="4">
        <f>M13</f>
        <v>22.5</v>
      </c>
      <c r="M14" s="9">
        <f>L14+45</f>
        <v>67.5</v>
      </c>
    </row>
    <row r="15" spans="1:14" x14ac:dyDescent="0.2">
      <c r="A15" t="s">
        <v>14</v>
      </c>
      <c r="B15">
        <v>165</v>
      </c>
      <c r="C15" s="2" t="s">
        <v>55</v>
      </c>
      <c r="D15">
        <v>233</v>
      </c>
      <c r="E15" s="2">
        <v>225</v>
      </c>
      <c r="H15">
        <f t="shared" ca="1" si="0"/>
        <v>27</v>
      </c>
      <c r="K15" s="8" t="s">
        <v>46</v>
      </c>
      <c r="L15" s="4">
        <f t="shared" ref="L15:L20" si="2">M14</f>
        <v>67.5</v>
      </c>
      <c r="M15" s="9">
        <f t="shared" ref="M15:M20" si="3">L15+45</f>
        <v>112.5</v>
      </c>
    </row>
    <row r="16" spans="1:14" x14ac:dyDescent="0.2">
      <c r="A16" t="s">
        <v>15</v>
      </c>
      <c r="B16">
        <v>254</v>
      </c>
      <c r="C16" s="2" t="s">
        <v>50</v>
      </c>
      <c r="D16">
        <v>246</v>
      </c>
      <c r="E16" s="2">
        <v>225</v>
      </c>
      <c r="H16">
        <f t="shared" ca="1" si="0"/>
        <v>340</v>
      </c>
      <c r="K16" s="8" t="s">
        <v>47</v>
      </c>
      <c r="L16" s="4">
        <f t="shared" si="2"/>
        <v>112.5</v>
      </c>
      <c r="M16" s="9">
        <f t="shared" si="3"/>
        <v>157.5</v>
      </c>
    </row>
    <row r="17" spans="1:13" s="1" customFormat="1" x14ac:dyDescent="0.2">
      <c r="A17" s="1" t="s">
        <v>16</v>
      </c>
      <c r="B17" s="1">
        <v>98</v>
      </c>
      <c r="C17" s="18" t="s">
        <v>46</v>
      </c>
      <c r="D17" s="1">
        <v>40</v>
      </c>
      <c r="E17" s="1">
        <v>75</v>
      </c>
      <c r="H17">
        <f t="shared" ca="1" si="0"/>
        <v>10</v>
      </c>
      <c r="K17" s="8" t="s">
        <v>48</v>
      </c>
      <c r="L17" s="4">
        <f t="shared" si="2"/>
        <v>157.5</v>
      </c>
      <c r="M17" s="9">
        <f t="shared" si="3"/>
        <v>202.5</v>
      </c>
    </row>
    <row r="18" spans="1:13" x14ac:dyDescent="0.2">
      <c r="A18" t="s">
        <v>37</v>
      </c>
      <c r="B18">
        <v>277</v>
      </c>
      <c r="C18" s="2" t="s">
        <v>50</v>
      </c>
      <c r="D18">
        <v>44</v>
      </c>
      <c r="E18" s="2">
        <v>75</v>
      </c>
      <c r="H18">
        <f t="shared" ca="1" si="0"/>
        <v>350</v>
      </c>
      <c r="K18" s="13" t="s">
        <v>49</v>
      </c>
      <c r="L18" s="4">
        <f t="shared" si="2"/>
        <v>202.5</v>
      </c>
      <c r="M18" s="9">
        <f t="shared" si="3"/>
        <v>247.5</v>
      </c>
    </row>
    <row r="19" spans="1:13" x14ac:dyDescent="0.2">
      <c r="A19" t="s">
        <v>38</v>
      </c>
      <c r="B19">
        <v>66</v>
      </c>
      <c r="C19" s="2" t="s">
        <v>45</v>
      </c>
      <c r="D19">
        <v>204</v>
      </c>
      <c r="E19" s="2">
        <v>225</v>
      </c>
      <c r="H19">
        <f t="shared" ca="1" si="0"/>
        <v>1</v>
      </c>
      <c r="K19" s="13" t="s">
        <v>50</v>
      </c>
      <c r="L19" s="4">
        <f t="shared" si="2"/>
        <v>247.5</v>
      </c>
      <c r="M19" s="9">
        <f t="shared" si="3"/>
        <v>292.5</v>
      </c>
    </row>
    <row r="20" spans="1:13" ht="17" thickBot="1" x14ac:dyDescent="0.25">
      <c r="A20" t="s">
        <v>39</v>
      </c>
      <c r="B20">
        <v>40</v>
      </c>
      <c r="C20" s="2" t="s">
        <v>45</v>
      </c>
      <c r="D20">
        <v>71</v>
      </c>
      <c r="E20" s="2">
        <v>75</v>
      </c>
      <c r="H20">
        <f t="shared" ca="1" si="0"/>
        <v>288</v>
      </c>
      <c r="K20" s="14" t="s">
        <v>51</v>
      </c>
      <c r="L20" s="11">
        <f t="shared" si="2"/>
        <v>292.5</v>
      </c>
      <c r="M20" s="12">
        <f t="shared" si="3"/>
        <v>337.5</v>
      </c>
    </row>
    <row r="21" spans="1:13" s="1" customFormat="1" x14ac:dyDescent="0.2">
      <c r="A21" s="1" t="s">
        <v>40</v>
      </c>
      <c r="B21" s="1">
        <v>296</v>
      </c>
      <c r="C21" s="18" t="s">
        <v>51</v>
      </c>
      <c r="D21" s="1">
        <v>69</v>
      </c>
      <c r="E21" s="1">
        <v>75</v>
      </c>
      <c r="H21">
        <f t="shared" ca="1" si="0"/>
        <v>313</v>
      </c>
    </row>
    <row r="22" spans="1:13" x14ac:dyDescent="0.2">
      <c r="A22" t="s">
        <v>17</v>
      </c>
      <c r="B22">
        <v>300</v>
      </c>
      <c r="C22" s="2" t="s">
        <v>51</v>
      </c>
      <c r="D22">
        <v>279</v>
      </c>
      <c r="E22" s="2">
        <v>300</v>
      </c>
      <c r="H22">
        <f t="shared" ca="1" si="0"/>
        <v>69</v>
      </c>
    </row>
    <row r="23" spans="1:13" x14ac:dyDescent="0.2">
      <c r="A23" t="s">
        <v>18</v>
      </c>
      <c r="B23">
        <v>285</v>
      </c>
      <c r="C23" s="2" t="s">
        <v>50</v>
      </c>
      <c r="D23">
        <v>148</v>
      </c>
      <c r="E23" s="2">
        <v>150</v>
      </c>
      <c r="H23">
        <f t="shared" ca="1" si="0"/>
        <v>82</v>
      </c>
      <c r="K23">
        <v>14</v>
      </c>
      <c r="L23" t="s">
        <v>44</v>
      </c>
    </row>
    <row r="24" spans="1:13" x14ac:dyDescent="0.2">
      <c r="A24" t="s">
        <v>19</v>
      </c>
      <c r="B24">
        <v>248</v>
      </c>
      <c r="C24" s="2" t="s">
        <v>49</v>
      </c>
      <c r="D24">
        <v>140</v>
      </c>
      <c r="E24" s="2">
        <v>150</v>
      </c>
      <c r="H24">
        <f t="shared" ca="1" si="0"/>
        <v>246</v>
      </c>
      <c r="K24">
        <v>254</v>
      </c>
      <c r="L24">
        <v>225</v>
      </c>
    </row>
    <row r="25" spans="1:13" s="1" customFormat="1" x14ac:dyDescent="0.2">
      <c r="A25" s="1" t="s">
        <v>20</v>
      </c>
      <c r="B25" s="1">
        <v>146</v>
      </c>
      <c r="C25" s="18" t="s">
        <v>47</v>
      </c>
      <c r="D25" s="1">
        <v>56</v>
      </c>
      <c r="E25" s="1">
        <v>75</v>
      </c>
      <c r="H25">
        <f t="shared" ca="1" si="0"/>
        <v>288</v>
      </c>
    </row>
    <row r="26" spans="1:13" x14ac:dyDescent="0.2">
      <c r="A26" t="s">
        <v>22</v>
      </c>
      <c r="B26">
        <v>96</v>
      </c>
      <c r="C26" s="2" t="s">
        <v>46</v>
      </c>
      <c r="D26">
        <v>183</v>
      </c>
      <c r="E26" s="2">
        <v>150</v>
      </c>
      <c r="H26">
        <f t="shared" ca="1" si="0"/>
        <v>279</v>
      </c>
      <c r="K26">
        <v>327</v>
      </c>
      <c r="L26" t="s">
        <v>51</v>
      </c>
    </row>
    <row r="27" spans="1:13" x14ac:dyDescent="0.2">
      <c r="A27" t="s">
        <v>21</v>
      </c>
      <c r="B27">
        <v>183</v>
      </c>
      <c r="C27" s="2" t="s">
        <v>48</v>
      </c>
      <c r="D27">
        <v>150</v>
      </c>
      <c r="E27" s="2">
        <v>150</v>
      </c>
      <c r="H27">
        <f t="shared" ca="1" si="0"/>
        <v>309</v>
      </c>
      <c r="K27">
        <v>40</v>
      </c>
      <c r="L27">
        <v>75</v>
      </c>
    </row>
    <row r="28" spans="1:13" x14ac:dyDescent="0.2">
      <c r="A28" t="s">
        <v>23</v>
      </c>
      <c r="B28">
        <v>54</v>
      </c>
      <c r="C28" s="2" t="s">
        <v>45</v>
      </c>
      <c r="D28">
        <v>170</v>
      </c>
      <c r="E28" s="2">
        <v>150</v>
      </c>
      <c r="H28">
        <f t="shared" ca="1" si="0"/>
        <v>28</v>
      </c>
    </row>
    <row r="29" spans="1:13" s="1" customFormat="1" x14ac:dyDescent="0.2">
      <c r="A29" s="1" t="s">
        <v>24</v>
      </c>
      <c r="B29" s="1">
        <v>100</v>
      </c>
      <c r="C29" s="18" t="s">
        <v>46</v>
      </c>
      <c r="D29" s="1">
        <v>204</v>
      </c>
      <c r="E29" s="1">
        <v>225</v>
      </c>
      <c r="H29">
        <f t="shared" ca="1" si="0"/>
        <v>321</v>
      </c>
      <c r="K29" s="1">
        <v>76</v>
      </c>
      <c r="L29" s="1" t="s">
        <v>46</v>
      </c>
    </row>
    <row r="30" spans="1:13" x14ac:dyDescent="0.2">
      <c r="A30" t="s">
        <v>25</v>
      </c>
      <c r="B30">
        <v>205</v>
      </c>
      <c r="C30" s="2" t="s">
        <v>49</v>
      </c>
      <c r="D30">
        <v>65</v>
      </c>
      <c r="E30" s="2">
        <v>75</v>
      </c>
      <c r="H30">
        <f t="shared" ca="1" si="0"/>
        <v>242</v>
      </c>
      <c r="K30" s="2">
        <v>226</v>
      </c>
      <c r="L30">
        <v>225</v>
      </c>
    </row>
    <row r="31" spans="1:13" x14ac:dyDescent="0.2">
      <c r="A31" t="s">
        <v>26</v>
      </c>
      <c r="B31">
        <v>231</v>
      </c>
      <c r="C31" s="2" t="s">
        <v>49</v>
      </c>
      <c r="D31">
        <v>194</v>
      </c>
      <c r="E31">
        <v>225</v>
      </c>
      <c r="H31">
        <f t="shared" ca="1" si="0"/>
        <v>86</v>
      </c>
    </row>
    <row r="32" spans="1:13" x14ac:dyDescent="0.2">
      <c r="A32" t="s">
        <v>27</v>
      </c>
      <c r="B32">
        <v>111</v>
      </c>
      <c r="C32" s="2" t="s">
        <v>46</v>
      </c>
      <c r="D32">
        <v>123</v>
      </c>
      <c r="E32">
        <v>150</v>
      </c>
      <c r="H32">
        <f t="shared" ca="1" si="0"/>
        <v>296</v>
      </c>
      <c r="K32">
        <v>147</v>
      </c>
      <c r="L32" t="s">
        <v>47</v>
      </c>
    </row>
    <row r="33" spans="1:12" s="1" customFormat="1" x14ac:dyDescent="0.2">
      <c r="A33" s="1" t="s">
        <v>28</v>
      </c>
      <c r="B33" s="1">
        <v>1</v>
      </c>
      <c r="C33" s="18" t="s">
        <v>44</v>
      </c>
      <c r="D33" s="1">
        <v>49</v>
      </c>
      <c r="E33" s="1">
        <v>75</v>
      </c>
      <c r="H33">
        <f t="shared" ca="1" si="0"/>
        <v>324</v>
      </c>
      <c r="K33" s="1">
        <v>190</v>
      </c>
      <c r="L33" s="1">
        <v>225</v>
      </c>
    </row>
    <row r="34" spans="1:12" x14ac:dyDescent="0.2">
      <c r="A34" t="s">
        <v>29</v>
      </c>
      <c r="B34">
        <v>30</v>
      </c>
      <c r="C34" s="2" t="s">
        <v>45</v>
      </c>
      <c r="D34">
        <v>151</v>
      </c>
      <c r="E34">
        <v>150</v>
      </c>
      <c r="H34">
        <f t="shared" ca="1" si="0"/>
        <v>106</v>
      </c>
    </row>
    <row r="35" spans="1:12" x14ac:dyDescent="0.2">
      <c r="A35" t="s">
        <v>30</v>
      </c>
      <c r="B35">
        <v>22</v>
      </c>
      <c r="C35" s="2" t="s">
        <v>44</v>
      </c>
      <c r="D35">
        <v>64</v>
      </c>
      <c r="E35">
        <v>75</v>
      </c>
      <c r="H35">
        <f t="shared" ca="1" si="0"/>
        <v>349</v>
      </c>
    </row>
    <row r="36" spans="1:12" x14ac:dyDescent="0.2">
      <c r="A36" t="s">
        <v>31</v>
      </c>
      <c r="B36">
        <v>261</v>
      </c>
      <c r="C36" s="2" t="s">
        <v>50</v>
      </c>
      <c r="D36">
        <v>144</v>
      </c>
      <c r="E36">
        <v>150</v>
      </c>
      <c r="H36">
        <f t="shared" ca="1" si="0"/>
        <v>166</v>
      </c>
    </row>
    <row r="37" spans="1:12" s="1" customFormat="1" x14ac:dyDescent="0.2">
      <c r="A37" s="1" t="s">
        <v>32</v>
      </c>
      <c r="B37" s="1">
        <v>158</v>
      </c>
      <c r="C37" s="18" t="s">
        <v>47</v>
      </c>
      <c r="D37" s="1">
        <v>106</v>
      </c>
      <c r="E37" s="1">
        <v>75</v>
      </c>
      <c r="H37">
        <f t="shared" ca="1" si="0"/>
        <v>10</v>
      </c>
    </row>
    <row r="38" spans="1:12" x14ac:dyDescent="0.2">
      <c r="A38" t="s">
        <v>33</v>
      </c>
      <c r="B38">
        <v>186</v>
      </c>
      <c r="C38" s="2" t="s">
        <v>55</v>
      </c>
      <c r="D38">
        <v>30</v>
      </c>
      <c r="E38" s="2">
        <v>75</v>
      </c>
      <c r="H38">
        <f t="shared" ca="1" si="0"/>
        <v>216</v>
      </c>
    </row>
    <row r="39" spans="1:12" x14ac:dyDescent="0.2">
      <c r="A39" t="s">
        <v>34</v>
      </c>
      <c r="B39">
        <v>132</v>
      </c>
      <c r="C39" s="2" t="s">
        <v>47</v>
      </c>
      <c r="D39">
        <v>77</v>
      </c>
      <c r="E39">
        <v>75</v>
      </c>
      <c r="H39">
        <f t="shared" ca="1" si="0"/>
        <v>105</v>
      </c>
    </row>
    <row r="40" spans="1:12" x14ac:dyDescent="0.2">
      <c r="A40" t="s">
        <v>35</v>
      </c>
      <c r="B40">
        <v>33</v>
      </c>
      <c r="C40" s="2" t="s">
        <v>45</v>
      </c>
      <c r="D40">
        <v>9</v>
      </c>
      <c r="E40">
        <v>75</v>
      </c>
      <c r="H40">
        <f t="shared" ca="1" si="0"/>
        <v>299</v>
      </c>
    </row>
    <row r="41" spans="1:12" s="1" customFormat="1" x14ac:dyDescent="0.2">
      <c r="A41" s="1" t="s">
        <v>36</v>
      </c>
      <c r="B41" s="1">
        <v>197</v>
      </c>
      <c r="C41" s="1" t="s">
        <v>55</v>
      </c>
      <c r="D41" s="1">
        <v>266</v>
      </c>
      <c r="E41" s="1">
        <v>300</v>
      </c>
      <c r="H41">
        <f t="shared" ca="1" si="0"/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SugarAdd</vt:lpstr>
      <vt:lpstr>SoilResp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Brooklynn</dc:creator>
  <cp:lastModifiedBy>Davis, Brooklynn</cp:lastModifiedBy>
  <dcterms:created xsi:type="dcterms:W3CDTF">2018-06-13T20:17:03Z</dcterms:created>
  <dcterms:modified xsi:type="dcterms:W3CDTF">2018-07-30T13:22:48Z</dcterms:modified>
</cp:coreProperties>
</file>