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MIR\2021\"/>
    </mc:Choice>
  </mc:AlternateContent>
  <xr:revisionPtr revIDLastSave="0" documentId="8_{AC9B8198-471A-4ECC-A07F-1AAAD93A310A}" xr6:coauthVersionLast="47" xr6:coauthVersionMax="47" xr10:uidLastSave="{00000000-0000-0000-0000-000000000000}"/>
  <bookViews>
    <workbookView xWindow="-120" yWindow="-120" windowWidth="20730" windowHeight="11760" xr2:uid="{C3C8B146-33FF-4378-83A0-C82030681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3" i="1" l="1"/>
  <c r="D107" i="1"/>
  <c r="D108" i="1"/>
  <c r="D109" i="1"/>
  <c r="D110" i="1"/>
  <c r="D111" i="1"/>
  <c r="D112" i="1"/>
  <c r="D106" i="1"/>
  <c r="C57" i="1"/>
  <c r="B57" i="1"/>
  <c r="E50" i="1"/>
  <c r="D50" i="1"/>
  <c r="E43" i="1"/>
  <c r="D43" i="1"/>
  <c r="C43" i="1"/>
  <c r="B61" i="1"/>
  <c r="B54" i="1"/>
  <c r="F50" i="1"/>
  <c r="B47" i="1"/>
  <c r="B38" i="1"/>
  <c r="B37" i="1"/>
  <c r="C33" i="1"/>
  <c r="B30" i="1"/>
  <c r="F26" i="1"/>
  <c r="E26" i="1"/>
  <c r="D26" i="1"/>
  <c r="C26" i="1"/>
  <c r="B23" i="1"/>
  <c r="E19" i="1"/>
  <c r="B62" i="1" l="1"/>
</calcChain>
</file>

<file path=xl/sharedStrings.xml><?xml version="1.0" encoding="utf-8"?>
<sst xmlns="http://schemas.openxmlformats.org/spreadsheetml/2006/main" count="70" uniqueCount="25">
  <si>
    <t>* Hệ thống A</t>
  </si>
  <si>
    <t>Câu truy vấn 1</t>
  </si>
  <si>
    <t>R</t>
  </si>
  <si>
    <t>P</t>
  </si>
  <si>
    <t>Theo kết quả thử nghiệm đã cho, để so sánh hai hệ thống chúng ta sẽ dùng độ đo MAP 11 điểm nội suy</t>
  </si>
  <si>
    <t>Nội suy</t>
  </si>
  <si>
    <t>AP</t>
  </si>
  <si>
    <t>Câu truy vấn 2</t>
  </si>
  <si>
    <t>Câu truy vấn 3</t>
  </si>
  <si>
    <t>MAP</t>
  </si>
  <si>
    <t>* Hệ thống B</t>
  </si>
  <si>
    <t>Hệ thống A có MAP cao hơn MAP của hệ thống B --&gt; Hệ thống A hiệu quả hơn.</t>
  </si>
  <si>
    <t>Bài này các bạn dùng chỉ số NDCG bình quân để tính</t>
  </si>
  <si>
    <t>Tôi sẽ tính NDCG cho truy vấn đầu tiên của hệ thống A</t>
  </si>
  <si>
    <t>Tính DCG</t>
  </si>
  <si>
    <t>DCG</t>
  </si>
  <si>
    <t>Gain</t>
  </si>
  <si>
    <t>_</t>
  </si>
  <si>
    <t>n</t>
  </si>
  <si>
    <t>Tính NDCG</t>
  </si>
  <si>
    <t>IDCG</t>
  </si>
  <si>
    <t>NDCG</t>
  </si>
  <si>
    <t>Tính IDCG</t>
  </si>
  <si>
    <t>Tính NDCG cho truy vấn 2 và 3 tương tự, rồi tính NDCG trung bình. Cuối cùng so sánh NDCG trung bình của hệ thống A và của hệ thống B</t>
  </si>
  <si>
    <t>log2(n)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</si>
</sst>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8</xdr:col>
      <xdr:colOff>219075</xdr:colOff>
      <xdr:row>12</xdr:row>
      <xdr:rowOff>140169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ACC46-A912-4FD6-9071-9B84D3665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4886325" cy="2397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238126</xdr:colOff>
      <xdr:row>64</xdr:row>
      <xdr:rowOff>133351</xdr:rowOff>
    </xdr:from>
    <xdr:to>
      <xdr:col>8</xdr:col>
      <xdr:colOff>257176</xdr:colOff>
      <xdr:row>79</xdr:row>
      <xdr:rowOff>47613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400F86-23D1-4949-A1AC-7A79B539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6" y="12325351"/>
          <a:ext cx="4895850" cy="277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07A3-C5B9-4623-A49B-BEE3DC81DA8F}">
  <dimension ref="A15:L114"/>
  <sheetViews>
    <sheetView tabSelected="1" workbookViewId="0">
      <selection activeCell="C96" sqref="C96"/>
    </sheetView>
  </sheetViews>
  <sheetFormatPr defaultRowHeight="15" x14ac:dyDescent="0.25"/>
  <sheetData>
    <row r="15" spans="1:1" x14ac:dyDescent="0.25">
      <c r="A15" t="s">
        <v>4</v>
      </c>
    </row>
    <row r="16" spans="1:1" x14ac:dyDescent="0.25">
      <c r="A16" s="2" t="s">
        <v>0</v>
      </c>
    </row>
    <row r="17" spans="1:12" x14ac:dyDescent="0.25">
      <c r="A17" t="s">
        <v>1</v>
      </c>
    </row>
    <row r="18" spans="1:12" x14ac:dyDescent="0.25">
      <c r="A18" t="s">
        <v>2</v>
      </c>
      <c r="B18">
        <v>0.25</v>
      </c>
      <c r="C18">
        <v>0.5</v>
      </c>
      <c r="D18">
        <v>0.75</v>
      </c>
      <c r="E18">
        <v>1</v>
      </c>
    </row>
    <row r="19" spans="1:12" x14ac:dyDescent="0.25">
      <c r="A19" t="s">
        <v>3</v>
      </c>
      <c r="B19">
        <v>1</v>
      </c>
      <c r="C19">
        <v>1</v>
      </c>
      <c r="D19">
        <v>1</v>
      </c>
      <c r="E19">
        <f>4/6</f>
        <v>0.66666666666666663</v>
      </c>
    </row>
    <row r="20" spans="1:12" x14ac:dyDescent="0.25">
      <c r="A20" t="s">
        <v>5</v>
      </c>
    </row>
    <row r="21" spans="1:12" x14ac:dyDescent="0.25">
      <c r="A21" t="s">
        <v>2</v>
      </c>
      <c r="B21">
        <v>0</v>
      </c>
      <c r="C21">
        <v>0.1</v>
      </c>
      <c r="D21">
        <v>0.2</v>
      </c>
      <c r="E21">
        <v>0.3</v>
      </c>
      <c r="F21">
        <v>0.4</v>
      </c>
      <c r="G21">
        <v>0.5</v>
      </c>
      <c r="H21">
        <v>0.6</v>
      </c>
      <c r="I21">
        <v>0.7</v>
      </c>
      <c r="J21">
        <v>0.8</v>
      </c>
      <c r="K21">
        <v>0.9</v>
      </c>
      <c r="L21">
        <v>1</v>
      </c>
    </row>
    <row r="22" spans="1:12" x14ac:dyDescent="0.25">
      <c r="A22" t="s">
        <v>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0.67</v>
      </c>
    </row>
    <row r="23" spans="1:12" x14ac:dyDescent="0.25">
      <c r="A23" t="s">
        <v>6</v>
      </c>
      <c r="B23">
        <f>SUM(B22:L22)/11</f>
        <v>0.97</v>
      </c>
    </row>
    <row r="24" spans="1:12" x14ac:dyDescent="0.25">
      <c r="A24" t="s">
        <v>7</v>
      </c>
    </row>
    <row r="25" spans="1:12" x14ac:dyDescent="0.25">
      <c r="A25" t="s">
        <v>2</v>
      </c>
      <c r="B25">
        <v>0.2</v>
      </c>
      <c r="C25">
        <v>0.4</v>
      </c>
      <c r="D25">
        <v>0.6</v>
      </c>
      <c r="E25">
        <v>0.8</v>
      </c>
      <c r="F25">
        <v>1</v>
      </c>
    </row>
    <row r="26" spans="1:12" x14ac:dyDescent="0.25">
      <c r="A26" t="s">
        <v>3</v>
      </c>
      <c r="B26">
        <v>0.5</v>
      </c>
      <c r="C26">
        <f>2/6</f>
        <v>0.33333333333333331</v>
      </c>
      <c r="D26">
        <f>3/7</f>
        <v>0.42857142857142855</v>
      </c>
      <c r="E26">
        <f>4/8</f>
        <v>0.5</v>
      </c>
      <c r="F26">
        <f>0</f>
        <v>0</v>
      </c>
    </row>
    <row r="27" spans="1:12" x14ac:dyDescent="0.25">
      <c r="A27" t="s">
        <v>5</v>
      </c>
    </row>
    <row r="28" spans="1:12" x14ac:dyDescent="0.25">
      <c r="A28" t="s">
        <v>2</v>
      </c>
      <c r="B28">
        <v>0</v>
      </c>
      <c r="C28">
        <v>0.1</v>
      </c>
      <c r="D28">
        <v>0.2</v>
      </c>
      <c r="E28">
        <v>0.3</v>
      </c>
      <c r="F28">
        <v>0.4</v>
      </c>
      <c r="G28">
        <v>0.5</v>
      </c>
      <c r="H28">
        <v>0.6</v>
      </c>
      <c r="I28">
        <v>0.7</v>
      </c>
      <c r="J28">
        <v>0.8</v>
      </c>
      <c r="K28">
        <v>0.9</v>
      </c>
      <c r="L28">
        <v>1</v>
      </c>
    </row>
    <row r="29" spans="1:12" x14ac:dyDescent="0.25">
      <c r="A29" t="s">
        <v>3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</v>
      </c>
      <c r="L29">
        <v>0</v>
      </c>
    </row>
    <row r="30" spans="1:12" x14ac:dyDescent="0.25">
      <c r="A30" t="s">
        <v>6</v>
      </c>
      <c r="B30">
        <f>SUM(B29:L29)/11</f>
        <v>0.40909090909090912</v>
      </c>
    </row>
    <row r="31" spans="1:12" x14ac:dyDescent="0.25">
      <c r="A31" t="s">
        <v>8</v>
      </c>
    </row>
    <row r="32" spans="1:12" x14ac:dyDescent="0.25">
      <c r="A32" t="s">
        <v>2</v>
      </c>
      <c r="B32">
        <v>0.5</v>
      </c>
      <c r="C32">
        <v>1</v>
      </c>
    </row>
    <row r="33" spans="1:12" x14ac:dyDescent="0.25">
      <c r="A33" t="s">
        <v>3</v>
      </c>
      <c r="B33">
        <v>0.5</v>
      </c>
      <c r="C33">
        <f>2/9</f>
        <v>0.22222222222222221</v>
      </c>
    </row>
    <row r="34" spans="1:12" x14ac:dyDescent="0.25">
      <c r="A34" t="s">
        <v>5</v>
      </c>
    </row>
    <row r="35" spans="1:12" x14ac:dyDescent="0.25">
      <c r="A35" t="s">
        <v>2</v>
      </c>
      <c r="B35">
        <v>0</v>
      </c>
      <c r="C35">
        <v>0.1</v>
      </c>
      <c r="D35">
        <v>0.2</v>
      </c>
      <c r="E35">
        <v>0.3</v>
      </c>
      <c r="F35">
        <v>0.4</v>
      </c>
      <c r="G35">
        <v>0.5</v>
      </c>
      <c r="H35">
        <v>0.6</v>
      </c>
      <c r="I35">
        <v>0.7</v>
      </c>
      <c r="J35">
        <v>0.8</v>
      </c>
      <c r="K35">
        <v>0.9</v>
      </c>
      <c r="L35">
        <v>1</v>
      </c>
    </row>
    <row r="36" spans="1:12" x14ac:dyDescent="0.25">
      <c r="A36" t="s">
        <v>3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0.22</v>
      </c>
      <c r="I36">
        <v>0.22</v>
      </c>
      <c r="J36">
        <v>0.22</v>
      </c>
      <c r="K36">
        <v>0.22</v>
      </c>
      <c r="L36">
        <v>0.22</v>
      </c>
    </row>
    <row r="37" spans="1:12" x14ac:dyDescent="0.25">
      <c r="A37" t="s">
        <v>6</v>
      </c>
      <c r="B37">
        <f>SUM(B36:L36)/11</f>
        <v>0.3727272727272728</v>
      </c>
    </row>
    <row r="38" spans="1:12" x14ac:dyDescent="0.25">
      <c r="A38" t="s">
        <v>9</v>
      </c>
      <c r="B38">
        <f>(B37+B30+B23)/3</f>
        <v>0.58393939393939398</v>
      </c>
    </row>
    <row r="40" spans="1:12" x14ac:dyDescent="0.25">
      <c r="A40" s="2" t="s">
        <v>10</v>
      </c>
    </row>
    <row r="41" spans="1:12" x14ac:dyDescent="0.25">
      <c r="A41" t="s">
        <v>1</v>
      </c>
    </row>
    <row r="42" spans="1:12" x14ac:dyDescent="0.25">
      <c r="A42" t="s">
        <v>2</v>
      </c>
      <c r="B42">
        <v>0.25</v>
      </c>
      <c r="C42">
        <v>0.5</v>
      </c>
      <c r="D42">
        <v>0.75</v>
      </c>
      <c r="E42">
        <v>1</v>
      </c>
    </row>
    <row r="43" spans="1:12" x14ac:dyDescent="0.25">
      <c r="A43" t="s">
        <v>3</v>
      </c>
      <c r="B43">
        <v>1</v>
      </c>
      <c r="C43">
        <f>2/3</f>
        <v>0.66666666666666663</v>
      </c>
      <c r="D43">
        <f>3/4</f>
        <v>0.75</v>
      </c>
      <c r="E43">
        <f>4/5</f>
        <v>0.8</v>
      </c>
    </row>
    <row r="44" spans="1:12" x14ac:dyDescent="0.25">
      <c r="A44" t="s">
        <v>5</v>
      </c>
    </row>
    <row r="45" spans="1:12" x14ac:dyDescent="0.25">
      <c r="A45" t="s">
        <v>2</v>
      </c>
      <c r="B45">
        <v>0</v>
      </c>
      <c r="C45">
        <v>0.1</v>
      </c>
      <c r="D45">
        <v>0.2</v>
      </c>
      <c r="E45">
        <v>0.3</v>
      </c>
      <c r="F45">
        <v>0.4</v>
      </c>
      <c r="G45">
        <v>0.5</v>
      </c>
      <c r="H45">
        <v>0.6</v>
      </c>
      <c r="I45">
        <v>0.7</v>
      </c>
      <c r="J45">
        <v>0.8</v>
      </c>
      <c r="K45">
        <v>0.9</v>
      </c>
      <c r="L45">
        <v>1</v>
      </c>
    </row>
    <row r="46" spans="1:12" x14ac:dyDescent="0.25">
      <c r="A46" t="s">
        <v>3</v>
      </c>
      <c r="B46">
        <v>1</v>
      </c>
      <c r="C46">
        <v>1</v>
      </c>
      <c r="D46">
        <v>1</v>
      </c>
      <c r="E46">
        <v>0.8</v>
      </c>
      <c r="F46">
        <v>0.8</v>
      </c>
      <c r="G46">
        <v>0.8</v>
      </c>
      <c r="H46">
        <v>0.8</v>
      </c>
      <c r="I46">
        <v>0.8</v>
      </c>
      <c r="J46">
        <v>0.8</v>
      </c>
      <c r="K46">
        <v>0.8</v>
      </c>
      <c r="L46">
        <v>0.8</v>
      </c>
    </row>
    <row r="47" spans="1:12" x14ac:dyDescent="0.25">
      <c r="A47" t="s">
        <v>6</v>
      </c>
      <c r="B47">
        <f>SUM(B46:L46)/11</f>
        <v>0.85454545454545461</v>
      </c>
    </row>
    <row r="48" spans="1:12" x14ac:dyDescent="0.25">
      <c r="A48" t="s">
        <v>7</v>
      </c>
    </row>
    <row r="49" spans="1:12" x14ac:dyDescent="0.25">
      <c r="A49" t="s">
        <v>2</v>
      </c>
      <c r="B49">
        <v>0.2</v>
      </c>
      <c r="C49">
        <v>0.4</v>
      </c>
      <c r="D49">
        <v>0.6</v>
      </c>
      <c r="E49">
        <v>0.8</v>
      </c>
      <c r="F49">
        <v>1</v>
      </c>
    </row>
    <row r="50" spans="1:12" x14ac:dyDescent="0.25">
      <c r="A50" t="s">
        <v>3</v>
      </c>
      <c r="B50">
        <v>1</v>
      </c>
      <c r="C50">
        <v>1</v>
      </c>
      <c r="D50">
        <f>3/8</f>
        <v>0.375</v>
      </c>
      <c r="E50">
        <f>4/9</f>
        <v>0.44444444444444442</v>
      </c>
      <c r="F50">
        <f>0</f>
        <v>0</v>
      </c>
    </row>
    <row r="51" spans="1:12" x14ac:dyDescent="0.25">
      <c r="A51" t="s">
        <v>5</v>
      </c>
    </row>
    <row r="52" spans="1:12" x14ac:dyDescent="0.25">
      <c r="A52" t="s">
        <v>2</v>
      </c>
      <c r="B52">
        <v>0</v>
      </c>
      <c r="C52">
        <v>0.1</v>
      </c>
      <c r="D52">
        <v>0.2</v>
      </c>
      <c r="E52">
        <v>0.3</v>
      </c>
      <c r="F52">
        <v>0.4</v>
      </c>
      <c r="G52">
        <v>0.5</v>
      </c>
      <c r="H52">
        <v>0.6</v>
      </c>
      <c r="I52">
        <v>0.7</v>
      </c>
      <c r="J52">
        <v>0.8</v>
      </c>
      <c r="K52">
        <v>0.9</v>
      </c>
      <c r="L52">
        <v>1</v>
      </c>
    </row>
    <row r="53" spans="1:12" x14ac:dyDescent="0.25">
      <c r="A53" t="s">
        <v>3</v>
      </c>
      <c r="B53">
        <v>1</v>
      </c>
      <c r="C53">
        <v>1</v>
      </c>
      <c r="D53">
        <v>1</v>
      </c>
      <c r="E53">
        <v>1</v>
      </c>
      <c r="F53">
        <v>1</v>
      </c>
      <c r="G53">
        <v>0.44</v>
      </c>
      <c r="H53">
        <v>0.44</v>
      </c>
      <c r="I53">
        <v>0.44</v>
      </c>
      <c r="J53">
        <v>0.44</v>
      </c>
      <c r="K53">
        <v>0</v>
      </c>
      <c r="L53">
        <v>0</v>
      </c>
    </row>
    <row r="54" spans="1:12" x14ac:dyDescent="0.25">
      <c r="A54" t="s">
        <v>6</v>
      </c>
      <c r="B54">
        <f>SUM(B53:L53)/11</f>
        <v>0.61454545454545473</v>
      </c>
    </row>
    <row r="55" spans="1:12" x14ac:dyDescent="0.25">
      <c r="A55" t="s">
        <v>8</v>
      </c>
    </row>
    <row r="56" spans="1:12" x14ac:dyDescent="0.25">
      <c r="A56" t="s">
        <v>2</v>
      </c>
      <c r="B56">
        <v>0.5</v>
      </c>
      <c r="C56">
        <v>1</v>
      </c>
    </row>
    <row r="57" spans="1:12" x14ac:dyDescent="0.25">
      <c r="A57" t="s">
        <v>3</v>
      </c>
      <c r="B57">
        <f>1/3</f>
        <v>0.33333333333333331</v>
      </c>
      <c r="C57">
        <f>2/10</f>
        <v>0.2</v>
      </c>
    </row>
    <row r="58" spans="1:12" x14ac:dyDescent="0.25">
      <c r="A58" t="s">
        <v>5</v>
      </c>
    </row>
    <row r="59" spans="1:12" x14ac:dyDescent="0.25">
      <c r="A59" t="s">
        <v>2</v>
      </c>
      <c r="B59">
        <v>0</v>
      </c>
      <c r="C59">
        <v>0.1</v>
      </c>
      <c r="D59">
        <v>0.2</v>
      </c>
      <c r="E59">
        <v>0.3</v>
      </c>
      <c r="F59">
        <v>0.4</v>
      </c>
      <c r="G59">
        <v>0.5</v>
      </c>
      <c r="H59">
        <v>0.6</v>
      </c>
      <c r="I59">
        <v>0.7</v>
      </c>
      <c r="J59">
        <v>0.8</v>
      </c>
      <c r="K59">
        <v>0.9</v>
      </c>
      <c r="L59">
        <v>1</v>
      </c>
    </row>
    <row r="60" spans="1:12" x14ac:dyDescent="0.25">
      <c r="A60" t="s">
        <v>3</v>
      </c>
      <c r="B60">
        <v>0.33</v>
      </c>
      <c r="C60">
        <v>0.33</v>
      </c>
      <c r="D60">
        <v>0.33</v>
      </c>
      <c r="E60">
        <v>0.33</v>
      </c>
      <c r="F60">
        <v>0.33</v>
      </c>
      <c r="G60">
        <v>0.33</v>
      </c>
      <c r="H60">
        <v>0.2</v>
      </c>
      <c r="I60">
        <v>0.2</v>
      </c>
      <c r="J60">
        <v>0.22</v>
      </c>
      <c r="K60">
        <v>0.2</v>
      </c>
      <c r="L60">
        <v>0.2</v>
      </c>
    </row>
    <row r="61" spans="1:12" x14ac:dyDescent="0.25">
      <c r="A61" t="s">
        <v>6</v>
      </c>
      <c r="B61">
        <f>SUM(B60:L60)/11</f>
        <v>0.27272727272727282</v>
      </c>
    </row>
    <row r="62" spans="1:12" x14ac:dyDescent="0.25">
      <c r="A62" t="s">
        <v>9</v>
      </c>
      <c r="B62">
        <f>(B61+B54+B47)/3</f>
        <v>0.58060606060606068</v>
      </c>
    </row>
    <row r="64" spans="1:12" x14ac:dyDescent="0.25">
      <c r="A64" s="1" t="s">
        <v>11</v>
      </c>
    </row>
    <row r="81" spans="1:4" x14ac:dyDescent="0.25">
      <c r="A81" t="s">
        <v>12</v>
      </c>
    </row>
    <row r="82" spans="1:4" x14ac:dyDescent="0.25">
      <c r="A82" t="s">
        <v>13</v>
      </c>
    </row>
    <row r="83" spans="1:4" x14ac:dyDescent="0.25">
      <c r="A83" t="s">
        <v>1</v>
      </c>
    </row>
    <row r="84" spans="1:4" x14ac:dyDescent="0.25">
      <c r="A84" t="s">
        <v>14</v>
      </c>
    </row>
    <row r="85" spans="1:4" x14ac:dyDescent="0.25">
      <c r="A85" t="s">
        <v>18</v>
      </c>
      <c r="B85" t="s">
        <v>16</v>
      </c>
      <c r="C85" t="s">
        <v>24</v>
      </c>
      <c r="D85" t="s">
        <v>15</v>
      </c>
    </row>
    <row r="86" spans="1:4" x14ac:dyDescent="0.25">
      <c r="A86">
        <v>1</v>
      </c>
      <c r="B86">
        <v>0.8</v>
      </c>
      <c r="C86" t="s">
        <v>17</v>
      </c>
      <c r="D86">
        <v>0.8</v>
      </c>
    </row>
    <row r="87" spans="1:4" x14ac:dyDescent="0.25">
      <c r="A87">
        <v>2</v>
      </c>
      <c r="B87">
        <v>0.2</v>
      </c>
      <c r="C87">
        <v>1</v>
      </c>
      <c r="D87">
        <v>1</v>
      </c>
    </row>
    <row r="88" spans="1:4" x14ac:dyDescent="0.25">
      <c r="A88">
        <v>3</v>
      </c>
      <c r="B88">
        <v>1</v>
      </c>
      <c r="C88">
        <v>1.5849625007211563</v>
      </c>
      <c r="D88">
        <v>1.6309297535714573</v>
      </c>
    </row>
    <row r="89" spans="1:4" x14ac:dyDescent="0.25">
      <c r="A89">
        <v>4</v>
      </c>
      <c r="B89">
        <v>0</v>
      </c>
      <c r="C89">
        <v>2</v>
      </c>
      <c r="D89">
        <v>1.6309297535714573</v>
      </c>
    </row>
    <row r="90" spans="1:4" x14ac:dyDescent="0.25">
      <c r="A90">
        <v>5</v>
      </c>
      <c r="B90">
        <v>0</v>
      </c>
      <c r="C90">
        <v>2.3219280948873622</v>
      </c>
      <c r="D90">
        <v>1.6309297535714573</v>
      </c>
    </row>
    <row r="91" spans="1:4" x14ac:dyDescent="0.25">
      <c r="A91">
        <v>6</v>
      </c>
      <c r="B91">
        <v>0.6</v>
      </c>
      <c r="C91">
        <v>2.5849625007211561</v>
      </c>
      <c r="D91">
        <v>1.8630414379121822</v>
      </c>
    </row>
    <row r="92" spans="1:4" x14ac:dyDescent="0.25">
      <c r="A92">
        <v>7</v>
      </c>
      <c r="B92">
        <v>0</v>
      </c>
      <c r="C92">
        <v>2.8073549220576042</v>
      </c>
      <c r="D92">
        <v>1.8630414379121822</v>
      </c>
    </row>
    <row r="94" spans="1:4" x14ac:dyDescent="0.25">
      <c r="A94" t="s">
        <v>22</v>
      </c>
    </row>
    <row r="95" spans="1:4" x14ac:dyDescent="0.25">
      <c r="A95" t="s">
        <v>18</v>
      </c>
      <c r="B95" t="s">
        <v>16</v>
      </c>
      <c r="C95" t="s">
        <v>24</v>
      </c>
      <c r="D95" t="s">
        <v>20</v>
      </c>
    </row>
    <row r="96" spans="1:4" x14ac:dyDescent="0.25">
      <c r="A96">
        <v>1</v>
      </c>
      <c r="B96">
        <v>1</v>
      </c>
      <c r="C96" t="s">
        <v>17</v>
      </c>
      <c r="D96">
        <v>1</v>
      </c>
    </row>
    <row r="97" spans="1:4" x14ac:dyDescent="0.25">
      <c r="A97">
        <v>2</v>
      </c>
      <c r="B97">
        <v>0.8</v>
      </c>
      <c r="C97">
        <v>1</v>
      </c>
      <c r="D97">
        <v>1.8</v>
      </c>
    </row>
    <row r="98" spans="1:4" x14ac:dyDescent="0.25">
      <c r="A98">
        <v>3</v>
      </c>
      <c r="B98">
        <v>0.6</v>
      </c>
      <c r="C98">
        <v>1.5849625007211563</v>
      </c>
      <c r="D98">
        <v>2.1785578521428746</v>
      </c>
    </row>
    <row r="99" spans="1:4" x14ac:dyDescent="0.25">
      <c r="A99">
        <v>4</v>
      </c>
      <c r="B99">
        <v>0.2</v>
      </c>
      <c r="C99">
        <v>2</v>
      </c>
      <c r="D99">
        <v>2.2785578521428747</v>
      </c>
    </row>
    <row r="100" spans="1:4" x14ac:dyDescent="0.25">
      <c r="A100">
        <v>5</v>
      </c>
      <c r="B100">
        <v>0</v>
      </c>
      <c r="C100">
        <v>2.3219280948873622</v>
      </c>
      <c r="D100">
        <v>2.2785578521428747</v>
      </c>
    </row>
    <row r="101" spans="1:4" x14ac:dyDescent="0.25">
      <c r="A101">
        <v>6</v>
      </c>
      <c r="B101">
        <v>0</v>
      </c>
      <c r="C101">
        <v>2.5849625007211561</v>
      </c>
      <c r="D101">
        <v>2.2785578521428747</v>
      </c>
    </row>
    <row r="102" spans="1:4" x14ac:dyDescent="0.25">
      <c r="A102">
        <v>7</v>
      </c>
      <c r="B102">
        <v>0</v>
      </c>
      <c r="C102">
        <v>2.8073549220576042</v>
      </c>
      <c r="D102">
        <v>2.2785578521428747</v>
      </c>
    </row>
    <row r="104" spans="1:4" x14ac:dyDescent="0.25">
      <c r="A104" t="s">
        <v>19</v>
      </c>
    </row>
    <row r="105" spans="1:4" x14ac:dyDescent="0.25">
      <c r="A105" t="s">
        <v>18</v>
      </c>
      <c r="B105" t="s">
        <v>15</v>
      </c>
      <c r="C105" t="s">
        <v>20</v>
      </c>
      <c r="D105" t="s">
        <v>21</v>
      </c>
    </row>
    <row r="106" spans="1:4" x14ac:dyDescent="0.25">
      <c r="A106">
        <v>1</v>
      </c>
      <c r="B106">
        <v>0.8</v>
      </c>
      <c r="C106">
        <v>1</v>
      </c>
      <c r="D106">
        <f>B106/C106</f>
        <v>0.8</v>
      </c>
    </row>
    <row r="107" spans="1:4" x14ac:dyDescent="0.25">
      <c r="A107">
        <v>2</v>
      </c>
      <c r="B107">
        <v>1</v>
      </c>
      <c r="C107">
        <v>1.8</v>
      </c>
      <c r="D107">
        <f t="shared" ref="D107:D112" si="0">B107/C107</f>
        <v>0.55555555555555558</v>
      </c>
    </row>
    <row r="108" spans="1:4" x14ac:dyDescent="0.25">
      <c r="A108">
        <v>3</v>
      </c>
      <c r="B108">
        <v>1.6309297535714573</v>
      </c>
      <c r="C108">
        <v>2.1785578521428746</v>
      </c>
      <c r="D108">
        <f t="shared" si="0"/>
        <v>0.74862815874604438</v>
      </c>
    </row>
    <row r="109" spans="1:4" x14ac:dyDescent="0.25">
      <c r="A109">
        <v>4</v>
      </c>
      <c r="B109">
        <v>1.6309297535714573</v>
      </c>
      <c r="C109">
        <v>2.2785578521428747</v>
      </c>
      <c r="D109">
        <f t="shared" si="0"/>
        <v>0.71577280868144111</v>
      </c>
    </row>
    <row r="110" spans="1:4" x14ac:dyDescent="0.25">
      <c r="A110">
        <v>5</v>
      </c>
      <c r="B110">
        <v>1.6309297535714573</v>
      </c>
      <c r="C110">
        <v>2.2785578521428747</v>
      </c>
      <c r="D110">
        <f t="shared" si="0"/>
        <v>0.71577280868144111</v>
      </c>
    </row>
    <row r="111" spans="1:4" x14ac:dyDescent="0.25">
      <c r="A111">
        <v>6</v>
      </c>
      <c r="B111">
        <v>1.8630414379121822</v>
      </c>
      <c r="C111">
        <v>2.2785578521428747</v>
      </c>
      <c r="D111">
        <f t="shared" si="0"/>
        <v>0.81764061253045683</v>
      </c>
    </row>
    <row r="112" spans="1:4" x14ac:dyDescent="0.25">
      <c r="A112">
        <v>7</v>
      </c>
      <c r="B112">
        <v>1.8630414379121822</v>
      </c>
      <c r="C112">
        <v>2.2785578521428747</v>
      </c>
      <c r="D112">
        <f t="shared" si="0"/>
        <v>0.81764061253045683</v>
      </c>
    </row>
    <row r="113" spans="1:2" x14ac:dyDescent="0.25">
      <c r="A113" t="s">
        <v>21</v>
      </c>
      <c r="B113">
        <f>D112</f>
        <v>0.81764061253045683</v>
      </c>
    </row>
    <row r="114" spans="1:2" x14ac:dyDescent="0.25">
      <c r="A114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Enterprise</dc:creator>
  <cp:lastModifiedBy>Enterprise</cp:lastModifiedBy>
  <dcterms:created xsi:type="dcterms:W3CDTF">2022-01-07T06:19:39Z</dcterms:created>
  <dcterms:modified xsi:type="dcterms:W3CDTF">2022-01-07T07:29:23Z</dcterms:modified>
</cp:coreProperties>
</file>