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codeName="Sô_la_mviê_cNa_y" defaultThemeVersion="166925"/>
  <mc:AlternateContent xmlns:mc="http://schemas.openxmlformats.org/markup-compatibility/2006">
    <mc:Choice Requires="x15">
      <x15ac:absPath xmlns:x15ac="http://schemas.microsoft.com/office/spreadsheetml/2010/11/ac" url="C:\BTTH\CS419\"/>
    </mc:Choice>
  </mc:AlternateContent>
  <xr:revisionPtr revIDLastSave="0" documentId="13_ncr:1_{19D2E1F3-ADB7-4763-B1E7-74B7EEF6F78F}" xr6:coauthVersionLast="47" xr6:coauthVersionMax="47" xr10:uidLastSave="{00000000-0000-0000-0000-000000000000}"/>
  <bookViews>
    <workbookView xWindow="1080" yWindow="1080" windowWidth="10140" windowHeight="10368" xr2:uid="{883F6F0B-442C-4540-9EBE-0D111517111C}"/>
  </bookViews>
  <sheets>
    <sheet name="Trang_tính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0" i="1" l="1"/>
  <c r="K48" i="1"/>
  <c r="K37" i="1"/>
  <c r="K35" i="1"/>
  <c r="L33" i="1"/>
  <c r="O44" i="1" s="1"/>
  <c r="I35" i="1"/>
  <c r="N35" i="1"/>
  <c r="M35" i="1"/>
  <c r="E35" i="1"/>
  <c r="F35" i="1"/>
  <c r="B39" i="1"/>
  <c r="B36" i="1"/>
  <c r="B48" i="1"/>
  <c r="B44" i="1"/>
  <c r="B40" i="1"/>
  <c r="B45" i="1"/>
  <c r="B41" i="1"/>
  <c r="B47" i="1"/>
  <c r="B50" i="1"/>
  <c r="B43" i="1"/>
  <c r="B46" i="1"/>
  <c r="B38" i="1"/>
  <c r="B42" i="1"/>
  <c r="B49" i="1"/>
  <c r="B35" i="1"/>
  <c r="B37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O35" i="1" l="1"/>
  <c r="O37" i="1"/>
  <c r="O40" i="1"/>
  <c r="O41" i="1"/>
  <c r="O42" i="1"/>
</calcChain>
</file>

<file path=xl/sharedStrings.xml><?xml version="1.0" encoding="utf-8"?>
<sst xmlns="http://schemas.openxmlformats.org/spreadsheetml/2006/main" count="105" uniqueCount="37">
  <si>
    <t>* Tiền xử lý</t>
  </si>
  <si>
    <r>
      <t>d</t>
    </r>
    <r>
      <rPr>
        <vertAlign val="subscript"/>
        <sz val="12.5"/>
        <color rgb="FF004586"/>
        <rFont val="Times New Roman"/>
        <family val="1"/>
        <scheme val="major"/>
      </rPr>
      <t>1</t>
    </r>
    <r>
      <rPr>
        <sz val="12.5"/>
        <color rgb="FF004586"/>
        <rFont val="Times New Roman"/>
        <family val="1"/>
        <scheme val="major"/>
      </rPr>
      <t xml:space="preserve"> football cricket</t>
    </r>
  </si>
  <si>
    <r>
      <t>d</t>
    </r>
    <r>
      <rPr>
        <vertAlign val="subscript"/>
        <sz val="12.5"/>
        <color rgb="FF004586"/>
        <rFont val="Times New Roman"/>
        <family val="1"/>
        <scheme val="major"/>
      </rPr>
      <t>2</t>
    </r>
    <r>
      <rPr>
        <sz val="12.5"/>
        <color rgb="FF004586"/>
        <rFont val="Times New Roman"/>
        <family val="1"/>
        <scheme val="major"/>
      </rPr>
      <t xml:space="preserve"> cricket termite grasshopper</t>
    </r>
  </si>
  <si>
    <r>
      <t>d</t>
    </r>
    <r>
      <rPr>
        <vertAlign val="subscript"/>
        <sz val="12.5"/>
        <color rgb="FF004586"/>
        <rFont val="Times New Roman"/>
        <family val="1"/>
        <scheme val="major"/>
      </rPr>
      <t>3</t>
    </r>
    <r>
      <rPr>
        <sz val="12.5"/>
        <color rgb="FF004586"/>
        <rFont val="Times New Roman"/>
        <family val="1"/>
        <scheme val="major"/>
      </rPr>
      <t xml:space="preserve"> football football team hockey</t>
    </r>
  </si>
  <si>
    <r>
      <t>d</t>
    </r>
    <r>
      <rPr>
        <vertAlign val="subscript"/>
        <sz val="12.5"/>
        <color rgb="FF004586"/>
        <rFont val="Times New Roman"/>
        <family val="1"/>
        <scheme val="major"/>
      </rPr>
      <t>4</t>
    </r>
    <r>
      <rPr>
        <sz val="12.5"/>
        <color rgb="FF004586"/>
        <rFont val="Times New Roman"/>
        <family val="1"/>
        <scheme val="major"/>
      </rPr>
      <t xml:space="preserve"> termite team goal</t>
    </r>
  </si>
  <si>
    <r>
      <t>d</t>
    </r>
    <r>
      <rPr>
        <vertAlign val="subscript"/>
        <sz val="12.5"/>
        <color rgb="FF004586"/>
        <rFont val="Times New Roman"/>
        <family val="1"/>
        <scheme val="major"/>
      </rPr>
      <t>5</t>
    </r>
    <r>
      <rPr>
        <sz val="12.5"/>
        <color rgb="FF004586"/>
        <rFont val="Times New Roman"/>
        <family val="1"/>
        <scheme val="major"/>
      </rPr>
      <t xml:space="preserve"> obama football and hockey team</t>
    </r>
  </si>
  <si>
    <t>* Tách token</t>
  </si>
  <si>
    <t>token</t>
  </si>
  <si>
    <t>docid</t>
  </si>
  <si>
    <t>football</t>
  </si>
  <si>
    <t>cricket</t>
  </si>
  <si>
    <t>termite</t>
  </si>
  <si>
    <t>grasshopper</t>
  </si>
  <si>
    <t xml:space="preserve">team </t>
  </si>
  <si>
    <t>hockey</t>
  </si>
  <si>
    <t>goal</t>
  </si>
  <si>
    <t>obama</t>
  </si>
  <si>
    <r>
      <t>d</t>
    </r>
    <r>
      <rPr>
        <vertAlign val="subscript"/>
        <sz val="12.5"/>
        <color rgb="FF004586"/>
        <rFont val="Times New Roman"/>
        <family val="1"/>
        <scheme val="major"/>
      </rPr>
      <t>5</t>
    </r>
    <r>
      <rPr>
        <sz val="12.5"/>
        <color rgb="FF004586"/>
        <rFont val="Times New Roman"/>
        <family val="1"/>
        <scheme val="major"/>
      </rPr>
      <t xml:space="preserve"> obama football hockey team</t>
    </r>
  </si>
  <si>
    <t>* Sắp xếp</t>
  </si>
  <si>
    <t>* Thu gọn</t>
  </si>
  <si>
    <t>if</t>
  </si>
  <si>
    <t>team</t>
  </si>
  <si>
    <t>* Dictionary - Posting list</t>
  </si>
  <si>
    <t>ndoc</t>
  </si>
  <si>
    <t>tf</t>
  </si>
  <si>
    <t>w</t>
  </si>
  <si>
    <t>N=</t>
  </si>
  <si>
    <t>*Xử lý câu truy vấn q: football cricket hockey termite</t>
  </si>
  <si>
    <t>R</t>
  </si>
  <si>
    <t>(1, -0.07918)(3, -0.07918)(5, -0.7918)</t>
  </si>
  <si>
    <t>(1, 0.09691)(2, 0.09691)</t>
  </si>
  <si>
    <t>(1, 0. 018)(2, 0.09691)(3, -0.07918)(5, -0.07918)</t>
  </si>
  <si>
    <t>(3, 0.097)(5, 0.097)</t>
  </si>
  <si>
    <t>(1, 0.018)(2, 0.09691)(3, 0.008)(5, 0.008)</t>
  </si>
  <si>
    <t>(2, 0.097)(4, 0.097)</t>
  </si>
  <si>
    <t>(1, 0.018)(2, 0.194)(3, 0.008)(4, 0.097)(5, 0.008)</t>
  </si>
  <si>
    <t>* Kết quả xếp hạng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</si>
</sst>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rial"/>
      <family val="2"/>
      <charset val="163"/>
      <scheme val="minor"/>
    </font>
    <font>
      <sz val="12.5"/>
      <color theme="1"/>
      <name val="Times New Roman"/>
      <family val="1"/>
      <scheme val="major"/>
    </font>
    <font>
      <sz val="12.5"/>
      <color rgb="FF004586"/>
      <name val="Times New Roman"/>
      <family val="1"/>
      <scheme val="major"/>
    </font>
    <font>
      <vertAlign val="subscript"/>
      <sz val="12.5"/>
      <color rgb="FF004586"/>
      <name val="Times New Roman"/>
      <family val="1"/>
      <scheme val="major"/>
    </font>
    <font>
      <sz val="11"/>
      <color theme="2" tint="-0.499984740745262"/>
      <name val="Arial"/>
      <family val="2"/>
      <charset val="163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ont="1"/>
    <xf numFmtId="0" fontId="1" fillId="0" borderId="0" xfId="0" applyFont="1"/>
    <xf numFmtId="0" fontId="2" fillId="0" borderId="0" xfId="0" applyFont="1" applyAlignment="1">
      <alignment horizontal="left" vertical="center" readingOrder="1"/>
    </xf>
    <xf numFmtId="0" fontId="1" fillId="0" borderId="0" xfId="0" applyFont="1" applyAlignment="1">
      <alignment horizontal="left" vertical="center" readingOrder="1"/>
    </xf>
    <xf numFmtId="0" fontId="4" fillId="0" borderId="0" xfId="0" applyFont="1"/>
  </cellXfs>
  <cellStyles count="1">
    <cellStyle name="Bình thường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2AC10-962A-46C4-82D7-B5DA8A8787FA}">
  <sheetPr codeName="Trang_tính1"/>
  <dimension ref="A1:O63"/>
  <sheetViews>
    <sheetView tabSelected="1" topLeftCell="E22" workbookViewId="0">
      <selection activeCell="G26" sqref="G26"/>
    </sheetView>
  </sheetViews>
  <sheetFormatPr defaultRowHeight="13.8" x14ac:dyDescent="0.25"/>
  <cols>
    <col min="1" max="1" width="13.8984375" customWidth="1"/>
    <col min="4" max="4" width="12" customWidth="1"/>
    <col min="8" max="8" width="14.5" customWidth="1"/>
    <col min="11" max="11" width="8.796875" style="5"/>
    <col min="15" max="15" width="8.296875" customWidth="1"/>
  </cols>
  <sheetData>
    <row r="1" spans="1:9" ht="18.600000000000001" x14ac:dyDescent="0.3">
      <c r="A1" s="3" t="s">
        <v>1</v>
      </c>
      <c r="B1" s="2"/>
      <c r="C1" s="2"/>
      <c r="D1" s="2"/>
      <c r="E1" s="2"/>
      <c r="F1" s="2"/>
      <c r="G1" s="2"/>
      <c r="H1" s="2"/>
    </row>
    <row r="2" spans="1:9" ht="18.600000000000001" x14ac:dyDescent="0.3">
      <c r="A2" s="3" t="s">
        <v>2</v>
      </c>
      <c r="B2" s="2"/>
      <c r="C2" s="2"/>
      <c r="D2" s="2"/>
      <c r="E2" s="2"/>
      <c r="F2" s="2"/>
      <c r="G2" s="2"/>
      <c r="H2" s="2"/>
    </row>
    <row r="3" spans="1:9" ht="18.600000000000001" x14ac:dyDescent="0.3">
      <c r="A3" s="3" t="s">
        <v>3</v>
      </c>
      <c r="B3" s="2"/>
      <c r="C3" s="2"/>
      <c r="D3" s="2"/>
      <c r="E3" s="2"/>
      <c r="F3" s="2"/>
      <c r="G3" s="2"/>
      <c r="H3" s="2"/>
    </row>
    <row r="4" spans="1:9" ht="18.600000000000001" x14ac:dyDescent="0.3">
      <c r="A4" s="3" t="s">
        <v>4</v>
      </c>
      <c r="B4" s="2"/>
      <c r="C4" s="2"/>
      <c r="D4" s="2"/>
      <c r="E4" s="2"/>
      <c r="F4" s="2"/>
      <c r="G4" s="2"/>
      <c r="H4" s="2"/>
    </row>
    <row r="5" spans="1:9" ht="18.600000000000001" x14ac:dyDescent="0.3">
      <c r="A5" s="3" t="s">
        <v>5</v>
      </c>
      <c r="B5" s="2"/>
      <c r="C5" s="2"/>
      <c r="D5" s="2"/>
      <c r="E5" s="2"/>
      <c r="F5" s="2"/>
      <c r="G5" s="2"/>
      <c r="H5" s="2"/>
    </row>
    <row r="6" spans="1:9" x14ac:dyDescent="0.25">
      <c r="E6" t="s">
        <v>27</v>
      </c>
    </row>
    <row r="7" spans="1:9" ht="16.2" x14ac:dyDescent="0.25">
      <c r="A7" s="4" t="s">
        <v>0</v>
      </c>
      <c r="E7">
        <v>2</v>
      </c>
      <c r="F7">
        <v>4</v>
      </c>
      <c r="G7">
        <v>1</v>
      </c>
      <c r="H7">
        <v>3</v>
      </c>
      <c r="I7">
        <v>5</v>
      </c>
    </row>
    <row r="8" spans="1:9" ht="18.600000000000001" x14ac:dyDescent="0.3">
      <c r="A8" s="3" t="s">
        <v>1</v>
      </c>
      <c r="B8" s="2"/>
      <c r="C8" s="2"/>
      <c r="D8" s="2"/>
      <c r="E8" s="2"/>
      <c r="F8" s="2"/>
      <c r="G8" s="2"/>
      <c r="H8" s="2"/>
    </row>
    <row r="9" spans="1:9" ht="18.600000000000001" x14ac:dyDescent="0.3">
      <c r="A9" s="3" t="s">
        <v>2</v>
      </c>
      <c r="B9" s="2"/>
      <c r="C9" s="2"/>
      <c r="D9" s="2"/>
      <c r="E9" s="2"/>
      <c r="F9" s="2"/>
      <c r="G9" s="2"/>
      <c r="H9" s="2"/>
    </row>
    <row r="10" spans="1:9" ht="18.600000000000001" x14ac:dyDescent="0.3">
      <c r="A10" s="3" t="s">
        <v>3</v>
      </c>
      <c r="B10" s="2"/>
      <c r="C10" s="2"/>
      <c r="D10" s="2"/>
      <c r="E10" s="2"/>
      <c r="F10" s="2"/>
      <c r="G10" s="2"/>
      <c r="H10" s="2"/>
    </row>
    <row r="11" spans="1:9" ht="18.600000000000001" x14ac:dyDescent="0.3">
      <c r="A11" s="3" t="s">
        <v>4</v>
      </c>
      <c r="B11" s="2"/>
      <c r="C11" s="2"/>
      <c r="D11" s="2"/>
      <c r="E11" s="2"/>
      <c r="F11" s="2"/>
      <c r="G11" s="2"/>
      <c r="H11" s="2"/>
    </row>
    <row r="12" spans="1:9" ht="18.600000000000001" x14ac:dyDescent="0.3">
      <c r="A12" s="3" t="s">
        <v>17</v>
      </c>
      <c r="B12" s="2"/>
      <c r="C12" s="2"/>
      <c r="D12" s="2"/>
      <c r="E12" s="2"/>
      <c r="F12" s="2"/>
      <c r="G12" s="2"/>
      <c r="H12" s="2"/>
    </row>
    <row r="14" spans="1:9" ht="16.2" x14ac:dyDescent="0.25">
      <c r="A14" s="4" t="s">
        <v>6</v>
      </c>
      <c r="B14" s="1"/>
    </row>
    <row r="15" spans="1:9" ht="16.2" x14ac:dyDescent="0.25">
      <c r="A15" s="4" t="s">
        <v>7</v>
      </c>
      <c r="B15" t="s">
        <v>8</v>
      </c>
    </row>
    <row r="16" spans="1:9" x14ac:dyDescent="0.25">
      <c r="A16" t="s">
        <v>9</v>
      </c>
      <c r="B16">
        <f>1</f>
        <v>1</v>
      </c>
    </row>
    <row r="17" spans="1:2" x14ac:dyDescent="0.25">
      <c r="A17" t="s">
        <v>10</v>
      </c>
      <c r="B17">
        <f>1</f>
        <v>1</v>
      </c>
    </row>
    <row r="18" spans="1:2" x14ac:dyDescent="0.25">
      <c r="A18" t="s">
        <v>10</v>
      </c>
      <c r="B18">
        <f>2</f>
        <v>2</v>
      </c>
    </row>
    <row r="19" spans="1:2" x14ac:dyDescent="0.25">
      <c r="A19" t="s">
        <v>11</v>
      </c>
      <c r="B19">
        <f>2</f>
        <v>2</v>
      </c>
    </row>
    <row r="20" spans="1:2" x14ac:dyDescent="0.25">
      <c r="A20" t="s">
        <v>12</v>
      </c>
      <c r="B20">
        <f>2</f>
        <v>2</v>
      </c>
    </row>
    <row r="21" spans="1:2" x14ac:dyDescent="0.25">
      <c r="A21" t="s">
        <v>9</v>
      </c>
      <c r="B21">
        <f>3</f>
        <v>3</v>
      </c>
    </row>
    <row r="22" spans="1:2" x14ac:dyDescent="0.25">
      <c r="A22" t="s">
        <v>9</v>
      </c>
      <c r="B22">
        <f>3</f>
        <v>3</v>
      </c>
    </row>
    <row r="23" spans="1:2" x14ac:dyDescent="0.25">
      <c r="A23" t="s">
        <v>13</v>
      </c>
      <c r="B23">
        <f>3</f>
        <v>3</v>
      </c>
    </row>
    <row r="24" spans="1:2" x14ac:dyDescent="0.25">
      <c r="A24" t="s">
        <v>14</v>
      </c>
      <c r="B24">
        <f>3</f>
        <v>3</v>
      </c>
    </row>
    <row r="25" spans="1:2" x14ac:dyDescent="0.25">
      <c r="A25" t="s">
        <v>11</v>
      </c>
      <c r="B25">
        <f>4</f>
        <v>4</v>
      </c>
    </row>
    <row r="26" spans="1:2" x14ac:dyDescent="0.25">
      <c r="A26" t="s">
        <v>13</v>
      </c>
      <c r="B26">
        <f>4</f>
        <v>4</v>
      </c>
    </row>
    <row r="27" spans="1:2" x14ac:dyDescent="0.25">
      <c r="A27" t="s">
        <v>15</v>
      </c>
      <c r="B27">
        <f>4</f>
        <v>4</v>
      </c>
    </row>
    <row r="28" spans="1:2" x14ac:dyDescent="0.25">
      <c r="A28" t="s">
        <v>16</v>
      </c>
      <c r="B28">
        <f>5</f>
        <v>5</v>
      </c>
    </row>
    <row r="29" spans="1:2" x14ac:dyDescent="0.25">
      <c r="A29" t="s">
        <v>9</v>
      </c>
      <c r="B29">
        <f>5</f>
        <v>5</v>
      </c>
    </row>
    <row r="30" spans="1:2" x14ac:dyDescent="0.25">
      <c r="A30" t="s">
        <v>14</v>
      </c>
      <c r="B30">
        <f>5</f>
        <v>5</v>
      </c>
    </row>
    <row r="31" spans="1:2" x14ac:dyDescent="0.25">
      <c r="A31" t="s">
        <v>13</v>
      </c>
      <c r="B31">
        <f>5</f>
        <v>5</v>
      </c>
    </row>
    <row r="33" spans="1:15" x14ac:dyDescent="0.25">
      <c r="A33" t="s">
        <v>18</v>
      </c>
      <c r="D33" t="s">
        <v>19</v>
      </c>
      <c r="H33" t="s">
        <v>22</v>
      </c>
      <c r="J33" t="s">
        <v>26</v>
      </c>
      <c r="L33">
        <f>5</f>
        <v>5</v>
      </c>
    </row>
    <row r="34" spans="1:15" ht="16.2" x14ac:dyDescent="0.25">
      <c r="A34" s="4" t="s">
        <v>7</v>
      </c>
      <c r="B34" t="s">
        <v>8</v>
      </c>
      <c r="D34" t="s">
        <v>7</v>
      </c>
      <c r="E34" t="s">
        <v>8</v>
      </c>
      <c r="F34" t="s">
        <v>20</v>
      </c>
      <c r="H34" t="s">
        <v>7</v>
      </c>
      <c r="I34" t="s">
        <v>23</v>
      </c>
      <c r="J34" t="s">
        <v>24</v>
      </c>
      <c r="K34" s="5" t="s">
        <v>25</v>
      </c>
      <c r="M34" t="s">
        <v>8</v>
      </c>
      <c r="N34" t="s">
        <v>24</v>
      </c>
      <c r="O34" t="s">
        <v>25</v>
      </c>
    </row>
    <row r="35" spans="1:15" x14ac:dyDescent="0.25">
      <c r="A35" t="s">
        <v>10</v>
      </c>
      <c r="B35">
        <f>1</f>
        <v>1</v>
      </c>
      <c r="D35" t="s">
        <v>10</v>
      </c>
      <c r="E35">
        <f>1</f>
        <v>1</v>
      </c>
      <c r="F35">
        <f>1</f>
        <v>1</v>
      </c>
      <c r="H35" t="s">
        <v>10</v>
      </c>
      <c r="I35">
        <f>2</f>
        <v>2</v>
      </c>
      <c r="J35">
        <v>2</v>
      </c>
      <c r="K35" s="5">
        <f>LOG(0.5*L33/I35)</f>
        <v>9.691001300805642E-2</v>
      </c>
      <c r="M35">
        <f>1</f>
        <v>1</v>
      </c>
      <c r="N35">
        <f>1</f>
        <v>1</v>
      </c>
      <c r="O35">
        <f>LOG(0.5* L33/I35)</f>
        <v>9.691001300805642E-2</v>
      </c>
    </row>
    <row r="36" spans="1:15" x14ac:dyDescent="0.25">
      <c r="A36" t="s">
        <v>10</v>
      </c>
      <c r="B36">
        <f>2</f>
        <v>2</v>
      </c>
      <c r="D36" t="s">
        <v>10</v>
      </c>
      <c r="E36">
        <v>2</v>
      </c>
      <c r="F36">
        <v>1</v>
      </c>
      <c r="M36">
        <v>2</v>
      </c>
      <c r="N36">
        <v>1</v>
      </c>
      <c r="O36">
        <v>9.691001300805642E-2</v>
      </c>
    </row>
    <row r="37" spans="1:15" x14ac:dyDescent="0.25">
      <c r="A37" t="s">
        <v>9</v>
      </c>
      <c r="B37">
        <f>1</f>
        <v>1</v>
      </c>
      <c r="D37" t="s">
        <v>9</v>
      </c>
      <c r="E37">
        <v>1</v>
      </c>
      <c r="F37">
        <v>1</v>
      </c>
      <c r="H37" t="s">
        <v>9</v>
      </c>
      <c r="I37">
        <v>3</v>
      </c>
      <c r="J37">
        <v>4</v>
      </c>
      <c r="K37" s="5">
        <f>LOG(0.5*L33/I37)</f>
        <v>-7.9181246047624804E-2</v>
      </c>
      <c r="M37">
        <v>1</v>
      </c>
      <c r="N37">
        <v>1</v>
      </c>
      <c r="O37">
        <f>LOG(0.5*L33/I37)</f>
        <v>-7.9181246047624804E-2</v>
      </c>
    </row>
    <row r="38" spans="1:15" x14ac:dyDescent="0.25">
      <c r="A38" t="s">
        <v>9</v>
      </c>
      <c r="B38">
        <f>3</f>
        <v>3</v>
      </c>
      <c r="D38" t="s">
        <v>9</v>
      </c>
      <c r="E38">
        <v>3</v>
      </c>
      <c r="F38">
        <v>2</v>
      </c>
      <c r="M38">
        <v>3</v>
      </c>
      <c r="N38">
        <v>2</v>
      </c>
      <c r="O38">
        <v>-7.9181246047624804E-2</v>
      </c>
    </row>
    <row r="39" spans="1:15" x14ac:dyDescent="0.25">
      <c r="A39" t="s">
        <v>9</v>
      </c>
      <c r="B39">
        <f>3</f>
        <v>3</v>
      </c>
      <c r="D39" t="s">
        <v>9</v>
      </c>
      <c r="E39">
        <v>5</v>
      </c>
      <c r="F39">
        <v>1</v>
      </c>
      <c r="M39">
        <v>5</v>
      </c>
      <c r="N39">
        <v>1</v>
      </c>
      <c r="O39">
        <v>-7.9181246047624804E-2</v>
      </c>
    </row>
    <row r="40" spans="1:15" x14ac:dyDescent="0.25">
      <c r="A40" t="s">
        <v>9</v>
      </c>
      <c r="B40">
        <f>5</f>
        <v>5</v>
      </c>
      <c r="D40" t="s">
        <v>15</v>
      </c>
      <c r="E40">
        <v>4</v>
      </c>
      <c r="F40">
        <v>1</v>
      </c>
      <c r="H40" t="s">
        <v>15</v>
      </c>
      <c r="I40">
        <v>1</v>
      </c>
      <c r="J40">
        <v>1</v>
      </c>
      <c r="K40" s="5">
        <f>LOG(0.5*L33/I40)</f>
        <v>0.3979400086720376</v>
      </c>
      <c r="M40">
        <v>4</v>
      </c>
      <c r="N40">
        <v>1</v>
      </c>
      <c r="O40">
        <f>LOG(0.5*L33/I40)</f>
        <v>0.3979400086720376</v>
      </c>
    </row>
    <row r="41" spans="1:15" x14ac:dyDescent="0.25">
      <c r="A41" t="s">
        <v>15</v>
      </c>
      <c r="B41">
        <f>4</f>
        <v>4</v>
      </c>
      <c r="D41" t="s">
        <v>12</v>
      </c>
      <c r="E41">
        <v>2</v>
      </c>
      <c r="F41">
        <v>1</v>
      </c>
      <c r="H41" t="s">
        <v>12</v>
      </c>
      <c r="I41">
        <v>1</v>
      </c>
      <c r="J41">
        <v>1</v>
      </c>
      <c r="K41" s="5">
        <v>0.3979400086720376</v>
      </c>
      <c r="M41">
        <v>2</v>
      </c>
      <c r="N41">
        <v>1</v>
      </c>
      <c r="O41">
        <f>LOG(0.5*L33/I41)</f>
        <v>0.3979400086720376</v>
      </c>
    </row>
    <row r="42" spans="1:15" x14ac:dyDescent="0.25">
      <c r="A42" t="s">
        <v>12</v>
      </c>
      <c r="B42">
        <f>2</f>
        <v>2</v>
      </c>
      <c r="D42" t="s">
        <v>14</v>
      </c>
      <c r="E42">
        <v>3</v>
      </c>
      <c r="F42">
        <v>1</v>
      </c>
      <c r="H42" t="s">
        <v>14</v>
      </c>
      <c r="I42">
        <v>2</v>
      </c>
      <c r="J42">
        <v>2</v>
      </c>
      <c r="K42" s="5">
        <v>9.691001300805642E-2</v>
      </c>
      <c r="M42">
        <v>3</v>
      </c>
      <c r="N42">
        <v>1</v>
      </c>
      <c r="O42">
        <f>LOG(0.5*L33/I42)</f>
        <v>9.691001300805642E-2</v>
      </c>
    </row>
    <row r="43" spans="1:15" x14ac:dyDescent="0.25">
      <c r="A43" t="s">
        <v>14</v>
      </c>
      <c r="B43">
        <f>3</f>
        <v>3</v>
      </c>
      <c r="D43" t="s">
        <v>14</v>
      </c>
      <c r="E43">
        <v>5</v>
      </c>
      <c r="F43">
        <v>1</v>
      </c>
      <c r="M43">
        <v>5</v>
      </c>
      <c r="N43">
        <v>1</v>
      </c>
      <c r="O43">
        <v>9.691001300805642E-2</v>
      </c>
    </row>
    <row r="44" spans="1:15" x14ac:dyDescent="0.25">
      <c r="A44" t="s">
        <v>14</v>
      </c>
      <c r="B44">
        <f>5</f>
        <v>5</v>
      </c>
      <c r="D44" t="s">
        <v>16</v>
      </c>
      <c r="E44">
        <v>5</v>
      </c>
      <c r="F44">
        <v>1</v>
      </c>
      <c r="H44" t="s">
        <v>16</v>
      </c>
      <c r="I44">
        <v>1</v>
      </c>
      <c r="J44">
        <v>1</v>
      </c>
      <c r="K44" s="5">
        <v>0.3979400086720376</v>
      </c>
      <c r="M44">
        <v>5</v>
      </c>
      <c r="N44">
        <v>1</v>
      </c>
      <c r="O44">
        <f>LOG(0.5 * L33/I44)</f>
        <v>0.3979400086720376</v>
      </c>
    </row>
    <row r="45" spans="1:15" x14ac:dyDescent="0.25">
      <c r="A45" t="s">
        <v>16</v>
      </c>
      <c r="B45">
        <f>5</f>
        <v>5</v>
      </c>
      <c r="D45" t="s">
        <v>21</v>
      </c>
      <c r="E45">
        <v>3</v>
      </c>
      <c r="F45">
        <v>1</v>
      </c>
      <c r="H45" t="s">
        <v>21</v>
      </c>
      <c r="I45">
        <v>3</v>
      </c>
      <c r="J45">
        <v>3</v>
      </c>
      <c r="K45" s="5">
        <v>-7.9181246047624804E-2</v>
      </c>
      <c r="M45">
        <v>3</v>
      </c>
      <c r="N45">
        <v>1</v>
      </c>
      <c r="O45">
        <v>-7.9181246047624804E-2</v>
      </c>
    </row>
    <row r="46" spans="1:15" x14ac:dyDescent="0.25">
      <c r="A46" t="s">
        <v>13</v>
      </c>
      <c r="B46">
        <f>3</f>
        <v>3</v>
      </c>
      <c r="D46" t="s">
        <v>21</v>
      </c>
      <c r="E46">
        <v>4</v>
      </c>
      <c r="F46">
        <v>1</v>
      </c>
      <c r="M46">
        <v>4</v>
      </c>
      <c r="N46">
        <v>1</v>
      </c>
      <c r="O46">
        <v>-7.9181246047624804E-2</v>
      </c>
    </row>
    <row r="47" spans="1:15" x14ac:dyDescent="0.25">
      <c r="A47" t="s">
        <v>13</v>
      </c>
      <c r="B47">
        <f>4</f>
        <v>4</v>
      </c>
      <c r="D47" t="s">
        <v>21</v>
      </c>
      <c r="E47">
        <v>5</v>
      </c>
      <c r="F47">
        <v>1</v>
      </c>
      <c r="M47">
        <v>5</v>
      </c>
      <c r="N47">
        <v>1</v>
      </c>
      <c r="O47">
        <v>-7.9181246047624804E-2</v>
      </c>
    </row>
    <row r="48" spans="1:15" x14ac:dyDescent="0.25">
      <c r="A48" t="s">
        <v>13</v>
      </c>
      <c r="B48">
        <f>5</f>
        <v>5</v>
      </c>
      <c r="D48" t="s">
        <v>11</v>
      </c>
      <c r="E48">
        <v>2</v>
      </c>
      <c r="F48">
        <v>1</v>
      </c>
      <c r="H48" t="s">
        <v>11</v>
      </c>
      <c r="I48">
        <v>2</v>
      </c>
      <c r="J48">
        <v>2</v>
      </c>
      <c r="K48" s="5">
        <f>LOG(0.5*L33/I48)</f>
        <v>9.691001300805642E-2</v>
      </c>
      <c r="M48">
        <v>2</v>
      </c>
      <c r="N48">
        <v>1</v>
      </c>
      <c r="O48">
        <v>9.691001300805642E-2</v>
      </c>
    </row>
    <row r="49" spans="1:15" x14ac:dyDescent="0.25">
      <c r="A49" t="s">
        <v>11</v>
      </c>
      <c r="B49">
        <f>2</f>
        <v>2</v>
      </c>
      <c r="D49" t="s">
        <v>11</v>
      </c>
      <c r="E49">
        <v>4</v>
      </c>
      <c r="F49">
        <v>1</v>
      </c>
      <c r="M49">
        <v>4</v>
      </c>
      <c r="N49">
        <v>1</v>
      </c>
      <c r="O49">
        <v>9.691001300805642E-2</v>
      </c>
    </row>
    <row r="50" spans="1:15" x14ac:dyDescent="0.25">
      <c r="A50" t="s">
        <v>11</v>
      </c>
      <c r="B50">
        <f>4</f>
        <v>4</v>
      </c>
    </row>
    <row r="52" spans="1:15" x14ac:dyDescent="0.25">
      <c r="A52" t="s">
        <v>27</v>
      </c>
    </row>
    <row r="53" spans="1:15" x14ac:dyDescent="0.25">
      <c r="B53" t="s">
        <v>28</v>
      </c>
    </row>
    <row r="54" spans="1:15" x14ac:dyDescent="0.25">
      <c r="B54" t="s">
        <v>9</v>
      </c>
      <c r="C54" t="s">
        <v>29</v>
      </c>
    </row>
    <row r="55" spans="1:15" x14ac:dyDescent="0.25">
      <c r="B55" t="s">
        <v>28</v>
      </c>
      <c r="C55" t="s">
        <v>29</v>
      </c>
    </row>
    <row r="56" spans="1:15" x14ac:dyDescent="0.25">
      <c r="B56" t="s">
        <v>10</v>
      </c>
      <c r="C56" t="s">
        <v>30</v>
      </c>
    </row>
    <row r="57" spans="1:15" x14ac:dyDescent="0.25">
      <c r="B57" t="s">
        <v>28</v>
      </c>
      <c r="C57" t="s">
        <v>31</v>
      </c>
    </row>
    <row r="58" spans="1:15" x14ac:dyDescent="0.25">
      <c r="B58" t="s">
        <v>14</v>
      </c>
      <c r="C58" t="s">
        <v>32</v>
      </c>
    </row>
    <row r="59" spans="1:15" x14ac:dyDescent="0.25">
      <c r="B59" t="s">
        <v>28</v>
      </c>
      <c r="C59" t="s">
        <v>33</v>
      </c>
    </row>
    <row r="60" spans="1:15" x14ac:dyDescent="0.25">
      <c r="B60" t="s">
        <v>11</v>
      </c>
      <c r="C60" t="s">
        <v>34</v>
      </c>
    </row>
    <row r="61" spans="1:15" x14ac:dyDescent="0.25">
      <c r="B61" t="s">
        <v>28</v>
      </c>
      <c r="C61" t="s">
        <v>35</v>
      </c>
    </row>
    <row r="63" spans="1:15" x14ac:dyDescent="0.25">
      <c r="A63" t="s">
        <v>36</v>
      </c>
      <c r="C63">
        <v>2</v>
      </c>
      <c r="D63">
        <v>4</v>
      </c>
      <c r="E63">
        <v>1</v>
      </c>
      <c r="F63">
        <v>3</v>
      </c>
      <c r="G63">
        <v>5</v>
      </c>
    </row>
  </sheetData>
  <sortState xmlns:xlrd2="http://schemas.microsoft.com/office/spreadsheetml/2017/richdata2" ref="A35:B50">
    <sortCondition ref="A35:A50"/>
  </sortState>
  <pageMargins left="0.7" right="0.7" top="0.75" bottom="0.75" header="0.3" footer="0.3"/>
  <pageSetup orientation="portrait" r:id="rId1"/>
  <ignoredErrors>
    <ignoredError sqref="B3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Trang_tính1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2021-11-23T15:43:31Z</dcterms:created>
  <dcterms:modified xsi:type="dcterms:W3CDTF">2021-11-24T16:34:24Z</dcterms:modified>
</cp:coreProperties>
</file>