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game\TTenYXDoc仓库\TTenYXDoc\DSP\"/>
    </mc:Choice>
  </mc:AlternateContent>
  <xr:revisionPtr revIDLastSave="0" documentId="13_ncr:1_{6D442AA0-3629-4FDD-9AD4-E1867ADF7DAF}" xr6:coauthVersionLast="47" xr6:coauthVersionMax="47" xr10:uidLastSave="{00000000-0000-0000-0000-000000000000}"/>
  <bookViews>
    <workbookView xWindow="765" yWindow="1245" windowWidth="22725" windowHeight="13800" activeTab="4" xr2:uid="{00000000-000D-0000-FFFF-FFFF00000000}"/>
  </bookViews>
  <sheets>
    <sheet name="科技总览" sheetId="1" r:id="rId1"/>
    <sheet name="升级总览" sheetId="2" r:id="rId2"/>
    <sheet name="解锁全部" sheetId="3" r:id="rId3"/>
    <sheet name="红糖硬飞建筑需要" sheetId="5" r:id="rId4"/>
    <sheet name="红糖硬飞科技升级计算" sheetId="4" r:id="rId5"/>
  </sheets>
  <calcPr calcId="191029"/>
</workbook>
</file>

<file path=xl/calcChain.xml><?xml version="1.0" encoding="utf-8"?>
<calcChain xmlns="http://schemas.openxmlformats.org/spreadsheetml/2006/main">
  <c r="S4" i="3" l="1"/>
  <c r="R4" i="3"/>
  <c r="Q4" i="3"/>
  <c r="P4" i="3"/>
  <c r="O4" i="3"/>
  <c r="N4" i="3"/>
  <c r="M4" i="3"/>
  <c r="L4" i="3"/>
  <c r="K4" i="3"/>
  <c r="J4" i="3"/>
  <c r="H4" i="3"/>
  <c r="G4" i="3"/>
  <c r="F4" i="3"/>
  <c r="E4" i="3"/>
  <c r="D4" i="3"/>
  <c r="C4" i="3"/>
  <c r="D29" i="4"/>
  <c r="D28" i="4"/>
  <c r="D27" i="4"/>
  <c r="D26" i="4"/>
  <c r="D21" i="4"/>
  <c r="N20" i="4"/>
  <c r="M19" i="4"/>
  <c r="C19" i="4"/>
  <c r="S17" i="4"/>
  <c r="R17" i="4"/>
  <c r="R21" i="4" s="1"/>
  <c r="B21" i="4" s="1"/>
  <c r="Q17" i="4"/>
  <c r="P17" i="4"/>
  <c r="O17" i="4"/>
  <c r="N17" i="4"/>
  <c r="M17" i="4"/>
  <c r="L17" i="4"/>
  <c r="K17" i="4"/>
  <c r="K20" i="4" s="1"/>
  <c r="J17" i="4"/>
  <c r="J19" i="4" s="1"/>
  <c r="I17" i="4"/>
  <c r="H17" i="4"/>
  <c r="G17" i="4"/>
  <c r="F17" i="4"/>
  <c r="E17" i="4"/>
  <c r="D17" i="4"/>
  <c r="C17" i="4"/>
  <c r="C20" i="4" s="1"/>
  <c r="L9" i="5"/>
  <c r="G9" i="5"/>
  <c r="L7" i="5"/>
  <c r="H7" i="5"/>
  <c r="L6" i="5"/>
  <c r="F6" i="5"/>
  <c r="S129" i="2"/>
  <c r="R129" i="2"/>
  <c r="Q129" i="2"/>
  <c r="P129" i="2"/>
  <c r="O129" i="2"/>
  <c r="N129" i="2"/>
  <c r="M129" i="2"/>
  <c r="L129" i="2"/>
  <c r="K129" i="2"/>
  <c r="J129" i="2"/>
  <c r="H129" i="2"/>
  <c r="G129" i="2"/>
  <c r="F129" i="2"/>
  <c r="E129" i="2"/>
  <c r="D129" i="2"/>
  <c r="C129" i="2"/>
  <c r="N90" i="1"/>
  <c r="M90" i="1"/>
  <c r="L90" i="1"/>
  <c r="J90" i="1"/>
  <c r="I90" i="1"/>
  <c r="H90" i="1"/>
  <c r="G90" i="1"/>
  <c r="F90" i="1"/>
  <c r="E90" i="1"/>
  <c r="B20" i="4" l="1"/>
  <c r="J20" i="4"/>
  <c r="K19" i="4"/>
  <c r="B19" i="4" s="1"/>
</calcChain>
</file>

<file path=xl/sharedStrings.xml><?xml version="1.0" encoding="utf-8"?>
<sst xmlns="http://schemas.openxmlformats.org/spreadsheetml/2006/main" count="374" uniqueCount="271">
  <si>
    <t>蓝糖</t>
  </si>
  <si>
    <t>红糖</t>
  </si>
  <si>
    <t>黄糖</t>
  </si>
  <si>
    <t>紫糖</t>
  </si>
  <si>
    <t>绿糖</t>
  </si>
  <si>
    <t>白糖</t>
  </si>
  <si>
    <t>或者</t>
  </si>
  <si>
    <t>磁线圈</t>
  </si>
  <si>
    <t>电路板</t>
  </si>
  <si>
    <t>齿轮</t>
  </si>
  <si>
    <t>电磁学</t>
  </si>
  <si>
    <t>基础物流系统</t>
  </si>
  <si>
    <t>自动化冶金</t>
  </si>
  <si>
    <t>电磁矩阵</t>
  </si>
  <si>
    <t>基础制造工艺</t>
  </si>
  <si>
    <t>流体存储封装</t>
  </si>
  <si>
    <t>高效电浆控制</t>
  </si>
  <si>
    <t>电磁驱动</t>
  </si>
  <si>
    <t>钢材冶炼</t>
  </si>
  <si>
    <t>冶炼提纯</t>
  </si>
  <si>
    <t>半导体材料</t>
  </si>
  <si>
    <t>火力发电</t>
  </si>
  <si>
    <t>等离子萃取精炼</t>
  </si>
  <si>
    <t>改良物流系统</t>
  </si>
  <si>
    <t>移山填海工程</t>
  </si>
  <si>
    <t>晶体冶炼</t>
  </si>
  <si>
    <t>太阳能收集</t>
  </si>
  <si>
    <t>增产剂1</t>
  </si>
  <si>
    <t>重氢分馏</t>
  </si>
  <si>
    <t>基础化工</t>
  </si>
  <si>
    <t>能量矩阵</t>
  </si>
  <si>
    <t>磁悬浮技术</t>
  </si>
  <si>
    <t>高效物流系统</t>
  </si>
  <si>
    <t>配送物流系统</t>
  </si>
  <si>
    <t>钛矿冶炼</t>
  </si>
  <si>
    <t>能量存储</t>
  </si>
  <si>
    <t>光子变频</t>
  </si>
  <si>
    <t>处理器</t>
  </si>
  <si>
    <t>应用性超导体</t>
  </si>
  <si>
    <t>高分子化工</t>
  </si>
  <si>
    <t>X射线裂解</t>
  </si>
  <si>
    <t>氢燃料棒</t>
  </si>
  <si>
    <t>超级磁场发生器</t>
  </si>
  <si>
    <t>行星物流系统</t>
  </si>
  <si>
    <t>地热开采</t>
  </si>
  <si>
    <t>太阳帆轨道系统</t>
  </si>
  <si>
    <t>高速制造工艺</t>
  </si>
  <si>
    <t>增产剂2</t>
  </si>
  <si>
    <t>高强度晶体</t>
  </si>
  <si>
    <t>重整精炼</t>
  </si>
  <si>
    <t>推进器</t>
  </si>
  <si>
    <t>粒子磁力阱</t>
  </si>
  <si>
    <t>集装物流系统</t>
  </si>
  <si>
    <t>高强度钛合金</t>
  </si>
  <si>
    <t>高强度轻质结构</t>
  </si>
  <si>
    <t>射线接收站</t>
  </si>
  <si>
    <t>微型核聚变发电</t>
  </si>
  <si>
    <t>高强度材料</t>
  </si>
  <si>
    <t>结构矩阵</t>
  </si>
  <si>
    <t>加力推进器</t>
  </si>
  <si>
    <t>星际物流系统</t>
  </si>
  <si>
    <t>星际电力运输</t>
  </si>
  <si>
    <t>增产剂3</t>
  </si>
  <si>
    <t>粒子可控技术</t>
  </si>
  <si>
    <t>高强度玻璃</t>
  </si>
  <si>
    <t>卡西米尔晶体</t>
  </si>
  <si>
    <t>微型粒子对撞机</t>
  </si>
  <si>
    <t>卫星配电系统</t>
  </si>
  <si>
    <t>气态行星开采</t>
  </si>
  <si>
    <t>信息矩阵</t>
  </si>
  <si>
    <t>波函数干扰</t>
  </si>
  <si>
    <t>奇异物质</t>
  </si>
  <si>
    <t>垂直发射井</t>
  </si>
  <si>
    <t>量子芯片</t>
  </si>
  <si>
    <t>位面冶金技术</t>
  </si>
  <si>
    <t>引力波折射</t>
  </si>
  <si>
    <t>戴森球应力系统1</t>
  </si>
  <si>
    <t>戴森球应力系统2</t>
  </si>
  <si>
    <t>戴森球应力系统3</t>
  </si>
  <si>
    <t>戴森球应力系统4</t>
  </si>
  <si>
    <t>戴森球应力系统5</t>
  </si>
  <si>
    <t>戴森球应力系统6</t>
  </si>
  <si>
    <t>行星电离层利用</t>
  </si>
  <si>
    <t>量子打印技术</t>
  </si>
  <si>
    <t>光子聚束采矿技术</t>
  </si>
  <si>
    <t>亚微观量子纠缠</t>
  </si>
  <si>
    <t>引力矩阵</t>
  </si>
  <si>
    <t>狄拉克逆变机制</t>
  </si>
  <si>
    <t>可控湮灭反应</t>
  </si>
  <si>
    <t>人造恒星</t>
  </si>
  <si>
    <t>宇宙矩阵</t>
  </si>
  <si>
    <t>任务完成</t>
  </si>
  <si>
    <t>科技总计</t>
  </si>
  <si>
    <t>铁块</t>
  </si>
  <si>
    <t>铜块</t>
  </si>
  <si>
    <t>电动机</t>
  </si>
  <si>
    <t>钢材</t>
  </si>
  <si>
    <t>木材</t>
  </si>
  <si>
    <t>煤矿</t>
  </si>
  <si>
    <t>高能石墨</t>
  </si>
  <si>
    <t>宇宙探索1</t>
  </si>
  <si>
    <t>宇宙探索2</t>
  </si>
  <si>
    <t>宇宙探索3</t>
  </si>
  <si>
    <t>宇宙探索4</t>
  </si>
  <si>
    <t>机甲核心1</t>
  </si>
  <si>
    <t>机甲核心2</t>
  </si>
  <si>
    <t>机甲核心3</t>
  </si>
  <si>
    <t>机甲核心4</t>
  </si>
  <si>
    <t>机甲核心5</t>
  </si>
  <si>
    <t>机械骨骼1</t>
  </si>
  <si>
    <t>机械骨骼2</t>
  </si>
  <si>
    <t>机械骨骼3</t>
  </si>
  <si>
    <t>机械骨骼4</t>
  </si>
  <si>
    <t>机械骨骼5</t>
  </si>
  <si>
    <t>机械骨骼6</t>
  </si>
  <si>
    <t>机械骨骼7</t>
  </si>
  <si>
    <t>机械骨骼8</t>
  </si>
  <si>
    <t>机舱容量1</t>
  </si>
  <si>
    <t>机舱容量2</t>
  </si>
  <si>
    <t>机舱容量3</t>
  </si>
  <si>
    <t>机舱容量4</t>
  </si>
  <si>
    <t>机舱容量5</t>
  </si>
  <si>
    <t>机舱容量6</t>
  </si>
  <si>
    <t>通讯控制1</t>
  </si>
  <si>
    <t>通讯控制2</t>
  </si>
  <si>
    <t>通讯控制3</t>
  </si>
  <si>
    <t>通讯控制4</t>
  </si>
  <si>
    <t>通讯控制5</t>
  </si>
  <si>
    <t>通讯控制6</t>
  </si>
  <si>
    <t>批量建造1</t>
  </si>
  <si>
    <t>批量建造2</t>
  </si>
  <si>
    <t>批量建造3</t>
  </si>
  <si>
    <t>批量建造4</t>
  </si>
  <si>
    <t>批量建造5</t>
  </si>
  <si>
    <t>能量回路1</t>
  </si>
  <si>
    <t>能量回路2</t>
  </si>
  <si>
    <t>能量回路3</t>
  </si>
  <si>
    <t>能量回路4</t>
  </si>
  <si>
    <t>能量回路5</t>
  </si>
  <si>
    <t>无人机引擎1</t>
  </si>
  <si>
    <t>无人机引擎2</t>
  </si>
  <si>
    <t>无人机引擎3</t>
  </si>
  <si>
    <t>无人机引擎4</t>
  </si>
  <si>
    <t>无人机引擎5</t>
  </si>
  <si>
    <t>驱动引擎1</t>
  </si>
  <si>
    <t>驱动引擎2</t>
  </si>
  <si>
    <t>驱动引擎3</t>
  </si>
  <si>
    <t>驱动引擎4</t>
  </si>
  <si>
    <t>驱动引擎5</t>
  </si>
  <si>
    <t>太阳帆寿命1</t>
  </si>
  <si>
    <t>太阳帆寿命2</t>
  </si>
  <si>
    <t>太阳帆寿命3</t>
  </si>
  <si>
    <t>太阳帆寿命4</t>
  </si>
  <si>
    <t>太阳帆寿命5</t>
  </si>
  <si>
    <t>太阳帆寿命6</t>
  </si>
  <si>
    <t>射线传输效率1</t>
  </si>
  <si>
    <t>射线传输效率2</t>
  </si>
  <si>
    <t>射线传输效率3</t>
  </si>
  <si>
    <t>射线传输效率4</t>
  </si>
  <si>
    <t>射线传输效率5</t>
  </si>
  <si>
    <t>射线传输效率6</t>
  </si>
  <si>
    <t>射线传输效率7</t>
  </si>
  <si>
    <t>垂直建造1</t>
  </si>
  <si>
    <t>垂直建造2</t>
  </si>
  <si>
    <t>垂直建造3</t>
  </si>
  <si>
    <t>垂直建造4</t>
  </si>
  <si>
    <t>垂直建造5</t>
  </si>
  <si>
    <t>垂直建造6</t>
  </si>
  <si>
    <t>分拣器货物叠加1</t>
  </si>
  <si>
    <t>分拣器货物叠加2</t>
  </si>
  <si>
    <t>分拣器货物叠加3</t>
  </si>
  <si>
    <t>分拣器货物叠加4</t>
  </si>
  <si>
    <t>分拣器货物叠加5</t>
  </si>
  <si>
    <t>配送范围1</t>
  </si>
  <si>
    <t>配送范围2</t>
  </si>
  <si>
    <t>配送范围3</t>
  </si>
  <si>
    <t>配送范围4</t>
  </si>
  <si>
    <t>配送范围5</t>
  </si>
  <si>
    <t>运输船引擎1</t>
  </si>
  <si>
    <t>运输船引擎2</t>
  </si>
  <si>
    <t>运输船引擎3</t>
  </si>
  <si>
    <t>运输船引擎4</t>
  </si>
  <si>
    <t>运输船引擎5</t>
  </si>
  <si>
    <t>运输船引擎6</t>
  </si>
  <si>
    <t>机舱扩容1</t>
  </si>
  <si>
    <t>机舱扩容2</t>
  </si>
  <si>
    <t>机舱扩容3</t>
  </si>
  <si>
    <t>机舱扩容4</t>
  </si>
  <si>
    <t>机舱扩容5</t>
  </si>
  <si>
    <t>机舱扩容6</t>
  </si>
  <si>
    <t>机舱扩容7</t>
  </si>
  <si>
    <t>机舱扩容8</t>
  </si>
  <si>
    <t>机舱扩容9</t>
  </si>
  <si>
    <t>机舱扩容10</t>
  </si>
  <si>
    <t>机舱扩容11</t>
  </si>
  <si>
    <t>机舱扩容12</t>
  </si>
  <si>
    <t>机舱扩容13</t>
  </si>
  <si>
    <t>矿物利用1</t>
  </si>
  <si>
    <t>矿物利用2</t>
  </si>
  <si>
    <t>矿物利用3</t>
  </si>
  <si>
    <t>矿物利用4</t>
  </si>
  <si>
    <t>矿物利用5</t>
  </si>
  <si>
    <t>研究速度1</t>
  </si>
  <si>
    <t>研究速度2</t>
  </si>
  <si>
    <t>研究速度3</t>
  </si>
  <si>
    <t>运输站集装物流1</t>
  </si>
  <si>
    <t>运输站集装物流2</t>
  </si>
  <si>
    <t>运输站集装物流3</t>
  </si>
  <si>
    <t>升级总数</t>
  </si>
  <si>
    <t>建筑</t>
  </si>
  <si>
    <t>风电是送的</t>
  </si>
  <si>
    <t>熔炉是送的</t>
  </si>
  <si>
    <t>送的</t>
  </si>
  <si>
    <t>石材</t>
  </si>
  <si>
    <t>电浆激发器</t>
  </si>
  <si>
    <t>总数</t>
  </si>
  <si>
    <t>原油萃取站</t>
  </si>
  <si>
    <t>原油精炼厂</t>
  </si>
  <si>
    <t>铁矿</t>
  </si>
  <si>
    <t>铜矿</t>
  </si>
  <si>
    <t>石矿</t>
  </si>
  <si>
    <t>序号</t>
  </si>
  <si>
    <t>需要的科技</t>
  </si>
  <si>
    <t>建筑需要</t>
  </si>
  <si>
    <t>红糖硬飞</t>
  </si>
  <si>
    <t>科技升级需要</t>
  </si>
  <si>
    <t>总需要</t>
  </si>
  <si>
    <t>科技</t>
  </si>
  <si>
    <t>升级</t>
  </si>
  <si>
    <t>解锁内容</t>
    <phoneticPr fontId="9" type="noConversion"/>
  </si>
  <si>
    <t>风力涡轮机、电力感应塔、采矿机</t>
    <phoneticPr fontId="9" type="noConversion"/>
  </si>
  <si>
    <t>数据量 哈希块</t>
    <phoneticPr fontId="9" type="noConversion"/>
  </si>
  <si>
    <t>传送带、分拣器、小型储物仓</t>
    <phoneticPr fontId="9" type="noConversion"/>
  </si>
  <si>
    <t>电弧熔炉、玻璃</t>
    <phoneticPr fontId="9" type="noConversion"/>
  </si>
  <si>
    <t>电磁矩阵、矩阵研究站</t>
    <phoneticPr fontId="9" type="noConversion"/>
  </si>
  <si>
    <t>制造台Mk.I</t>
    <phoneticPr fontId="9" type="noConversion"/>
  </si>
  <si>
    <t>储液罐、抽水机</t>
    <phoneticPr fontId="9" type="noConversion"/>
  </si>
  <si>
    <t>棱镜、电浆激发器、无线输电塔</t>
    <phoneticPr fontId="9" type="noConversion"/>
  </si>
  <si>
    <t>电动机</t>
    <phoneticPr fontId="9" type="noConversion"/>
  </si>
  <si>
    <t>动力引擎</t>
    <phoneticPr fontId="9" type="noConversion"/>
  </si>
  <si>
    <t>武器系统</t>
    <phoneticPr fontId="9" type="noConversion"/>
  </si>
  <si>
    <t>高斯机枪塔、机枪弹箱</t>
    <phoneticPr fontId="9" type="noConversion"/>
  </si>
  <si>
    <r>
      <t>钢材、</t>
    </r>
    <r>
      <rPr>
        <sz val="11"/>
        <color rgb="FF00B0F0"/>
        <rFont val="宋体"/>
        <family val="3"/>
        <charset val="134"/>
        <scheme val="minor"/>
      </rPr>
      <t>风力涡轮机可建造在水上</t>
    </r>
    <phoneticPr fontId="9" type="noConversion"/>
  </si>
  <si>
    <t>21.6k</t>
  </si>
  <si>
    <t>燃烧单元</t>
    <phoneticPr fontId="9" type="noConversion"/>
  </si>
  <si>
    <t>21.6k</t>
    <phoneticPr fontId="9" type="noConversion"/>
  </si>
  <si>
    <t>18.0k</t>
    <phoneticPr fontId="9" type="noConversion"/>
  </si>
  <si>
    <t>硅石、高能石墨、高纯硅块</t>
    <phoneticPr fontId="9" type="noConversion"/>
  </si>
  <si>
    <t>微晶元件</t>
    <phoneticPr fontId="9" type="noConversion"/>
  </si>
  <si>
    <t>火力发电厂</t>
    <phoneticPr fontId="9" type="noConversion"/>
  </si>
  <si>
    <t>原油萃取站、原油精炼厂、等离子精炼</t>
    <phoneticPr fontId="9" type="noConversion"/>
  </si>
  <si>
    <t>36.0k</t>
    <phoneticPr fontId="9" type="noConversion"/>
  </si>
  <si>
    <t>战场分析基站</t>
    <phoneticPr fontId="9" type="noConversion"/>
  </si>
  <si>
    <t>四向分流器、高速分拣器、流速检测器</t>
    <phoneticPr fontId="9" type="noConversion"/>
  </si>
  <si>
    <t>72.0k</t>
    <phoneticPr fontId="9" type="noConversion"/>
  </si>
  <si>
    <t>地基</t>
    <phoneticPr fontId="9" type="noConversion"/>
  </si>
  <si>
    <t>90.0k</t>
    <phoneticPr fontId="9" type="noConversion"/>
  </si>
  <si>
    <t>金刚石、金刚石（高效）、晶格硅</t>
    <phoneticPr fontId="9" type="noConversion"/>
  </si>
  <si>
    <t>太阳能板</t>
    <phoneticPr fontId="9" type="noConversion"/>
  </si>
  <si>
    <t>增产剂Mk.I、喷涂机</t>
    <phoneticPr fontId="9" type="noConversion"/>
  </si>
  <si>
    <t>分馏塔、重氢分馏</t>
    <phoneticPr fontId="9" type="noConversion"/>
  </si>
  <si>
    <t>化工厂、塑料、硫酸</t>
    <phoneticPr fontId="9" type="noConversion"/>
  </si>
  <si>
    <t>能量矩阵</t>
    <phoneticPr fontId="9" type="noConversion"/>
  </si>
  <si>
    <t>电磁涡轮</t>
    <phoneticPr fontId="9" type="noConversion"/>
  </si>
  <si>
    <t>导弹防御塔</t>
    <phoneticPr fontId="9" type="noConversion"/>
  </si>
  <si>
    <t>原型机</t>
    <phoneticPr fontId="9" type="noConversion"/>
  </si>
  <si>
    <t>导弹防御塔、导弹组</t>
    <phoneticPr fontId="9" type="noConversion"/>
  </si>
  <si>
    <t>54.0k</t>
    <phoneticPr fontId="9" type="noConversion"/>
  </si>
  <si>
    <t>原型机、地面编队数量+1槽位+4</t>
    <phoneticPr fontId="9" type="noConversion"/>
  </si>
  <si>
    <t>高速传送带、极速分拣器、大型储物仓</t>
    <phoneticPr fontId="9" type="noConversion"/>
  </si>
  <si>
    <t>物流配送器、配送运输机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</si>
</sst>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charset val="134"/>
      <scheme val="minor"/>
    </font>
    <font>
      <b/>
      <sz val="11"/>
      <color rgb="FF00B0F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FFC000"/>
      <name val="宋体"/>
      <charset val="134"/>
      <scheme val="minor"/>
    </font>
    <font>
      <b/>
      <sz val="11"/>
      <color rgb="FF7030A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0"/>
  <sheetViews>
    <sheetView zoomScale="85" zoomScaleNormal="85" workbookViewId="0">
      <pane ySplit="1" topLeftCell="A47" activePane="bottomLeft" state="frozen"/>
      <selection pane="bottomLeft" activeCell="D31" sqref="D31"/>
    </sheetView>
  </sheetViews>
  <sheetFormatPr defaultColWidth="9" defaultRowHeight="13.5" x14ac:dyDescent="0.15"/>
  <cols>
    <col min="1" max="1" width="9" style="1"/>
    <col min="2" max="2" width="17" style="1" customWidth="1"/>
    <col min="3" max="3" width="31.375" style="1" customWidth="1"/>
    <col min="4" max="4" width="11.875" style="1" customWidth="1"/>
    <col min="5" max="5" width="11.875" style="2" customWidth="1"/>
    <col min="6" max="6" width="9" style="3"/>
    <col min="7" max="7" width="9" style="4"/>
    <col min="8" max="8" width="9" style="5"/>
    <col min="9" max="9" width="9" style="6"/>
    <col min="10" max="10" width="9" style="7"/>
    <col min="11" max="16384" width="9" style="1"/>
  </cols>
  <sheetData>
    <row r="1" spans="2:14" x14ac:dyDescent="0.15">
      <c r="C1" s="14" t="s">
        <v>229</v>
      </c>
      <c r="D1" s="14" t="s">
        <v>231</v>
      </c>
      <c r="E1" s="2" t="s">
        <v>0</v>
      </c>
      <c r="F1" s="3" t="s">
        <v>1</v>
      </c>
      <c r="G1" s="4" t="s">
        <v>2</v>
      </c>
      <c r="H1" s="5" t="s">
        <v>3</v>
      </c>
      <c r="I1" s="6" t="s">
        <v>4</v>
      </c>
      <c r="J1" s="7" t="s">
        <v>5</v>
      </c>
      <c r="K1" s="13" t="s">
        <v>6</v>
      </c>
      <c r="L1" s="1" t="s">
        <v>7</v>
      </c>
      <c r="M1" s="1" t="s">
        <v>8</v>
      </c>
      <c r="N1" s="1" t="s">
        <v>9</v>
      </c>
    </row>
    <row r="2" spans="2:14" x14ac:dyDescent="0.15">
      <c r="B2" s="1" t="s">
        <v>10</v>
      </c>
      <c r="C2" s="14" t="s">
        <v>230</v>
      </c>
      <c r="D2" s="1">
        <v>1200</v>
      </c>
      <c r="E2" s="9">
        <v>10</v>
      </c>
      <c r="L2" s="1">
        <v>10</v>
      </c>
    </row>
    <row r="3" spans="2:14" x14ac:dyDescent="0.15">
      <c r="B3" s="1" t="s">
        <v>11</v>
      </c>
      <c r="C3" s="14" t="s">
        <v>232</v>
      </c>
      <c r="D3" s="1">
        <v>1800</v>
      </c>
      <c r="E3" s="9">
        <v>40</v>
      </c>
      <c r="M3" s="1">
        <v>10</v>
      </c>
      <c r="N3" s="1">
        <v>10</v>
      </c>
    </row>
    <row r="4" spans="2:14" x14ac:dyDescent="0.15">
      <c r="B4" s="1" t="s">
        <v>12</v>
      </c>
      <c r="C4" s="14" t="s">
        <v>233</v>
      </c>
      <c r="D4" s="1">
        <v>1800</v>
      </c>
      <c r="E4" s="9">
        <v>40</v>
      </c>
      <c r="L4" s="1">
        <v>10</v>
      </c>
      <c r="M4" s="1">
        <v>10</v>
      </c>
    </row>
    <row r="5" spans="2:14" x14ac:dyDescent="0.15">
      <c r="B5" s="1" t="s">
        <v>13</v>
      </c>
      <c r="C5" s="14" t="s">
        <v>234</v>
      </c>
      <c r="D5" s="1">
        <v>1800</v>
      </c>
      <c r="E5" s="9">
        <v>40</v>
      </c>
      <c r="L5" s="1">
        <v>10</v>
      </c>
      <c r="M5" s="1">
        <v>10</v>
      </c>
    </row>
    <row r="6" spans="2:14" x14ac:dyDescent="0.15">
      <c r="B6" s="1" t="s">
        <v>14</v>
      </c>
      <c r="C6" s="14" t="s">
        <v>235</v>
      </c>
      <c r="D6" s="1">
        <v>1800</v>
      </c>
      <c r="E6" s="9">
        <v>40</v>
      </c>
      <c r="M6" s="1">
        <v>10</v>
      </c>
      <c r="N6" s="1">
        <v>10</v>
      </c>
    </row>
    <row r="7" spans="2:14" x14ac:dyDescent="0.15">
      <c r="B7" s="1" t="s">
        <v>15</v>
      </c>
      <c r="C7" s="14" t="s">
        <v>236</v>
      </c>
      <c r="D7" s="1">
        <v>9000</v>
      </c>
      <c r="E7" s="2">
        <v>50</v>
      </c>
    </row>
    <row r="8" spans="2:14" x14ac:dyDescent="0.15">
      <c r="B8" s="1" t="s">
        <v>16</v>
      </c>
      <c r="C8" s="14" t="s">
        <v>237</v>
      </c>
      <c r="D8" s="1">
        <v>9000</v>
      </c>
      <c r="E8" s="2">
        <v>50</v>
      </c>
    </row>
    <row r="9" spans="2:14" x14ac:dyDescent="0.15">
      <c r="B9" s="1" t="s">
        <v>17</v>
      </c>
      <c r="C9" s="14" t="s">
        <v>238</v>
      </c>
      <c r="D9" s="1">
        <v>9000</v>
      </c>
      <c r="E9" s="2">
        <v>50</v>
      </c>
    </row>
    <row r="10" spans="2:14" x14ac:dyDescent="0.15">
      <c r="B10" s="15" t="s">
        <v>239</v>
      </c>
      <c r="C10" s="14" t="s">
        <v>239</v>
      </c>
      <c r="D10" s="1">
        <v>7200</v>
      </c>
      <c r="E10" s="2">
        <v>20</v>
      </c>
    </row>
    <row r="11" spans="2:14" x14ac:dyDescent="0.15">
      <c r="B11" s="15" t="s">
        <v>240</v>
      </c>
      <c r="C11" s="14" t="s">
        <v>241</v>
      </c>
      <c r="D11" s="1">
        <v>7200</v>
      </c>
      <c r="E11" s="2">
        <v>20</v>
      </c>
    </row>
    <row r="12" spans="2:14" x14ac:dyDescent="0.15">
      <c r="B12" s="1" t="s">
        <v>18</v>
      </c>
      <c r="C12" s="14" t="s">
        <v>242</v>
      </c>
      <c r="D12" s="1" t="s">
        <v>243</v>
      </c>
      <c r="E12" s="2">
        <v>120</v>
      </c>
    </row>
    <row r="13" spans="2:14" x14ac:dyDescent="0.15">
      <c r="B13" s="15" t="s">
        <v>244</v>
      </c>
      <c r="C13" s="14" t="s">
        <v>244</v>
      </c>
      <c r="D13" s="14" t="s">
        <v>245</v>
      </c>
      <c r="E13" s="2">
        <v>120</v>
      </c>
    </row>
    <row r="14" spans="2:14" x14ac:dyDescent="0.15">
      <c r="B14" s="1" t="s">
        <v>19</v>
      </c>
      <c r="C14" s="14" t="s">
        <v>247</v>
      </c>
      <c r="D14" s="14" t="s">
        <v>246</v>
      </c>
      <c r="E14" s="2">
        <v>100</v>
      </c>
    </row>
    <row r="15" spans="2:14" x14ac:dyDescent="0.15">
      <c r="B15" s="1" t="s">
        <v>20</v>
      </c>
      <c r="C15" s="14" t="s">
        <v>248</v>
      </c>
      <c r="D15" s="14" t="s">
        <v>246</v>
      </c>
      <c r="E15" s="2">
        <v>200</v>
      </c>
    </row>
    <row r="16" spans="2:14" x14ac:dyDescent="0.15">
      <c r="B16" s="1" t="s">
        <v>21</v>
      </c>
      <c r="C16" s="14" t="s">
        <v>249</v>
      </c>
      <c r="D16" s="1">
        <v>5400</v>
      </c>
      <c r="E16" s="2">
        <v>30</v>
      </c>
    </row>
    <row r="17" spans="2:6" x14ac:dyDescent="0.15">
      <c r="B17" s="1" t="s">
        <v>22</v>
      </c>
      <c r="C17" s="14" t="s">
        <v>250</v>
      </c>
      <c r="D17" s="14" t="s">
        <v>251</v>
      </c>
      <c r="E17" s="2">
        <v>100</v>
      </c>
    </row>
    <row r="18" spans="2:6" x14ac:dyDescent="0.15">
      <c r="B18" s="15" t="s">
        <v>252</v>
      </c>
      <c r="C18" s="14" t="s">
        <v>252</v>
      </c>
      <c r="D18" s="14" t="s">
        <v>251</v>
      </c>
      <c r="E18" s="2">
        <v>100</v>
      </c>
    </row>
    <row r="19" spans="2:6" x14ac:dyDescent="0.15">
      <c r="B19" s="1" t="s">
        <v>23</v>
      </c>
      <c r="C19" s="14" t="s">
        <v>253</v>
      </c>
      <c r="D19" s="14" t="s">
        <v>246</v>
      </c>
      <c r="E19" s="2">
        <v>100</v>
      </c>
    </row>
    <row r="20" spans="2:6" x14ac:dyDescent="0.15">
      <c r="B20" s="1" t="s">
        <v>24</v>
      </c>
      <c r="C20" s="14" t="s">
        <v>255</v>
      </c>
      <c r="D20" s="14" t="s">
        <v>254</v>
      </c>
      <c r="E20" s="2">
        <v>400</v>
      </c>
    </row>
    <row r="21" spans="2:6" x14ac:dyDescent="0.15">
      <c r="B21" s="1" t="s">
        <v>25</v>
      </c>
      <c r="C21" s="14" t="s">
        <v>257</v>
      </c>
      <c r="D21" s="14" t="s">
        <v>256</v>
      </c>
      <c r="E21" s="2">
        <v>500</v>
      </c>
      <c r="F21" s="3">
        <v>500</v>
      </c>
    </row>
    <row r="22" spans="2:6" x14ac:dyDescent="0.15">
      <c r="B22" s="1" t="s">
        <v>26</v>
      </c>
      <c r="C22" s="14" t="s">
        <v>258</v>
      </c>
      <c r="D22" s="14" t="s">
        <v>246</v>
      </c>
      <c r="E22" s="2">
        <v>200</v>
      </c>
    </row>
    <row r="23" spans="2:6" x14ac:dyDescent="0.15">
      <c r="B23" s="1" t="s">
        <v>27</v>
      </c>
      <c r="C23" s="14" t="s">
        <v>259</v>
      </c>
      <c r="D23" s="14" t="s">
        <v>251</v>
      </c>
      <c r="E23" s="2">
        <v>200</v>
      </c>
    </row>
    <row r="24" spans="2:6" x14ac:dyDescent="0.15">
      <c r="B24" s="1" t="s">
        <v>28</v>
      </c>
      <c r="C24" s="14" t="s">
        <v>260</v>
      </c>
      <c r="D24" s="14" t="s">
        <v>251</v>
      </c>
      <c r="E24" s="2">
        <v>200</v>
      </c>
      <c r="F24" s="3">
        <v>300</v>
      </c>
    </row>
    <row r="25" spans="2:6" x14ac:dyDescent="0.15">
      <c r="B25" s="1" t="s">
        <v>29</v>
      </c>
      <c r="C25" s="14" t="s">
        <v>261</v>
      </c>
      <c r="D25" s="14" t="s">
        <v>254</v>
      </c>
      <c r="E25" s="2">
        <v>200</v>
      </c>
    </row>
    <row r="26" spans="2:6" x14ac:dyDescent="0.15">
      <c r="B26" s="1" t="s">
        <v>30</v>
      </c>
      <c r="C26" s="14" t="s">
        <v>262</v>
      </c>
      <c r="D26" s="14" t="s">
        <v>251</v>
      </c>
      <c r="E26" s="2">
        <v>200</v>
      </c>
    </row>
    <row r="27" spans="2:6" x14ac:dyDescent="0.15">
      <c r="B27" s="1" t="s">
        <v>31</v>
      </c>
      <c r="C27" s="14" t="s">
        <v>263</v>
      </c>
      <c r="D27" s="14" t="s">
        <v>254</v>
      </c>
      <c r="E27" s="2">
        <v>200</v>
      </c>
      <c r="F27" s="3">
        <v>100</v>
      </c>
    </row>
    <row r="28" spans="2:6" x14ac:dyDescent="0.15">
      <c r="B28" s="15" t="s">
        <v>264</v>
      </c>
      <c r="C28" s="14" t="s">
        <v>266</v>
      </c>
      <c r="D28" s="14" t="s">
        <v>267</v>
      </c>
      <c r="E28" s="2">
        <v>150</v>
      </c>
    </row>
    <row r="29" spans="2:6" x14ac:dyDescent="0.15">
      <c r="B29" s="15" t="s">
        <v>265</v>
      </c>
      <c r="C29" s="14" t="s">
        <v>268</v>
      </c>
      <c r="D29" s="14" t="s">
        <v>254</v>
      </c>
      <c r="E29" s="2">
        <v>200</v>
      </c>
    </row>
    <row r="30" spans="2:6" x14ac:dyDescent="0.15">
      <c r="B30" s="1" t="s">
        <v>32</v>
      </c>
      <c r="C30" s="14" t="s">
        <v>269</v>
      </c>
      <c r="D30" s="14" t="s">
        <v>254</v>
      </c>
      <c r="E30" s="2">
        <v>400</v>
      </c>
      <c r="F30" s="3">
        <v>100</v>
      </c>
    </row>
    <row r="31" spans="2:6" x14ac:dyDescent="0.15">
      <c r="B31" s="1" t="s">
        <v>33</v>
      </c>
      <c r="C31" s="14" t="s">
        <v>270</v>
      </c>
      <c r="E31" s="2">
        <v>600</v>
      </c>
      <c r="F31" s="3">
        <v>300</v>
      </c>
    </row>
    <row r="32" spans="2:6" x14ac:dyDescent="0.15">
      <c r="B32" s="1" t="s">
        <v>34</v>
      </c>
      <c r="E32" s="2">
        <v>200</v>
      </c>
      <c r="F32" s="3">
        <v>200</v>
      </c>
    </row>
    <row r="33" spans="2:6" x14ac:dyDescent="0.15">
      <c r="B33" s="1" t="s">
        <v>35</v>
      </c>
      <c r="E33" s="2">
        <v>600</v>
      </c>
      <c r="F33" s="3">
        <v>600</v>
      </c>
    </row>
    <row r="34" spans="2:6" x14ac:dyDescent="0.15">
      <c r="B34" s="1" t="s">
        <v>36</v>
      </c>
      <c r="E34" s="2">
        <v>200</v>
      </c>
      <c r="F34" s="3">
        <v>200</v>
      </c>
    </row>
    <row r="35" spans="2:6" x14ac:dyDescent="0.15">
      <c r="B35" s="1" t="s">
        <v>37</v>
      </c>
      <c r="E35" s="2">
        <v>800</v>
      </c>
    </row>
    <row r="36" spans="2:6" x14ac:dyDescent="0.15">
      <c r="B36" s="1" t="s">
        <v>38</v>
      </c>
      <c r="E36" s="2">
        <v>400</v>
      </c>
    </row>
    <row r="37" spans="2:6" x14ac:dyDescent="0.15">
      <c r="B37" s="1" t="s">
        <v>39</v>
      </c>
      <c r="E37" s="2">
        <v>400</v>
      </c>
      <c r="F37" s="3">
        <v>400</v>
      </c>
    </row>
    <row r="38" spans="2:6" x14ac:dyDescent="0.15">
      <c r="B38" s="1" t="s">
        <v>40</v>
      </c>
      <c r="E38" s="2">
        <v>400</v>
      </c>
      <c r="F38" s="3">
        <v>400</v>
      </c>
    </row>
    <row r="39" spans="2:6" x14ac:dyDescent="0.15">
      <c r="B39" s="1" t="s">
        <v>41</v>
      </c>
      <c r="F39" s="3">
        <v>400</v>
      </c>
    </row>
    <row r="40" spans="2:6" x14ac:dyDescent="0.15">
      <c r="B40" s="1" t="s">
        <v>42</v>
      </c>
      <c r="E40" s="2">
        <v>1000</v>
      </c>
      <c r="F40" s="3">
        <v>250</v>
      </c>
    </row>
    <row r="41" spans="2:6" x14ac:dyDescent="0.15">
      <c r="B41" s="1" t="s">
        <v>43</v>
      </c>
      <c r="E41" s="2">
        <v>800</v>
      </c>
      <c r="F41" s="3">
        <v>400</v>
      </c>
    </row>
    <row r="42" spans="2:6" x14ac:dyDescent="0.15">
      <c r="B42" s="1" t="s">
        <v>44</v>
      </c>
      <c r="E42" s="2">
        <v>800</v>
      </c>
      <c r="F42" s="3">
        <v>800</v>
      </c>
    </row>
    <row r="43" spans="2:6" x14ac:dyDescent="0.15">
      <c r="B43" s="1" t="s">
        <v>45</v>
      </c>
      <c r="E43" s="2">
        <v>300</v>
      </c>
      <c r="F43" s="3">
        <v>300</v>
      </c>
    </row>
    <row r="44" spans="2:6" x14ac:dyDescent="0.15">
      <c r="B44" s="1" t="s">
        <v>46</v>
      </c>
      <c r="E44" s="2">
        <v>600</v>
      </c>
      <c r="F44" s="3">
        <v>300</v>
      </c>
    </row>
    <row r="45" spans="2:6" x14ac:dyDescent="0.15">
      <c r="B45" s="1" t="s">
        <v>47</v>
      </c>
      <c r="E45" s="2">
        <v>800</v>
      </c>
      <c r="F45" s="3">
        <v>600</v>
      </c>
    </row>
    <row r="46" spans="2:6" x14ac:dyDescent="0.15">
      <c r="B46" s="1" t="s">
        <v>48</v>
      </c>
      <c r="E46" s="2">
        <v>600</v>
      </c>
      <c r="F46" s="3">
        <v>600</v>
      </c>
    </row>
    <row r="47" spans="2:6" x14ac:dyDescent="0.15">
      <c r="B47" s="1" t="s">
        <v>49</v>
      </c>
      <c r="E47" s="2">
        <v>500</v>
      </c>
      <c r="F47" s="3">
        <v>500</v>
      </c>
    </row>
    <row r="48" spans="2:6" x14ac:dyDescent="0.15">
      <c r="B48" s="1" t="s">
        <v>50</v>
      </c>
      <c r="F48" s="3">
        <v>1000</v>
      </c>
    </row>
    <row r="49" spans="2:7" x14ac:dyDescent="0.15">
      <c r="B49" s="1" t="s">
        <v>51</v>
      </c>
      <c r="E49" s="2">
        <v>1600</v>
      </c>
      <c r="F49" s="3">
        <v>800</v>
      </c>
    </row>
    <row r="50" spans="2:7" x14ac:dyDescent="0.15">
      <c r="B50" s="1" t="s">
        <v>52</v>
      </c>
      <c r="E50" s="2">
        <v>1000</v>
      </c>
      <c r="F50" s="3">
        <v>500</v>
      </c>
      <c r="G50" s="4">
        <v>50</v>
      </c>
    </row>
    <row r="51" spans="2:7" x14ac:dyDescent="0.15">
      <c r="B51" s="1" t="s">
        <v>53</v>
      </c>
      <c r="E51" s="2">
        <v>800</v>
      </c>
      <c r="F51" s="3">
        <v>800</v>
      </c>
      <c r="G51" s="4">
        <v>80</v>
      </c>
    </row>
    <row r="52" spans="2:7" x14ac:dyDescent="0.15">
      <c r="B52" s="1" t="s">
        <v>54</v>
      </c>
      <c r="E52" s="2">
        <v>1200</v>
      </c>
      <c r="G52" s="4">
        <v>200</v>
      </c>
    </row>
    <row r="53" spans="2:7" x14ac:dyDescent="0.15">
      <c r="B53" s="1" t="s">
        <v>55</v>
      </c>
      <c r="E53" s="2">
        <v>600</v>
      </c>
      <c r="F53" s="3">
        <v>600</v>
      </c>
    </row>
    <row r="54" spans="2:7" x14ac:dyDescent="0.15">
      <c r="B54" s="1" t="s">
        <v>56</v>
      </c>
      <c r="E54" s="2">
        <v>1000</v>
      </c>
      <c r="F54" s="3">
        <v>500</v>
      </c>
      <c r="G54" s="4">
        <v>250</v>
      </c>
    </row>
    <row r="55" spans="2:7" x14ac:dyDescent="0.15">
      <c r="B55" s="1" t="s">
        <v>57</v>
      </c>
      <c r="F55" s="3">
        <v>600</v>
      </c>
      <c r="G55" s="4">
        <v>150</v>
      </c>
    </row>
    <row r="56" spans="2:7" x14ac:dyDescent="0.15">
      <c r="B56" s="1" t="s">
        <v>58</v>
      </c>
      <c r="E56" s="2">
        <v>800</v>
      </c>
      <c r="F56" s="3">
        <v>800</v>
      </c>
    </row>
    <row r="57" spans="2:7" x14ac:dyDescent="0.15">
      <c r="B57" s="1" t="s">
        <v>59</v>
      </c>
      <c r="F57" s="3">
        <v>1600</v>
      </c>
    </row>
    <row r="58" spans="2:7" x14ac:dyDescent="0.15">
      <c r="B58" s="1" t="s">
        <v>60</v>
      </c>
      <c r="E58" s="2">
        <v>1200</v>
      </c>
      <c r="F58" s="3">
        <v>1200</v>
      </c>
      <c r="G58" s="4">
        <v>120</v>
      </c>
    </row>
    <row r="59" spans="2:7" x14ac:dyDescent="0.15">
      <c r="B59" s="1" t="s">
        <v>61</v>
      </c>
      <c r="E59" s="2">
        <v>1200</v>
      </c>
      <c r="F59" s="3">
        <v>1200</v>
      </c>
      <c r="G59" s="4">
        <v>120</v>
      </c>
    </row>
    <row r="60" spans="2:7" x14ac:dyDescent="0.15">
      <c r="B60" s="1" t="s">
        <v>62</v>
      </c>
      <c r="E60" s="2">
        <v>800</v>
      </c>
      <c r="F60" s="3">
        <v>600</v>
      </c>
      <c r="G60" s="4">
        <v>400</v>
      </c>
    </row>
    <row r="61" spans="2:7" x14ac:dyDescent="0.15">
      <c r="B61" s="1" t="s">
        <v>63</v>
      </c>
      <c r="E61" s="2">
        <v>800</v>
      </c>
      <c r="F61" s="3">
        <v>800</v>
      </c>
      <c r="G61" s="4">
        <v>200</v>
      </c>
    </row>
    <row r="62" spans="2:7" x14ac:dyDescent="0.15">
      <c r="B62" s="1" t="s">
        <v>64</v>
      </c>
      <c r="F62" s="3">
        <v>800</v>
      </c>
      <c r="G62" s="4">
        <v>400</v>
      </c>
    </row>
    <row r="63" spans="2:7" x14ac:dyDescent="0.15">
      <c r="B63" s="1" t="s">
        <v>65</v>
      </c>
      <c r="E63" s="2">
        <v>800</v>
      </c>
      <c r="F63" s="3">
        <v>800</v>
      </c>
      <c r="G63" s="4">
        <v>800</v>
      </c>
    </row>
    <row r="64" spans="2:7" x14ac:dyDescent="0.15">
      <c r="B64" s="1" t="s">
        <v>66</v>
      </c>
      <c r="E64" s="2">
        <v>800</v>
      </c>
      <c r="F64" s="3">
        <v>800</v>
      </c>
      <c r="G64" s="4">
        <v>800</v>
      </c>
    </row>
    <row r="65" spans="2:9" x14ac:dyDescent="0.15">
      <c r="B65" s="1" t="s">
        <v>67</v>
      </c>
      <c r="E65" s="2">
        <v>800</v>
      </c>
      <c r="F65" s="3">
        <v>800</v>
      </c>
      <c r="G65" s="4">
        <v>800</v>
      </c>
    </row>
    <row r="66" spans="2:9" x14ac:dyDescent="0.15">
      <c r="B66" s="1" t="s">
        <v>68</v>
      </c>
      <c r="E66" s="2">
        <v>1200</v>
      </c>
      <c r="F66" s="3">
        <v>1200</v>
      </c>
      <c r="G66" s="4">
        <v>1200</v>
      </c>
    </row>
    <row r="67" spans="2:9" x14ac:dyDescent="0.15">
      <c r="B67" s="1" t="s">
        <v>69</v>
      </c>
      <c r="E67" s="2">
        <v>800</v>
      </c>
      <c r="F67" s="3">
        <v>800</v>
      </c>
    </row>
    <row r="68" spans="2:9" x14ac:dyDescent="0.15">
      <c r="B68" s="1" t="s">
        <v>70</v>
      </c>
      <c r="E68" s="2">
        <v>1200</v>
      </c>
      <c r="F68" s="3">
        <v>1200</v>
      </c>
      <c r="H68" s="5">
        <v>200</v>
      </c>
    </row>
    <row r="69" spans="2:9" x14ac:dyDescent="0.15">
      <c r="B69" s="1" t="s">
        <v>71</v>
      </c>
      <c r="E69" s="2">
        <v>1000</v>
      </c>
      <c r="F69" s="3">
        <v>1000</v>
      </c>
      <c r="G69" s="4">
        <v>1000</v>
      </c>
    </row>
    <row r="70" spans="2:9" x14ac:dyDescent="0.15">
      <c r="B70" s="1" t="s">
        <v>72</v>
      </c>
      <c r="E70" s="2">
        <v>1600</v>
      </c>
      <c r="F70" s="3">
        <v>1600</v>
      </c>
      <c r="G70" s="4">
        <v>1600</v>
      </c>
      <c r="H70" s="5">
        <v>1600</v>
      </c>
    </row>
    <row r="71" spans="2:9" x14ac:dyDescent="0.15">
      <c r="B71" s="1" t="s">
        <v>73</v>
      </c>
      <c r="E71" s="2">
        <v>800</v>
      </c>
      <c r="F71" s="3">
        <v>800</v>
      </c>
      <c r="H71" s="5">
        <v>800</v>
      </c>
    </row>
    <row r="72" spans="2:9" x14ac:dyDescent="0.15">
      <c r="B72" s="1" t="s">
        <v>74</v>
      </c>
      <c r="E72" s="2">
        <v>1000</v>
      </c>
      <c r="F72" s="3">
        <v>1000</v>
      </c>
      <c r="G72" s="4">
        <v>1000</v>
      </c>
      <c r="H72" s="5">
        <v>1000</v>
      </c>
    </row>
    <row r="73" spans="2:9" x14ac:dyDescent="0.15">
      <c r="B73" s="1" t="s">
        <v>75</v>
      </c>
      <c r="E73" s="2">
        <v>1200</v>
      </c>
      <c r="F73" s="3">
        <v>1200</v>
      </c>
      <c r="G73" s="4">
        <v>1200</v>
      </c>
    </row>
    <row r="74" spans="2:9" x14ac:dyDescent="0.15">
      <c r="B74" s="1" t="s">
        <v>76</v>
      </c>
      <c r="E74" s="2">
        <v>2000</v>
      </c>
      <c r="F74" s="3">
        <v>2000</v>
      </c>
      <c r="G74" s="4">
        <v>2000</v>
      </c>
      <c r="H74" s="5">
        <v>2000</v>
      </c>
      <c r="I74" s="6">
        <v>2000</v>
      </c>
    </row>
    <row r="75" spans="2:9" x14ac:dyDescent="0.15">
      <c r="B75" s="1" t="s">
        <v>77</v>
      </c>
      <c r="E75" s="2">
        <v>3000</v>
      </c>
      <c r="F75" s="3">
        <v>3000</v>
      </c>
      <c r="G75" s="4">
        <v>3000</v>
      </c>
      <c r="H75" s="5">
        <v>3000</v>
      </c>
      <c r="I75" s="6">
        <v>3000</v>
      </c>
    </row>
    <row r="76" spans="2:9" x14ac:dyDescent="0.15">
      <c r="B76" s="1" t="s">
        <v>78</v>
      </c>
      <c r="E76" s="2">
        <v>4000</v>
      </c>
      <c r="F76" s="3">
        <v>4000</v>
      </c>
      <c r="G76" s="4">
        <v>4000</v>
      </c>
      <c r="H76" s="5">
        <v>4000</v>
      </c>
      <c r="I76" s="6">
        <v>4000</v>
      </c>
    </row>
    <row r="77" spans="2:9" x14ac:dyDescent="0.15">
      <c r="B77" s="1" t="s">
        <v>79</v>
      </c>
      <c r="E77" s="2">
        <v>5000</v>
      </c>
      <c r="F77" s="3">
        <v>5000</v>
      </c>
      <c r="G77" s="4">
        <v>5000</v>
      </c>
      <c r="H77" s="5">
        <v>5000</v>
      </c>
      <c r="I77" s="6">
        <v>5000</v>
      </c>
    </row>
    <row r="78" spans="2:9" x14ac:dyDescent="0.15">
      <c r="B78" s="1" t="s">
        <v>80</v>
      </c>
      <c r="E78" s="2">
        <v>6000</v>
      </c>
      <c r="F78" s="3">
        <v>6000</v>
      </c>
      <c r="G78" s="4">
        <v>6000</v>
      </c>
      <c r="H78" s="5">
        <v>6000</v>
      </c>
      <c r="I78" s="6">
        <v>6000</v>
      </c>
    </row>
    <row r="79" spans="2:9" x14ac:dyDescent="0.15">
      <c r="B79" s="1" t="s">
        <v>81</v>
      </c>
      <c r="E79" s="2">
        <v>7000</v>
      </c>
      <c r="F79" s="3">
        <v>7000</v>
      </c>
      <c r="G79" s="4">
        <v>7000</v>
      </c>
      <c r="H79" s="5">
        <v>7000</v>
      </c>
      <c r="I79" s="6">
        <v>7000</v>
      </c>
    </row>
    <row r="80" spans="2:9" x14ac:dyDescent="0.15">
      <c r="B80" s="1" t="s">
        <v>82</v>
      </c>
      <c r="E80" s="2">
        <v>2000</v>
      </c>
      <c r="F80" s="3">
        <v>2000</v>
      </c>
      <c r="G80" s="4">
        <v>2000</v>
      </c>
      <c r="H80" s="5">
        <v>2000</v>
      </c>
      <c r="I80" s="6">
        <v>2000</v>
      </c>
    </row>
    <row r="81" spans="2:15" x14ac:dyDescent="0.15">
      <c r="B81" s="1" t="s">
        <v>83</v>
      </c>
      <c r="E81" s="2">
        <v>800</v>
      </c>
      <c r="F81" s="3">
        <v>800</v>
      </c>
      <c r="G81" s="4">
        <v>800</v>
      </c>
      <c r="H81" s="5">
        <v>800</v>
      </c>
    </row>
    <row r="82" spans="2:15" x14ac:dyDescent="0.15">
      <c r="B82" s="1" t="s">
        <v>84</v>
      </c>
      <c r="E82" s="2">
        <v>1000</v>
      </c>
      <c r="F82" s="3">
        <v>1000</v>
      </c>
      <c r="G82" s="4">
        <v>1000</v>
      </c>
      <c r="H82" s="5">
        <v>1000</v>
      </c>
      <c r="I82" s="6">
        <v>600</v>
      </c>
    </row>
    <row r="83" spans="2:15" x14ac:dyDescent="0.15">
      <c r="B83" s="1" t="s">
        <v>85</v>
      </c>
      <c r="E83" s="2">
        <v>1000</v>
      </c>
      <c r="F83" s="3">
        <v>1000</v>
      </c>
      <c r="G83" s="4">
        <v>1000</v>
      </c>
      <c r="H83" s="5">
        <v>1000</v>
      </c>
    </row>
    <row r="84" spans="2:15" x14ac:dyDescent="0.15">
      <c r="B84" s="1" t="s">
        <v>86</v>
      </c>
      <c r="E84" s="2">
        <v>1600</v>
      </c>
      <c r="F84" s="3">
        <v>1600</v>
      </c>
      <c r="G84" s="4">
        <v>1600</v>
      </c>
    </row>
    <row r="85" spans="2:15" x14ac:dyDescent="0.15">
      <c r="B85" s="1" t="s">
        <v>87</v>
      </c>
      <c r="E85" s="2">
        <v>3000</v>
      </c>
      <c r="F85" s="3">
        <v>3000</v>
      </c>
      <c r="G85" s="4">
        <v>750</v>
      </c>
      <c r="H85" s="5">
        <v>750</v>
      </c>
      <c r="I85" s="6">
        <v>1500</v>
      </c>
    </row>
    <row r="86" spans="2:15" x14ac:dyDescent="0.15">
      <c r="B86" s="1" t="s">
        <v>88</v>
      </c>
      <c r="F86" s="3">
        <v>4000</v>
      </c>
      <c r="I86" s="6">
        <v>2000</v>
      </c>
    </row>
    <row r="87" spans="2:15" x14ac:dyDescent="0.15">
      <c r="B87" s="1" t="s">
        <v>89</v>
      </c>
      <c r="E87" s="2">
        <v>1200</v>
      </c>
      <c r="F87" s="3">
        <v>1200</v>
      </c>
      <c r="G87" s="4">
        <v>1200</v>
      </c>
      <c r="H87" s="5">
        <v>1200</v>
      </c>
      <c r="I87" s="6">
        <v>1200</v>
      </c>
    </row>
    <row r="88" spans="2:15" x14ac:dyDescent="0.15">
      <c r="B88" s="1" t="s">
        <v>90</v>
      </c>
      <c r="E88" s="2">
        <v>2000</v>
      </c>
      <c r="F88" s="3">
        <v>2000</v>
      </c>
      <c r="G88" s="4">
        <v>2000</v>
      </c>
      <c r="H88" s="5">
        <v>2000</v>
      </c>
      <c r="I88" s="6">
        <v>2000</v>
      </c>
    </row>
    <row r="89" spans="2:15" x14ac:dyDescent="0.15">
      <c r="B89" s="1" t="s">
        <v>91</v>
      </c>
      <c r="J89" s="7">
        <v>4000</v>
      </c>
      <c r="L89" s="1" t="s">
        <v>7</v>
      </c>
      <c r="M89" s="1" t="s">
        <v>8</v>
      </c>
      <c r="N89" s="1" t="s">
        <v>9</v>
      </c>
    </row>
    <row r="90" spans="2:15" x14ac:dyDescent="0.15">
      <c r="B90" s="7" t="s">
        <v>92</v>
      </c>
      <c r="C90" s="7"/>
      <c r="D90" s="7"/>
      <c r="E90" s="2">
        <f t="shared" ref="E90:J90" si="0">SUM(E2:E89)</f>
        <v>74880</v>
      </c>
      <c r="F90" s="3">
        <f t="shared" si="0"/>
        <v>73850</v>
      </c>
      <c r="G90" s="4">
        <f t="shared" si="0"/>
        <v>47720</v>
      </c>
      <c r="H90" s="5">
        <f t="shared" si="0"/>
        <v>39350</v>
      </c>
      <c r="I90" s="6">
        <f t="shared" si="0"/>
        <v>36300</v>
      </c>
      <c r="J90" s="7">
        <f t="shared" si="0"/>
        <v>4000</v>
      </c>
      <c r="K90" s="7"/>
      <c r="L90" s="7">
        <f>SUM(L2:L89)</f>
        <v>30</v>
      </c>
      <c r="M90" s="7">
        <f>SUM(M2:M89)</f>
        <v>40</v>
      </c>
      <c r="N90" s="7">
        <f>SUM(N2:N89)</f>
        <v>20</v>
      </c>
      <c r="O90" s="7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29"/>
  <sheetViews>
    <sheetView topLeftCell="B1" zoomScale="85" zoomScaleNormal="85" workbookViewId="0">
      <pane ySplit="1" topLeftCell="A2" activePane="bottomLeft" state="frozen"/>
      <selection pane="bottomLeft" activeCell="B54" sqref="A54:XFD55"/>
    </sheetView>
  </sheetViews>
  <sheetFormatPr defaultColWidth="9" defaultRowHeight="13.5" x14ac:dyDescent="0.15"/>
  <cols>
    <col min="1" max="1" width="9" style="1"/>
    <col min="2" max="2" width="17" style="1" customWidth="1"/>
    <col min="3" max="3" width="9.25" style="2" customWidth="1"/>
    <col min="4" max="4" width="9" style="3" customWidth="1"/>
    <col min="5" max="5" width="9" style="4" customWidth="1"/>
    <col min="6" max="6" width="9" style="5" customWidth="1"/>
    <col min="7" max="7" width="9" style="6" customWidth="1"/>
    <col min="8" max="8" width="9" style="7" customWidth="1"/>
    <col min="9" max="9" width="9" style="10" customWidth="1"/>
    <col min="10" max="19" width="9" style="1" customWidth="1"/>
    <col min="20" max="20" width="9" style="11"/>
    <col min="21" max="16384" width="9" style="1"/>
  </cols>
  <sheetData>
    <row r="1" spans="2:19" x14ac:dyDescent="0.15">
      <c r="C1" s="2" t="s">
        <v>0</v>
      </c>
      <c r="D1" s="3" t="s">
        <v>1</v>
      </c>
      <c r="E1" s="4" t="s">
        <v>2</v>
      </c>
      <c r="F1" s="5" t="s">
        <v>3</v>
      </c>
      <c r="G1" s="6" t="s">
        <v>4</v>
      </c>
      <c r="H1" s="7" t="s">
        <v>5</v>
      </c>
      <c r="I1" s="8" t="s">
        <v>6</v>
      </c>
      <c r="J1" s="1" t="s">
        <v>7</v>
      </c>
      <c r="K1" s="1" t="s">
        <v>8</v>
      </c>
      <c r="L1" s="1" t="s">
        <v>9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98</v>
      </c>
      <c r="S1" s="1" t="s">
        <v>99</v>
      </c>
    </row>
    <row r="2" spans="2:19" x14ac:dyDescent="0.15">
      <c r="B2" s="1" t="s">
        <v>100</v>
      </c>
      <c r="C2" s="2">
        <v>10</v>
      </c>
    </row>
    <row r="3" spans="2:19" x14ac:dyDescent="0.15">
      <c r="B3" s="1" t="s">
        <v>101</v>
      </c>
      <c r="C3" s="2">
        <v>200</v>
      </c>
    </row>
    <row r="4" spans="2:19" x14ac:dyDescent="0.15">
      <c r="B4" s="1" t="s">
        <v>102</v>
      </c>
      <c r="C4" s="2">
        <v>1000</v>
      </c>
      <c r="D4" s="3">
        <v>1000</v>
      </c>
      <c r="F4" s="5">
        <v>1000</v>
      </c>
    </row>
    <row r="5" spans="2:19" x14ac:dyDescent="0.15">
      <c r="B5" s="1" t="s">
        <v>103</v>
      </c>
      <c r="C5" s="2">
        <v>2000</v>
      </c>
      <c r="D5" s="3">
        <v>2000</v>
      </c>
      <c r="F5" s="5">
        <v>2000</v>
      </c>
      <c r="G5" s="6">
        <v>2000</v>
      </c>
    </row>
    <row r="7" spans="2:19" x14ac:dyDescent="0.15">
      <c r="B7" s="1" t="s">
        <v>104</v>
      </c>
      <c r="C7" s="9">
        <v>20</v>
      </c>
      <c r="M7" s="1">
        <v>20</v>
      </c>
      <c r="N7" s="1">
        <v>20</v>
      </c>
    </row>
    <row r="8" spans="2:19" x14ac:dyDescent="0.15">
      <c r="B8" s="1" t="s">
        <v>105</v>
      </c>
      <c r="C8" s="2">
        <v>100</v>
      </c>
      <c r="D8" s="3">
        <v>100</v>
      </c>
    </row>
    <row r="9" spans="2:19" x14ac:dyDescent="0.15">
      <c r="B9" s="1" t="s">
        <v>106</v>
      </c>
      <c r="C9" s="2">
        <v>300</v>
      </c>
      <c r="D9" s="3">
        <v>300</v>
      </c>
      <c r="E9" s="4">
        <v>300</v>
      </c>
    </row>
    <row r="10" spans="2:19" x14ac:dyDescent="0.15">
      <c r="B10" s="1" t="s">
        <v>107</v>
      </c>
      <c r="C10" s="2">
        <v>500</v>
      </c>
      <c r="D10" s="3">
        <v>500</v>
      </c>
      <c r="E10" s="4">
        <v>500</v>
      </c>
      <c r="F10" s="5">
        <v>500</v>
      </c>
    </row>
    <row r="11" spans="2:19" x14ac:dyDescent="0.15">
      <c r="B11" s="1" t="s">
        <v>108</v>
      </c>
      <c r="C11" s="2">
        <v>800</v>
      </c>
      <c r="D11" s="3">
        <v>800</v>
      </c>
      <c r="E11" s="4">
        <v>800</v>
      </c>
      <c r="F11" s="5">
        <v>800</v>
      </c>
      <c r="G11" s="6">
        <v>800</v>
      </c>
    </row>
    <row r="13" spans="2:19" x14ac:dyDescent="0.15">
      <c r="B13" s="1" t="s">
        <v>109</v>
      </c>
      <c r="C13" s="9">
        <v>100</v>
      </c>
      <c r="O13" s="1">
        <v>60</v>
      </c>
    </row>
    <row r="14" spans="2:19" x14ac:dyDescent="0.15">
      <c r="B14" s="1" t="s">
        <v>110</v>
      </c>
      <c r="C14" s="1">
        <v>200</v>
      </c>
      <c r="D14" s="3">
        <v>200</v>
      </c>
    </row>
    <row r="15" spans="2:19" x14ac:dyDescent="0.15">
      <c r="B15" s="1" t="s">
        <v>111</v>
      </c>
      <c r="C15" s="2">
        <v>400</v>
      </c>
      <c r="D15" s="3">
        <v>400</v>
      </c>
    </row>
    <row r="16" spans="2:19" x14ac:dyDescent="0.15">
      <c r="B16" s="1" t="s">
        <v>112</v>
      </c>
      <c r="C16" s="2">
        <v>600</v>
      </c>
      <c r="D16" s="3">
        <v>600</v>
      </c>
      <c r="E16" s="4">
        <v>600</v>
      </c>
    </row>
    <row r="17" spans="2:16" x14ac:dyDescent="0.15">
      <c r="B17" s="1" t="s">
        <v>113</v>
      </c>
      <c r="C17" s="2">
        <v>800</v>
      </c>
      <c r="D17" s="3">
        <v>800</v>
      </c>
      <c r="E17" s="4">
        <v>800</v>
      </c>
    </row>
    <row r="18" spans="2:16" x14ac:dyDescent="0.15">
      <c r="B18" s="1" t="s">
        <v>114</v>
      </c>
      <c r="C18" s="2">
        <v>1000</v>
      </c>
      <c r="D18" s="3">
        <v>1000</v>
      </c>
      <c r="E18" s="4">
        <v>1000</v>
      </c>
      <c r="F18" s="5">
        <v>1000</v>
      </c>
    </row>
    <row r="19" spans="2:16" x14ac:dyDescent="0.15">
      <c r="B19" s="1" t="s">
        <v>115</v>
      </c>
      <c r="C19" s="2">
        <v>1200</v>
      </c>
      <c r="D19" s="3">
        <v>1200</v>
      </c>
      <c r="E19" s="4">
        <v>1200</v>
      </c>
      <c r="F19" s="5">
        <v>1200</v>
      </c>
    </row>
    <row r="20" spans="2:16" x14ac:dyDescent="0.15">
      <c r="B20" s="1" t="s">
        <v>116</v>
      </c>
      <c r="C20" s="2">
        <v>2000</v>
      </c>
      <c r="D20" s="3">
        <v>2000</v>
      </c>
      <c r="E20" s="4">
        <v>2000</v>
      </c>
      <c r="F20" s="5">
        <v>2000</v>
      </c>
      <c r="G20" s="6">
        <v>2000</v>
      </c>
    </row>
    <row r="22" spans="2:16" x14ac:dyDescent="0.15">
      <c r="B22" s="1" t="s">
        <v>117</v>
      </c>
      <c r="C22" s="9">
        <v>100</v>
      </c>
      <c r="K22" s="1">
        <v>120</v>
      </c>
      <c r="P22" s="1">
        <v>120</v>
      </c>
    </row>
    <row r="23" spans="2:16" x14ac:dyDescent="0.15">
      <c r="B23" s="1" t="s">
        <v>118</v>
      </c>
      <c r="C23" s="1">
        <v>200</v>
      </c>
      <c r="D23" s="3">
        <v>200</v>
      </c>
    </row>
    <row r="24" spans="2:16" x14ac:dyDescent="0.15">
      <c r="B24" s="1" t="s">
        <v>119</v>
      </c>
      <c r="C24" s="2">
        <v>400</v>
      </c>
      <c r="D24" s="3">
        <v>400</v>
      </c>
      <c r="E24" s="4">
        <v>400</v>
      </c>
    </row>
    <row r="25" spans="2:16" x14ac:dyDescent="0.15">
      <c r="B25" s="1" t="s">
        <v>120</v>
      </c>
      <c r="C25" s="2">
        <v>600</v>
      </c>
      <c r="D25" s="3">
        <v>600</v>
      </c>
      <c r="E25" s="4">
        <v>600</v>
      </c>
    </row>
    <row r="26" spans="2:16" x14ac:dyDescent="0.15">
      <c r="B26" s="1" t="s">
        <v>121</v>
      </c>
      <c r="C26" s="2">
        <v>800</v>
      </c>
      <c r="D26" s="3">
        <v>800</v>
      </c>
      <c r="E26" s="4">
        <v>800</v>
      </c>
    </row>
    <row r="27" spans="2:16" x14ac:dyDescent="0.15">
      <c r="B27" s="1" t="s">
        <v>122</v>
      </c>
      <c r="C27" s="2">
        <v>1000</v>
      </c>
      <c r="D27" s="3">
        <v>1000</v>
      </c>
      <c r="E27" s="4">
        <v>1000</v>
      </c>
      <c r="F27" s="5">
        <v>1000</v>
      </c>
      <c r="G27" s="6">
        <v>1000</v>
      </c>
    </row>
    <row r="29" spans="2:16" x14ac:dyDescent="0.15">
      <c r="B29" s="1" t="s">
        <v>123</v>
      </c>
      <c r="C29" s="2">
        <v>100</v>
      </c>
    </row>
    <row r="30" spans="2:16" x14ac:dyDescent="0.15">
      <c r="B30" s="1" t="s">
        <v>124</v>
      </c>
      <c r="C30" s="1">
        <v>200</v>
      </c>
      <c r="D30" s="3">
        <v>200</v>
      </c>
    </row>
    <row r="31" spans="2:16" x14ac:dyDescent="0.15">
      <c r="B31" s="1" t="s">
        <v>125</v>
      </c>
      <c r="C31" s="2">
        <v>400</v>
      </c>
      <c r="D31" s="3">
        <v>400</v>
      </c>
    </row>
    <row r="32" spans="2:16" x14ac:dyDescent="0.15">
      <c r="B32" s="1" t="s">
        <v>126</v>
      </c>
      <c r="C32" s="2">
        <v>600</v>
      </c>
      <c r="D32" s="3">
        <v>600</v>
      </c>
      <c r="E32" s="4">
        <v>600</v>
      </c>
    </row>
    <row r="33" spans="2:19" x14ac:dyDescent="0.15">
      <c r="B33" s="1" t="s">
        <v>127</v>
      </c>
      <c r="C33" s="2">
        <v>1000</v>
      </c>
      <c r="D33" s="3">
        <v>1000</v>
      </c>
      <c r="E33" s="4">
        <v>1000</v>
      </c>
      <c r="F33" s="5">
        <v>1000</v>
      </c>
    </row>
    <row r="34" spans="2:19" x14ac:dyDescent="0.15">
      <c r="B34" s="1" t="s">
        <v>128</v>
      </c>
      <c r="C34" s="2">
        <v>1600</v>
      </c>
      <c r="D34" s="3">
        <v>1600</v>
      </c>
      <c r="E34" s="4">
        <v>1600</v>
      </c>
      <c r="F34" s="5">
        <v>1600</v>
      </c>
      <c r="G34" s="6">
        <v>1600</v>
      </c>
    </row>
    <row r="36" spans="2:19" x14ac:dyDescent="0.15">
      <c r="B36" s="1" t="s">
        <v>129</v>
      </c>
      <c r="C36" s="9">
        <v>100</v>
      </c>
      <c r="K36" s="1">
        <v>100</v>
      </c>
    </row>
    <row r="37" spans="2:19" x14ac:dyDescent="0.15">
      <c r="B37" s="1" t="s">
        <v>130</v>
      </c>
      <c r="C37" s="2">
        <v>300</v>
      </c>
    </row>
    <row r="38" spans="2:19" x14ac:dyDescent="0.15">
      <c r="B38" s="1" t="s">
        <v>131</v>
      </c>
      <c r="C38" s="2">
        <v>500</v>
      </c>
      <c r="D38" s="3">
        <v>500</v>
      </c>
    </row>
    <row r="39" spans="2:19" x14ac:dyDescent="0.15">
      <c r="B39" s="1" t="s">
        <v>132</v>
      </c>
      <c r="C39" s="2">
        <v>800</v>
      </c>
      <c r="D39" s="3">
        <v>800</v>
      </c>
      <c r="E39" s="4">
        <v>800</v>
      </c>
    </row>
    <row r="40" spans="2:19" x14ac:dyDescent="0.15">
      <c r="B40" s="1" t="s">
        <v>133</v>
      </c>
      <c r="C40" s="2">
        <v>1000</v>
      </c>
      <c r="D40" s="3">
        <v>1000</v>
      </c>
      <c r="E40" s="4">
        <v>1000</v>
      </c>
      <c r="F40" s="5">
        <v>1000</v>
      </c>
    </row>
    <row r="42" spans="2:19" x14ac:dyDescent="0.15">
      <c r="B42" s="1" t="s">
        <v>134</v>
      </c>
      <c r="C42" s="9">
        <v>200</v>
      </c>
      <c r="Q42" s="1">
        <v>60</v>
      </c>
      <c r="R42" s="1">
        <v>60</v>
      </c>
      <c r="S42" s="1">
        <v>60</v>
      </c>
    </row>
    <row r="43" spans="2:19" x14ac:dyDescent="0.15">
      <c r="B43" s="1" t="s">
        <v>135</v>
      </c>
      <c r="C43" s="2">
        <v>400</v>
      </c>
      <c r="D43" s="3">
        <v>400</v>
      </c>
    </row>
    <row r="44" spans="2:19" x14ac:dyDescent="0.15">
      <c r="B44" s="1" t="s">
        <v>136</v>
      </c>
      <c r="C44" s="2">
        <v>1200</v>
      </c>
      <c r="D44" s="3">
        <v>1200</v>
      </c>
      <c r="E44" s="4">
        <v>1200</v>
      </c>
    </row>
    <row r="45" spans="2:19" x14ac:dyDescent="0.15">
      <c r="B45" s="1" t="s">
        <v>137</v>
      </c>
      <c r="C45" s="2">
        <v>2000</v>
      </c>
      <c r="D45" s="3">
        <v>2000</v>
      </c>
      <c r="E45" s="4">
        <v>2000</v>
      </c>
    </row>
    <row r="46" spans="2:19" x14ac:dyDescent="0.15">
      <c r="B46" s="1" t="s">
        <v>138</v>
      </c>
      <c r="C46" s="2">
        <v>3000</v>
      </c>
      <c r="D46" s="3">
        <v>3000</v>
      </c>
      <c r="E46" s="4">
        <v>3000</v>
      </c>
      <c r="F46" s="5">
        <v>3000</v>
      </c>
      <c r="G46" s="6">
        <v>3000</v>
      </c>
    </row>
    <row r="48" spans="2:19" x14ac:dyDescent="0.15">
      <c r="B48" s="1" t="s">
        <v>139</v>
      </c>
      <c r="C48" s="2">
        <v>200</v>
      </c>
    </row>
    <row r="49" spans="2:18" x14ac:dyDescent="0.15">
      <c r="B49" s="1" t="s">
        <v>140</v>
      </c>
      <c r="C49" s="2">
        <v>400</v>
      </c>
      <c r="D49" s="3">
        <v>400</v>
      </c>
    </row>
    <row r="50" spans="2:18" x14ac:dyDescent="0.15">
      <c r="B50" s="1" t="s">
        <v>141</v>
      </c>
      <c r="C50" s="2">
        <v>800</v>
      </c>
      <c r="D50" s="3">
        <v>800</v>
      </c>
      <c r="E50" s="4">
        <v>800</v>
      </c>
    </row>
    <row r="51" spans="2:18" x14ac:dyDescent="0.15">
      <c r="B51" s="1" t="s">
        <v>142</v>
      </c>
      <c r="C51" s="2">
        <v>1200</v>
      </c>
      <c r="D51" s="3">
        <v>1200</v>
      </c>
      <c r="E51" s="4">
        <v>1200</v>
      </c>
      <c r="F51" s="5">
        <v>1200</v>
      </c>
    </row>
    <row r="52" spans="2:18" x14ac:dyDescent="0.15">
      <c r="B52" s="1" t="s">
        <v>143</v>
      </c>
      <c r="C52" s="2">
        <v>1600</v>
      </c>
      <c r="D52" s="3">
        <v>1600</v>
      </c>
      <c r="E52" s="4">
        <v>1600</v>
      </c>
      <c r="F52" s="5">
        <v>1600</v>
      </c>
      <c r="G52" s="6">
        <v>1600</v>
      </c>
    </row>
    <row r="54" spans="2:18" x14ac:dyDescent="0.15">
      <c r="B54" s="1" t="s">
        <v>144</v>
      </c>
      <c r="C54" s="9">
        <v>200</v>
      </c>
      <c r="J54" s="1">
        <v>60</v>
      </c>
      <c r="R54" s="1">
        <v>150</v>
      </c>
    </row>
    <row r="55" spans="2:18" x14ac:dyDescent="0.15">
      <c r="B55" s="1" t="s">
        <v>145</v>
      </c>
      <c r="C55" s="2">
        <v>200</v>
      </c>
      <c r="D55" s="3">
        <v>200</v>
      </c>
    </row>
    <row r="56" spans="2:18" x14ac:dyDescent="0.15">
      <c r="B56" s="1" t="s">
        <v>146</v>
      </c>
      <c r="C56" s="2">
        <v>1000</v>
      </c>
      <c r="D56" s="3">
        <v>1000</v>
      </c>
      <c r="E56" s="4">
        <v>1000</v>
      </c>
    </row>
    <row r="57" spans="2:18" x14ac:dyDescent="0.15">
      <c r="B57" s="1" t="s">
        <v>147</v>
      </c>
      <c r="C57" s="2">
        <v>2000</v>
      </c>
      <c r="D57" s="3">
        <v>2000</v>
      </c>
      <c r="E57" s="4">
        <v>2000</v>
      </c>
    </row>
    <row r="58" spans="2:18" x14ac:dyDescent="0.15">
      <c r="B58" s="1" t="s">
        <v>148</v>
      </c>
      <c r="C58" s="2">
        <v>3000</v>
      </c>
      <c r="D58" s="3">
        <v>3000</v>
      </c>
      <c r="E58" s="4">
        <v>3000</v>
      </c>
      <c r="G58" s="6">
        <v>3000</v>
      </c>
    </row>
    <row r="60" spans="2:18" x14ac:dyDescent="0.15">
      <c r="B60" s="1" t="s">
        <v>149</v>
      </c>
      <c r="C60" s="2">
        <v>400</v>
      </c>
      <c r="D60" s="3">
        <v>400</v>
      </c>
      <c r="E60" s="4">
        <v>400</v>
      </c>
    </row>
    <row r="61" spans="2:18" x14ac:dyDescent="0.15">
      <c r="B61" s="1" t="s">
        <v>150</v>
      </c>
      <c r="C61" s="2">
        <v>600</v>
      </c>
      <c r="D61" s="3">
        <v>600</v>
      </c>
      <c r="E61" s="4">
        <v>600</v>
      </c>
    </row>
    <row r="62" spans="2:18" x14ac:dyDescent="0.15">
      <c r="B62" s="1" t="s">
        <v>151</v>
      </c>
      <c r="C62" s="2">
        <v>800</v>
      </c>
      <c r="D62" s="3">
        <v>800</v>
      </c>
      <c r="E62" s="4">
        <v>800</v>
      </c>
    </row>
    <row r="63" spans="2:18" x14ac:dyDescent="0.15">
      <c r="B63" s="1" t="s">
        <v>152</v>
      </c>
      <c r="C63" s="2">
        <v>1000</v>
      </c>
      <c r="D63" s="3">
        <v>1000</v>
      </c>
      <c r="E63" s="4">
        <v>1000</v>
      </c>
    </row>
    <row r="64" spans="2:18" x14ac:dyDescent="0.15">
      <c r="B64" s="1" t="s">
        <v>153</v>
      </c>
      <c r="C64" s="2">
        <v>1600</v>
      </c>
      <c r="D64" s="3">
        <v>1600</v>
      </c>
      <c r="E64" s="4">
        <v>1600</v>
      </c>
    </row>
    <row r="65" spans="2:7" x14ac:dyDescent="0.15">
      <c r="B65" s="1" t="s">
        <v>154</v>
      </c>
      <c r="C65" s="2">
        <v>2000</v>
      </c>
      <c r="D65" s="3">
        <v>2000</v>
      </c>
      <c r="E65" s="4">
        <v>2000</v>
      </c>
    </row>
    <row r="67" spans="2:7" x14ac:dyDescent="0.15">
      <c r="B67" s="1" t="s">
        <v>155</v>
      </c>
      <c r="C67" s="2">
        <v>600</v>
      </c>
      <c r="D67" s="3">
        <v>600</v>
      </c>
      <c r="E67" s="4">
        <v>600</v>
      </c>
    </row>
    <row r="68" spans="2:7" x14ac:dyDescent="0.15">
      <c r="B68" s="1" t="s">
        <v>156</v>
      </c>
      <c r="C68" s="2">
        <v>800</v>
      </c>
      <c r="D68" s="3">
        <v>800</v>
      </c>
      <c r="E68" s="4">
        <v>800</v>
      </c>
    </row>
    <row r="69" spans="2:7" x14ac:dyDescent="0.15">
      <c r="B69" s="1" t="s">
        <v>157</v>
      </c>
      <c r="C69" s="2">
        <v>1000</v>
      </c>
      <c r="D69" s="3">
        <v>1000</v>
      </c>
      <c r="E69" s="4">
        <v>1000</v>
      </c>
    </row>
    <row r="70" spans="2:7" x14ac:dyDescent="0.15">
      <c r="B70" s="1" t="s">
        <v>158</v>
      </c>
      <c r="C70" s="2">
        <v>1200</v>
      </c>
      <c r="D70" s="3">
        <v>1200</v>
      </c>
      <c r="E70" s="4">
        <v>1200</v>
      </c>
      <c r="F70" s="5">
        <v>1200</v>
      </c>
    </row>
    <row r="71" spans="2:7" x14ac:dyDescent="0.15">
      <c r="B71" s="1" t="s">
        <v>159</v>
      </c>
      <c r="C71" s="2">
        <v>1400</v>
      </c>
      <c r="D71" s="3">
        <v>1400</v>
      </c>
      <c r="E71" s="4">
        <v>1400</v>
      </c>
      <c r="F71" s="5">
        <v>1400</v>
      </c>
    </row>
    <row r="72" spans="2:7" x14ac:dyDescent="0.15">
      <c r="B72" s="1" t="s">
        <v>160</v>
      </c>
      <c r="C72" s="2">
        <v>1600</v>
      </c>
      <c r="D72" s="3">
        <v>1600</v>
      </c>
      <c r="E72" s="4">
        <v>1600</v>
      </c>
      <c r="F72" s="5">
        <v>1600</v>
      </c>
      <c r="G72" s="6">
        <v>1600</v>
      </c>
    </row>
    <row r="73" spans="2:7" x14ac:dyDescent="0.15">
      <c r="B73" s="1" t="s">
        <v>161</v>
      </c>
      <c r="C73" s="2">
        <v>1800</v>
      </c>
      <c r="D73" s="3">
        <v>1800</v>
      </c>
      <c r="E73" s="4">
        <v>1800</v>
      </c>
      <c r="F73" s="5">
        <v>1800</v>
      </c>
      <c r="G73" s="6">
        <v>1800</v>
      </c>
    </row>
    <row r="75" spans="2:7" x14ac:dyDescent="0.15">
      <c r="B75" s="1" t="s">
        <v>162</v>
      </c>
      <c r="D75" s="3">
        <v>400</v>
      </c>
    </row>
    <row r="76" spans="2:7" x14ac:dyDescent="0.15">
      <c r="B76" s="1" t="s">
        <v>163</v>
      </c>
      <c r="D76" s="3">
        <v>600</v>
      </c>
    </row>
    <row r="77" spans="2:7" x14ac:dyDescent="0.15">
      <c r="B77" s="1" t="s">
        <v>164</v>
      </c>
      <c r="D77" s="3">
        <v>800</v>
      </c>
      <c r="E77" s="4">
        <v>800</v>
      </c>
    </row>
    <row r="78" spans="2:7" x14ac:dyDescent="0.15">
      <c r="B78" s="1" t="s">
        <v>165</v>
      </c>
      <c r="C78" s="2">
        <v>1000</v>
      </c>
      <c r="D78" s="3">
        <v>1000</v>
      </c>
      <c r="E78" s="4">
        <v>1000</v>
      </c>
    </row>
    <row r="79" spans="2:7" x14ac:dyDescent="0.15">
      <c r="B79" s="1" t="s">
        <v>166</v>
      </c>
      <c r="C79" s="2">
        <v>1600</v>
      </c>
      <c r="D79" s="3">
        <v>1600</v>
      </c>
      <c r="E79" s="4">
        <v>1600</v>
      </c>
    </row>
    <row r="80" spans="2:7" x14ac:dyDescent="0.15">
      <c r="B80" s="1" t="s">
        <v>167</v>
      </c>
      <c r="C80" s="2">
        <v>2000</v>
      </c>
      <c r="D80" s="3">
        <v>2000</v>
      </c>
      <c r="E80" s="4">
        <v>2000</v>
      </c>
      <c r="G80" s="6">
        <v>2000</v>
      </c>
    </row>
    <row r="82" spans="2:7" x14ac:dyDescent="0.15">
      <c r="B82" s="1" t="s">
        <v>168</v>
      </c>
      <c r="C82" s="2">
        <v>400</v>
      </c>
      <c r="D82" s="3">
        <v>400</v>
      </c>
      <c r="E82" s="4">
        <v>400</v>
      </c>
    </row>
    <row r="83" spans="2:7" x14ac:dyDescent="0.15">
      <c r="B83" s="1" t="s">
        <v>169</v>
      </c>
      <c r="C83" s="2">
        <v>600</v>
      </c>
      <c r="D83" s="3">
        <v>600</v>
      </c>
      <c r="E83" s="4">
        <v>600</v>
      </c>
    </row>
    <row r="84" spans="2:7" x14ac:dyDescent="0.15">
      <c r="B84" s="1" t="s">
        <v>170</v>
      </c>
      <c r="C84" s="2">
        <v>800</v>
      </c>
      <c r="D84" s="3">
        <v>800</v>
      </c>
      <c r="E84" s="4">
        <v>800</v>
      </c>
    </row>
    <row r="85" spans="2:7" x14ac:dyDescent="0.15">
      <c r="B85" s="1" t="s">
        <v>171</v>
      </c>
      <c r="C85" s="2">
        <v>1000</v>
      </c>
      <c r="D85" s="3">
        <v>1000</v>
      </c>
      <c r="E85" s="4">
        <v>1000</v>
      </c>
    </row>
    <row r="86" spans="2:7" x14ac:dyDescent="0.15">
      <c r="B86" s="1" t="s">
        <v>172</v>
      </c>
      <c r="C86" s="2">
        <v>1500</v>
      </c>
      <c r="D86" s="3">
        <v>1500</v>
      </c>
      <c r="E86" s="4">
        <v>1500</v>
      </c>
    </row>
    <row r="88" spans="2:7" x14ac:dyDescent="0.15">
      <c r="B88" s="1" t="s">
        <v>173</v>
      </c>
      <c r="C88" s="2">
        <v>400</v>
      </c>
      <c r="D88" s="3">
        <v>400</v>
      </c>
    </row>
    <row r="89" spans="2:7" x14ac:dyDescent="0.15">
      <c r="B89" s="1" t="s">
        <v>174</v>
      </c>
      <c r="C89" s="2">
        <v>600</v>
      </c>
      <c r="D89" s="3">
        <v>600</v>
      </c>
      <c r="E89" s="4">
        <v>600</v>
      </c>
    </row>
    <row r="90" spans="2:7" x14ac:dyDescent="0.15">
      <c r="B90" s="1" t="s">
        <v>175</v>
      </c>
      <c r="C90" s="2">
        <v>800</v>
      </c>
      <c r="D90" s="3">
        <v>800</v>
      </c>
      <c r="E90" s="4">
        <v>800</v>
      </c>
    </row>
    <row r="91" spans="2:7" x14ac:dyDescent="0.15">
      <c r="B91" s="1" t="s">
        <v>176</v>
      </c>
      <c r="C91" s="2">
        <v>1000</v>
      </c>
      <c r="D91" s="3">
        <v>1000</v>
      </c>
      <c r="E91" s="4">
        <v>1000</v>
      </c>
      <c r="F91" s="5">
        <v>1000</v>
      </c>
    </row>
    <row r="92" spans="2:7" x14ac:dyDescent="0.15">
      <c r="B92" s="1" t="s">
        <v>177</v>
      </c>
      <c r="C92" s="2">
        <v>1200</v>
      </c>
      <c r="D92" s="3">
        <v>1200</v>
      </c>
      <c r="E92" s="4">
        <v>1200</v>
      </c>
      <c r="F92" s="5">
        <v>1200</v>
      </c>
      <c r="G92" s="6">
        <v>1200</v>
      </c>
    </row>
    <row r="94" spans="2:7" x14ac:dyDescent="0.15">
      <c r="B94" s="1" t="s">
        <v>178</v>
      </c>
      <c r="C94" s="2">
        <v>400</v>
      </c>
      <c r="D94" s="3">
        <v>400</v>
      </c>
      <c r="E94" s="4">
        <v>400</v>
      </c>
    </row>
    <row r="95" spans="2:7" x14ac:dyDescent="0.15">
      <c r="B95" s="1" t="s">
        <v>179</v>
      </c>
      <c r="C95" s="2">
        <v>600</v>
      </c>
      <c r="D95" s="3">
        <v>600</v>
      </c>
      <c r="E95" s="4">
        <v>600</v>
      </c>
    </row>
    <row r="96" spans="2:7" x14ac:dyDescent="0.15">
      <c r="B96" s="1" t="s">
        <v>180</v>
      </c>
      <c r="C96" s="2">
        <v>800</v>
      </c>
      <c r="D96" s="3">
        <v>800</v>
      </c>
      <c r="E96" s="4">
        <v>800</v>
      </c>
    </row>
    <row r="97" spans="2:19" x14ac:dyDescent="0.15">
      <c r="B97" s="1" t="s">
        <v>181</v>
      </c>
      <c r="C97" s="2">
        <v>1000</v>
      </c>
      <c r="D97" s="3">
        <v>1000</v>
      </c>
      <c r="E97" s="4">
        <v>1000</v>
      </c>
      <c r="F97" s="5">
        <v>1000</v>
      </c>
    </row>
    <row r="98" spans="2:19" x14ac:dyDescent="0.15">
      <c r="B98" s="1" t="s">
        <v>182</v>
      </c>
      <c r="C98" s="2">
        <v>1200</v>
      </c>
      <c r="D98" s="3">
        <v>1200</v>
      </c>
      <c r="E98" s="4">
        <v>1200</v>
      </c>
      <c r="F98" s="5">
        <v>1200</v>
      </c>
      <c r="G98" s="6">
        <v>1200</v>
      </c>
    </row>
    <row r="99" spans="2:19" x14ac:dyDescent="0.15">
      <c r="B99" s="1" t="s">
        <v>183</v>
      </c>
      <c r="C99" s="2">
        <v>1600</v>
      </c>
      <c r="D99" s="3">
        <v>1600</v>
      </c>
      <c r="E99" s="4">
        <v>1600</v>
      </c>
      <c r="F99" s="5">
        <v>1600</v>
      </c>
      <c r="G99" s="6">
        <v>1600</v>
      </c>
    </row>
    <row r="101" spans="2:19" x14ac:dyDescent="0.15">
      <c r="B101" s="1" t="s">
        <v>184</v>
      </c>
      <c r="C101" s="2">
        <v>400</v>
      </c>
      <c r="D101" s="3">
        <v>400</v>
      </c>
      <c r="E101" s="4">
        <v>400</v>
      </c>
    </row>
    <row r="102" spans="2:19" x14ac:dyDescent="0.15">
      <c r="B102" s="1" t="s">
        <v>185</v>
      </c>
      <c r="C102" s="2">
        <v>600</v>
      </c>
      <c r="D102" s="3">
        <v>600</v>
      </c>
      <c r="E102" s="4">
        <v>600</v>
      </c>
    </row>
    <row r="103" spans="2:19" x14ac:dyDescent="0.15">
      <c r="B103" s="1" t="s">
        <v>186</v>
      </c>
      <c r="C103" s="2">
        <v>800</v>
      </c>
      <c r="D103" s="3">
        <v>800</v>
      </c>
      <c r="E103" s="4">
        <v>800</v>
      </c>
    </row>
    <row r="104" spans="2:19" x14ac:dyDescent="0.15">
      <c r="B104" s="1" t="s">
        <v>187</v>
      </c>
      <c r="C104" s="2">
        <v>1000</v>
      </c>
      <c r="D104" s="3">
        <v>1000</v>
      </c>
      <c r="E104" s="4">
        <v>1000</v>
      </c>
    </row>
    <row r="105" spans="2:19" x14ac:dyDescent="0.15">
      <c r="B105" s="1" t="s">
        <v>188</v>
      </c>
      <c r="C105" s="2">
        <v>1200</v>
      </c>
      <c r="D105" s="3">
        <v>1200</v>
      </c>
      <c r="E105" s="4">
        <v>1200</v>
      </c>
      <c r="F105" s="5">
        <v>1200</v>
      </c>
    </row>
    <row r="106" spans="2:19" x14ac:dyDescent="0.15">
      <c r="B106" s="1" t="s">
        <v>189</v>
      </c>
      <c r="C106" s="2">
        <v>1600</v>
      </c>
      <c r="D106" s="3">
        <v>1600</v>
      </c>
      <c r="E106" s="4">
        <v>1600</v>
      </c>
      <c r="F106" s="5">
        <v>1600</v>
      </c>
    </row>
    <row r="107" spans="2:19" x14ac:dyDescent="0.15">
      <c r="B107" s="1" t="s">
        <v>190</v>
      </c>
      <c r="C107" s="2">
        <v>2000</v>
      </c>
      <c r="D107" s="3">
        <v>2000</v>
      </c>
      <c r="E107" s="4">
        <v>2000</v>
      </c>
      <c r="F107" s="5">
        <v>2000</v>
      </c>
      <c r="G107" s="6">
        <v>2000</v>
      </c>
    </row>
    <row r="108" spans="2:19" x14ac:dyDescent="0.15">
      <c r="B108" s="1" t="s">
        <v>191</v>
      </c>
      <c r="C108" s="2">
        <v>4000</v>
      </c>
      <c r="D108" s="3">
        <v>4000</v>
      </c>
      <c r="E108" s="4">
        <v>4000</v>
      </c>
      <c r="F108" s="5">
        <v>4000</v>
      </c>
      <c r="G108" s="6">
        <v>4000</v>
      </c>
    </row>
    <row r="109" spans="2:19" x14ac:dyDescent="0.15">
      <c r="B109" s="1" t="s">
        <v>192</v>
      </c>
      <c r="H109" s="12">
        <v>6000</v>
      </c>
      <c r="I109" s="8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 spans="2:19" x14ac:dyDescent="0.15">
      <c r="B110" s="1" t="s">
        <v>193</v>
      </c>
      <c r="H110" s="12">
        <v>8000</v>
      </c>
      <c r="I110" s="8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spans="2:19" x14ac:dyDescent="0.15">
      <c r="B111" s="1" t="s">
        <v>194</v>
      </c>
      <c r="H111" s="12">
        <v>10000</v>
      </c>
      <c r="I111" s="8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2:19" x14ac:dyDescent="0.15">
      <c r="B112" s="1" t="s">
        <v>195</v>
      </c>
      <c r="H112" s="12">
        <v>12000</v>
      </c>
      <c r="I112" s="8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spans="2:19" x14ac:dyDescent="0.15">
      <c r="B113" s="1" t="s">
        <v>196</v>
      </c>
      <c r="H113" s="12">
        <v>16000</v>
      </c>
      <c r="I113" s="8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5" spans="2:19" x14ac:dyDescent="0.15">
      <c r="B115" s="1" t="s">
        <v>197</v>
      </c>
      <c r="C115" s="2">
        <v>400</v>
      </c>
      <c r="D115" s="3">
        <v>400</v>
      </c>
    </row>
    <row r="116" spans="2:19" x14ac:dyDescent="0.15">
      <c r="B116" s="1" t="s">
        <v>198</v>
      </c>
      <c r="C116" s="2">
        <v>1000</v>
      </c>
      <c r="D116" s="3">
        <v>1000</v>
      </c>
      <c r="E116" s="4">
        <v>1000</v>
      </c>
    </row>
    <row r="117" spans="2:19" x14ac:dyDescent="0.15">
      <c r="B117" s="1" t="s">
        <v>199</v>
      </c>
      <c r="C117" s="2">
        <v>1000</v>
      </c>
      <c r="D117" s="3">
        <v>1000</v>
      </c>
      <c r="E117" s="4">
        <v>1000</v>
      </c>
      <c r="F117" s="5">
        <v>1000</v>
      </c>
    </row>
    <row r="118" spans="2:19" x14ac:dyDescent="0.15">
      <c r="B118" s="1" t="s">
        <v>200</v>
      </c>
      <c r="C118" s="2">
        <v>1600</v>
      </c>
      <c r="D118" s="3">
        <v>1600</v>
      </c>
      <c r="E118" s="4">
        <v>1600</v>
      </c>
      <c r="F118" s="5">
        <v>1600</v>
      </c>
    </row>
    <row r="119" spans="2:19" x14ac:dyDescent="0.15">
      <c r="B119" s="1" t="s">
        <v>201</v>
      </c>
      <c r="C119" s="2">
        <v>2000</v>
      </c>
      <c r="D119" s="3">
        <v>2000</v>
      </c>
      <c r="E119" s="4">
        <v>2000</v>
      </c>
      <c r="F119" s="5">
        <v>2000</v>
      </c>
      <c r="G119" s="6">
        <v>2000</v>
      </c>
    </row>
    <row r="121" spans="2:19" x14ac:dyDescent="0.15">
      <c r="B121" s="1" t="s">
        <v>202</v>
      </c>
      <c r="E121" s="4">
        <v>1000</v>
      </c>
    </row>
    <row r="122" spans="2:19" x14ac:dyDescent="0.15">
      <c r="B122" s="1" t="s">
        <v>203</v>
      </c>
      <c r="E122" s="4">
        <v>2000</v>
      </c>
    </row>
    <row r="123" spans="2:19" x14ac:dyDescent="0.15">
      <c r="B123" s="1" t="s">
        <v>204</v>
      </c>
      <c r="E123" s="4">
        <v>4000</v>
      </c>
    </row>
    <row r="125" spans="2:19" x14ac:dyDescent="0.15">
      <c r="B125" s="1" t="s">
        <v>205</v>
      </c>
      <c r="H125" s="12">
        <v>8000</v>
      </c>
      <c r="I125" s="8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spans="2:19" x14ac:dyDescent="0.15">
      <c r="B126" s="1" t="s">
        <v>206</v>
      </c>
      <c r="H126" s="12">
        <v>16000</v>
      </c>
      <c r="I126" s="8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spans="2:19" x14ac:dyDescent="0.15">
      <c r="B127" s="1" t="s">
        <v>207</v>
      </c>
      <c r="H127" s="12">
        <v>24000</v>
      </c>
      <c r="I127" s="8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2:19" x14ac:dyDescent="0.15">
      <c r="B128" s="7"/>
      <c r="H128" s="12"/>
      <c r="I128" s="8"/>
      <c r="J128" s="1" t="s">
        <v>7</v>
      </c>
      <c r="K128" s="1" t="s">
        <v>8</v>
      </c>
      <c r="L128" s="1" t="s">
        <v>9</v>
      </c>
      <c r="M128" s="1" t="s">
        <v>93</v>
      </c>
      <c r="N128" s="1" t="s">
        <v>94</v>
      </c>
      <c r="O128" s="1" t="s">
        <v>95</v>
      </c>
      <c r="P128" s="1" t="s">
        <v>96</v>
      </c>
      <c r="Q128" s="1" t="s">
        <v>97</v>
      </c>
      <c r="R128" s="1" t="s">
        <v>98</v>
      </c>
      <c r="S128" s="1" t="s">
        <v>99</v>
      </c>
    </row>
    <row r="129" spans="2:19" x14ac:dyDescent="0.15">
      <c r="B129" s="7" t="s">
        <v>208</v>
      </c>
      <c r="C129" s="2">
        <f>SUM(C2:C128)</f>
        <v>89230</v>
      </c>
      <c r="D129" s="3">
        <f>SUM(D2:D128)</f>
        <v>89500</v>
      </c>
      <c r="E129" s="4">
        <f t="shared" ref="E129:S129" si="0">SUM(E2:E128)</f>
        <v>88700</v>
      </c>
      <c r="F129" s="5">
        <f t="shared" si="0"/>
        <v>44300</v>
      </c>
      <c r="G129" s="6">
        <f t="shared" si="0"/>
        <v>32400</v>
      </c>
      <c r="H129" s="7">
        <f t="shared" si="0"/>
        <v>100000</v>
      </c>
      <c r="I129" s="2"/>
      <c r="J129" s="12">
        <f t="shared" si="0"/>
        <v>60</v>
      </c>
      <c r="K129" s="12">
        <f t="shared" si="0"/>
        <v>220</v>
      </c>
      <c r="L129" s="12">
        <f t="shared" si="0"/>
        <v>0</v>
      </c>
      <c r="M129" s="12">
        <f t="shared" si="0"/>
        <v>20</v>
      </c>
      <c r="N129" s="12">
        <f t="shared" si="0"/>
        <v>20</v>
      </c>
      <c r="O129" s="12">
        <f t="shared" si="0"/>
        <v>60</v>
      </c>
      <c r="P129" s="12">
        <f t="shared" si="0"/>
        <v>120</v>
      </c>
      <c r="Q129" s="12">
        <f t="shared" si="0"/>
        <v>60</v>
      </c>
      <c r="R129" s="12">
        <f t="shared" si="0"/>
        <v>210</v>
      </c>
      <c r="S129" s="12">
        <f t="shared" si="0"/>
        <v>60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4"/>
  <sheetViews>
    <sheetView workbookViewId="0">
      <selection activeCell="C11" sqref="C11"/>
    </sheetView>
  </sheetViews>
  <sheetFormatPr defaultColWidth="9" defaultRowHeight="13.5" x14ac:dyDescent="0.15"/>
  <sheetData>
    <row r="1" spans="2:19" x14ac:dyDescent="0.15">
      <c r="B1" s="1"/>
      <c r="C1" s="2" t="s">
        <v>0</v>
      </c>
      <c r="D1" s="3" t="s">
        <v>1</v>
      </c>
      <c r="E1" s="4" t="s">
        <v>2</v>
      </c>
      <c r="F1" s="5" t="s">
        <v>3</v>
      </c>
      <c r="G1" s="6" t="s">
        <v>4</v>
      </c>
      <c r="H1" s="7" t="s">
        <v>5</v>
      </c>
      <c r="I1" s="8" t="s">
        <v>6</v>
      </c>
      <c r="J1" s="1" t="s">
        <v>7</v>
      </c>
      <c r="K1" s="1" t="s">
        <v>8</v>
      </c>
      <c r="L1" s="1" t="s">
        <v>9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98</v>
      </c>
      <c r="S1" s="1" t="s">
        <v>99</v>
      </c>
    </row>
    <row r="2" spans="2:19" x14ac:dyDescent="0.15">
      <c r="B2" t="s">
        <v>227</v>
      </c>
      <c r="C2" s="2">
        <v>74270</v>
      </c>
      <c r="D2" s="3">
        <v>73850</v>
      </c>
      <c r="E2" s="4">
        <v>47720</v>
      </c>
      <c r="F2" s="5">
        <v>39350</v>
      </c>
      <c r="G2" s="6">
        <v>36300</v>
      </c>
      <c r="H2" s="7">
        <v>4000</v>
      </c>
      <c r="J2">
        <v>30</v>
      </c>
      <c r="K2">
        <v>40</v>
      </c>
      <c r="L2">
        <v>20</v>
      </c>
    </row>
    <row r="3" spans="2:19" x14ac:dyDescent="0.15">
      <c r="B3" t="s">
        <v>228</v>
      </c>
      <c r="C3" s="2">
        <v>89230</v>
      </c>
      <c r="D3" s="3">
        <v>89500</v>
      </c>
      <c r="E3" s="4">
        <v>88700</v>
      </c>
      <c r="F3" s="5">
        <v>44300</v>
      </c>
      <c r="G3" s="6">
        <v>32400</v>
      </c>
      <c r="H3" s="7">
        <v>100000</v>
      </c>
      <c r="J3">
        <v>60</v>
      </c>
      <c r="K3">
        <v>220</v>
      </c>
      <c r="L3">
        <v>0</v>
      </c>
      <c r="M3">
        <v>20</v>
      </c>
      <c r="N3">
        <v>20</v>
      </c>
      <c r="O3">
        <v>60</v>
      </c>
      <c r="P3">
        <v>120</v>
      </c>
      <c r="Q3">
        <v>60</v>
      </c>
      <c r="R3">
        <v>210</v>
      </c>
      <c r="S3">
        <v>60</v>
      </c>
    </row>
    <row r="4" spans="2:19" x14ac:dyDescent="0.15">
      <c r="B4" t="s">
        <v>215</v>
      </c>
      <c r="C4" s="2">
        <f>C2+C3</f>
        <v>163500</v>
      </c>
      <c r="D4" s="3">
        <f t="shared" ref="D4:S4" si="0">D2+D3</f>
        <v>163350</v>
      </c>
      <c r="E4" s="4">
        <f t="shared" si="0"/>
        <v>136420</v>
      </c>
      <c r="F4" s="5">
        <f t="shared" si="0"/>
        <v>83650</v>
      </c>
      <c r="G4" s="6">
        <f t="shared" si="0"/>
        <v>68700</v>
      </c>
      <c r="H4" s="7">
        <f t="shared" si="0"/>
        <v>104000</v>
      </c>
      <c r="J4">
        <f t="shared" si="0"/>
        <v>90</v>
      </c>
      <c r="K4">
        <f t="shared" si="0"/>
        <v>260</v>
      </c>
      <c r="L4">
        <f t="shared" si="0"/>
        <v>20</v>
      </c>
      <c r="M4">
        <f t="shared" si="0"/>
        <v>20</v>
      </c>
      <c r="N4">
        <f t="shared" si="0"/>
        <v>20</v>
      </c>
      <c r="O4">
        <f t="shared" si="0"/>
        <v>60</v>
      </c>
      <c r="P4">
        <f t="shared" si="0"/>
        <v>120</v>
      </c>
      <c r="Q4">
        <f t="shared" si="0"/>
        <v>60</v>
      </c>
      <c r="R4">
        <f t="shared" si="0"/>
        <v>210</v>
      </c>
      <c r="S4">
        <f t="shared" si="0"/>
        <v>60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9"/>
  <sheetViews>
    <sheetView workbookViewId="0">
      <selection activeCell="K6" sqref="K6:L9"/>
    </sheetView>
  </sheetViews>
  <sheetFormatPr defaultColWidth="9" defaultRowHeight="13.5" x14ac:dyDescent="0.15"/>
  <sheetData>
    <row r="2" spans="2:12" x14ac:dyDescent="0.15">
      <c r="B2" s="1" t="s">
        <v>209</v>
      </c>
      <c r="C2" s="1"/>
      <c r="D2" s="1" t="s">
        <v>210</v>
      </c>
      <c r="E2" s="1"/>
      <c r="F2" s="1" t="s">
        <v>211</v>
      </c>
      <c r="G2" s="1"/>
      <c r="H2" s="1"/>
      <c r="I2" s="1" t="s">
        <v>212</v>
      </c>
      <c r="J2" s="1"/>
      <c r="K2" s="1"/>
      <c r="L2" s="1"/>
    </row>
    <row r="3" spans="2:12" x14ac:dyDescent="0.15">
      <c r="B3" s="1"/>
      <c r="C3" s="1"/>
      <c r="D3" s="1"/>
      <c r="E3" s="1"/>
      <c r="F3" s="1" t="s">
        <v>96</v>
      </c>
      <c r="G3" s="1" t="s">
        <v>213</v>
      </c>
      <c r="H3" s="1" t="s">
        <v>8</v>
      </c>
      <c r="I3" s="1" t="s">
        <v>214</v>
      </c>
      <c r="J3" s="1"/>
      <c r="K3" s="1"/>
      <c r="L3" s="1" t="s">
        <v>215</v>
      </c>
    </row>
    <row r="4" spans="2:12" x14ac:dyDescent="0.15">
      <c r="B4" s="1"/>
      <c r="C4" s="1"/>
      <c r="D4" s="1" t="s">
        <v>216</v>
      </c>
      <c r="E4" s="1">
        <v>1</v>
      </c>
      <c r="F4" s="1">
        <v>12</v>
      </c>
      <c r="G4" s="1">
        <v>12</v>
      </c>
      <c r="H4" s="1">
        <v>6</v>
      </c>
      <c r="I4" s="1">
        <v>4</v>
      </c>
      <c r="J4" s="1"/>
      <c r="K4" s="1"/>
      <c r="L4" s="1"/>
    </row>
    <row r="5" spans="2:12" x14ac:dyDescent="0.15">
      <c r="B5" s="1"/>
      <c r="C5" s="1"/>
      <c r="D5" s="1" t="s">
        <v>217</v>
      </c>
      <c r="E5" s="1">
        <v>1</v>
      </c>
      <c r="F5" s="1">
        <v>10</v>
      </c>
      <c r="G5" s="1">
        <v>10</v>
      </c>
      <c r="H5" s="1">
        <v>6</v>
      </c>
      <c r="I5" s="1">
        <v>6</v>
      </c>
      <c r="J5" s="1"/>
      <c r="K5" s="1"/>
      <c r="L5" s="1" t="s">
        <v>215</v>
      </c>
    </row>
    <row r="6" spans="2:12" x14ac:dyDescent="0.15">
      <c r="B6" s="1"/>
      <c r="C6" s="1"/>
      <c r="D6" s="1" t="s">
        <v>218</v>
      </c>
      <c r="E6" s="1"/>
      <c r="F6" s="1">
        <f>SUM(F4:F5)*3</f>
        <v>66</v>
      </c>
      <c r="G6" s="1"/>
      <c r="H6" s="1"/>
      <c r="I6" s="1"/>
      <c r="J6" s="1"/>
      <c r="K6" s="1" t="s">
        <v>218</v>
      </c>
      <c r="L6" s="1">
        <f t="shared" ref="L6:L9" si="0">SUM(F6:I6)</f>
        <v>66</v>
      </c>
    </row>
    <row r="7" spans="2:12" x14ac:dyDescent="0.15">
      <c r="B7" s="1"/>
      <c r="C7" s="1"/>
      <c r="D7" s="1" t="s">
        <v>219</v>
      </c>
      <c r="E7" s="1"/>
      <c r="F7" s="1"/>
      <c r="G7" s="1"/>
      <c r="H7" s="1">
        <f>SUM(H4:H5)/2</f>
        <v>6</v>
      </c>
      <c r="I7" s="1"/>
      <c r="J7" s="1"/>
      <c r="K7" s="1" t="s">
        <v>219</v>
      </c>
      <c r="L7" s="1">
        <f t="shared" si="0"/>
        <v>6</v>
      </c>
    </row>
    <row r="8" spans="2:12" x14ac:dyDescent="0.15"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 x14ac:dyDescent="0.15">
      <c r="B9" s="1"/>
      <c r="C9" s="1"/>
      <c r="D9" s="1" t="s">
        <v>220</v>
      </c>
      <c r="E9" s="1"/>
      <c r="F9" s="1"/>
      <c r="G9" s="1">
        <f>SUM(G4:G5)</f>
        <v>22</v>
      </c>
      <c r="H9" s="1"/>
      <c r="I9" s="1"/>
      <c r="J9" s="1"/>
      <c r="K9" s="1" t="s">
        <v>220</v>
      </c>
      <c r="L9" s="1">
        <f t="shared" si="0"/>
        <v>22</v>
      </c>
    </row>
  </sheetData>
  <phoneticPr fontId="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9"/>
  <sheetViews>
    <sheetView tabSelected="1" workbookViewId="0">
      <selection activeCell="J9" sqref="J9"/>
    </sheetView>
  </sheetViews>
  <sheetFormatPr defaultColWidth="9" defaultRowHeight="13.5" x14ac:dyDescent="0.15"/>
  <cols>
    <col min="1" max="1" width="10.625" style="1" customWidth="1"/>
    <col min="2" max="2" width="17.75" style="1" customWidth="1"/>
    <col min="3" max="3" width="13.875" style="1" customWidth="1"/>
    <col min="4" max="16384" width="9" style="1"/>
  </cols>
  <sheetData>
    <row r="1" spans="1:20" x14ac:dyDescent="0.15">
      <c r="A1" s="1" t="s">
        <v>221</v>
      </c>
      <c r="B1" s="1" t="s">
        <v>222</v>
      </c>
      <c r="C1" s="2" t="s">
        <v>0</v>
      </c>
      <c r="D1" s="3" t="s">
        <v>1</v>
      </c>
      <c r="E1" s="4" t="s">
        <v>2</v>
      </c>
      <c r="F1" s="5" t="s">
        <v>3</v>
      </c>
      <c r="G1" s="6" t="s">
        <v>4</v>
      </c>
      <c r="H1" s="7" t="s">
        <v>5</v>
      </c>
      <c r="I1" s="8" t="s">
        <v>6</v>
      </c>
      <c r="J1" s="1" t="s">
        <v>7</v>
      </c>
      <c r="K1" s="1" t="s">
        <v>8</v>
      </c>
      <c r="L1" s="1" t="s">
        <v>9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98</v>
      </c>
      <c r="S1" s="1" t="s">
        <v>99</v>
      </c>
    </row>
    <row r="2" spans="1:20" x14ac:dyDescent="0.15">
      <c r="A2" s="1">
        <v>1</v>
      </c>
      <c r="B2" s="1" t="s">
        <v>10</v>
      </c>
      <c r="C2" s="2"/>
      <c r="D2" s="3"/>
      <c r="E2" s="4"/>
      <c r="F2" s="5"/>
      <c r="G2" s="6"/>
      <c r="H2" s="7"/>
      <c r="J2" s="1">
        <v>10</v>
      </c>
    </row>
    <row r="3" spans="1:20" x14ac:dyDescent="0.15">
      <c r="A3" s="1">
        <v>2</v>
      </c>
      <c r="B3" s="1" t="s">
        <v>12</v>
      </c>
      <c r="C3" s="2"/>
      <c r="D3" s="3"/>
      <c r="E3" s="4"/>
      <c r="F3" s="5"/>
      <c r="G3" s="6"/>
      <c r="H3" s="7"/>
      <c r="J3" s="1">
        <v>10</v>
      </c>
      <c r="K3" s="1">
        <v>10</v>
      </c>
    </row>
    <row r="4" spans="1:20" x14ac:dyDescent="0.15">
      <c r="A4" s="1">
        <v>3</v>
      </c>
      <c r="B4" s="1" t="s">
        <v>13</v>
      </c>
      <c r="C4" s="2"/>
      <c r="D4" s="3"/>
      <c r="E4" s="4"/>
      <c r="F4" s="5"/>
      <c r="G4" s="6"/>
      <c r="H4" s="7"/>
      <c r="J4" s="1">
        <v>10</v>
      </c>
      <c r="K4" s="1">
        <v>10</v>
      </c>
    </row>
    <row r="5" spans="1:20" x14ac:dyDescent="0.15">
      <c r="A5" s="1">
        <v>4</v>
      </c>
      <c r="B5" s="1" t="s">
        <v>15</v>
      </c>
      <c r="C5" s="2">
        <v>50</v>
      </c>
      <c r="D5" s="3"/>
      <c r="E5" s="4"/>
      <c r="F5" s="5"/>
      <c r="G5" s="6"/>
      <c r="H5" s="7"/>
    </row>
    <row r="6" spans="1:20" x14ac:dyDescent="0.15">
      <c r="A6" s="1">
        <v>5</v>
      </c>
      <c r="B6" s="1" t="s">
        <v>16</v>
      </c>
      <c r="C6" s="2">
        <v>50</v>
      </c>
      <c r="D6" s="3"/>
      <c r="E6" s="4"/>
      <c r="F6" s="5"/>
      <c r="G6" s="6"/>
      <c r="H6" s="7"/>
    </row>
    <row r="7" spans="1:20" x14ac:dyDescent="0.15">
      <c r="A7" s="1">
        <v>6</v>
      </c>
      <c r="B7" s="1" t="s">
        <v>18</v>
      </c>
      <c r="C7" s="2">
        <v>120</v>
      </c>
      <c r="D7" s="3"/>
      <c r="E7" s="4"/>
      <c r="F7" s="5"/>
      <c r="G7" s="6"/>
      <c r="H7" s="7"/>
    </row>
    <row r="8" spans="1:20" x14ac:dyDescent="0.15">
      <c r="A8" s="1">
        <v>7</v>
      </c>
      <c r="B8" s="1" t="s">
        <v>19</v>
      </c>
      <c r="C8" s="2">
        <v>100</v>
      </c>
      <c r="D8" s="3"/>
      <c r="E8" s="4"/>
      <c r="F8" s="5"/>
      <c r="G8" s="6"/>
      <c r="H8" s="7"/>
    </row>
    <row r="9" spans="1:20" x14ac:dyDescent="0.15">
      <c r="A9" s="1">
        <v>8</v>
      </c>
      <c r="B9" s="1" t="s">
        <v>22</v>
      </c>
      <c r="C9" s="2">
        <v>100</v>
      </c>
    </row>
    <row r="10" spans="1:20" x14ac:dyDescent="0.15">
      <c r="A10" s="1">
        <v>9</v>
      </c>
      <c r="B10" s="1" t="s">
        <v>30</v>
      </c>
      <c r="C10" s="2">
        <v>200</v>
      </c>
      <c r="D10" s="3"/>
      <c r="E10" s="4"/>
      <c r="F10" s="5"/>
      <c r="G10" s="6"/>
      <c r="H10" s="7"/>
    </row>
    <row r="12" spans="1:20" x14ac:dyDescent="0.15">
      <c r="A12" s="1">
        <v>1</v>
      </c>
      <c r="B12" s="1" t="s">
        <v>104</v>
      </c>
      <c r="C12" s="9"/>
      <c r="D12" s="3"/>
      <c r="E12" s="4"/>
      <c r="F12" s="5"/>
      <c r="G12" s="6"/>
      <c r="H12" s="7"/>
      <c r="I12" s="10"/>
      <c r="M12" s="1">
        <v>20</v>
      </c>
      <c r="N12" s="1">
        <v>20</v>
      </c>
      <c r="T12" s="11"/>
    </row>
    <row r="13" spans="1:20" x14ac:dyDescent="0.15">
      <c r="A13" s="1">
        <v>2</v>
      </c>
      <c r="B13" s="1" t="s">
        <v>105</v>
      </c>
      <c r="C13" s="2">
        <v>100</v>
      </c>
      <c r="D13" s="3">
        <v>100</v>
      </c>
      <c r="E13" s="4"/>
      <c r="F13" s="5"/>
      <c r="G13" s="6"/>
      <c r="H13" s="7"/>
      <c r="I13" s="10"/>
      <c r="T13" s="11"/>
    </row>
    <row r="14" spans="1:20" x14ac:dyDescent="0.15">
      <c r="A14" s="1">
        <v>3</v>
      </c>
      <c r="B14" s="1" t="s">
        <v>144</v>
      </c>
      <c r="C14" s="9"/>
      <c r="D14" s="3"/>
      <c r="E14" s="4"/>
      <c r="F14" s="5"/>
      <c r="G14" s="6"/>
      <c r="H14" s="7"/>
      <c r="I14" s="10"/>
      <c r="J14" s="1">
        <v>60</v>
      </c>
      <c r="R14" s="1">
        <v>150</v>
      </c>
      <c r="T14" s="11"/>
    </row>
    <row r="15" spans="1:20" x14ac:dyDescent="0.15">
      <c r="A15" s="1">
        <v>4</v>
      </c>
      <c r="B15" s="1" t="s">
        <v>145</v>
      </c>
      <c r="C15" s="2">
        <v>200</v>
      </c>
      <c r="D15" s="3">
        <v>200</v>
      </c>
      <c r="E15" s="4"/>
      <c r="F15" s="5"/>
      <c r="G15" s="6"/>
      <c r="H15" s="7"/>
      <c r="I15" s="10"/>
      <c r="T15" s="11"/>
    </row>
    <row r="17" spans="1:21" x14ac:dyDescent="0.15">
      <c r="A17" s="1" t="s">
        <v>215</v>
      </c>
      <c r="C17" s="1">
        <f>SUM(C2:C15)</f>
        <v>920</v>
      </c>
      <c r="D17" s="1">
        <f t="shared" ref="D17:S17" si="0">SUM(D2:D15)</f>
        <v>300</v>
      </c>
      <c r="E17" s="1">
        <f t="shared" si="0"/>
        <v>0</v>
      </c>
      <c r="F17" s="1">
        <f t="shared" si="0"/>
        <v>0</v>
      </c>
      <c r="G17" s="1">
        <f t="shared" si="0"/>
        <v>0</v>
      </c>
      <c r="H17" s="1">
        <f t="shared" si="0"/>
        <v>0</v>
      </c>
      <c r="I17" s="1">
        <f t="shared" si="0"/>
        <v>0</v>
      </c>
      <c r="J17" s="1">
        <f t="shared" si="0"/>
        <v>90</v>
      </c>
      <c r="K17" s="1">
        <f t="shared" si="0"/>
        <v>20</v>
      </c>
      <c r="L17" s="1">
        <f t="shared" si="0"/>
        <v>0</v>
      </c>
      <c r="M17" s="1">
        <f t="shared" si="0"/>
        <v>20</v>
      </c>
      <c r="N17" s="1">
        <f t="shared" si="0"/>
        <v>20</v>
      </c>
      <c r="O17" s="1">
        <f t="shared" si="0"/>
        <v>0</v>
      </c>
      <c r="P17" s="1">
        <f t="shared" si="0"/>
        <v>0</v>
      </c>
      <c r="Q17" s="1">
        <f t="shared" si="0"/>
        <v>0</v>
      </c>
      <c r="R17" s="1">
        <f t="shared" si="0"/>
        <v>150</v>
      </c>
      <c r="S17" s="1">
        <f t="shared" si="0"/>
        <v>0</v>
      </c>
      <c r="U17" s="1" t="s">
        <v>223</v>
      </c>
    </row>
    <row r="18" spans="1:21" x14ac:dyDescent="0.15">
      <c r="T18" s="1" t="s">
        <v>218</v>
      </c>
      <c r="U18" s="1">
        <v>66</v>
      </c>
    </row>
    <row r="19" spans="1:21" x14ac:dyDescent="0.15">
      <c r="A19" s="1" t="s">
        <v>218</v>
      </c>
      <c r="B19" s="1">
        <f>SUM(C19:S19)</f>
        <v>1970</v>
      </c>
      <c r="C19" s="1">
        <f>C17*2</f>
        <v>1840</v>
      </c>
      <c r="J19" s="1">
        <f>J17</f>
        <v>90</v>
      </c>
      <c r="K19" s="1">
        <f>K17</f>
        <v>20</v>
      </c>
      <c r="M19" s="1">
        <f>M17</f>
        <v>20</v>
      </c>
      <c r="T19" s="1" t="s">
        <v>219</v>
      </c>
      <c r="U19" s="1">
        <v>6</v>
      </c>
    </row>
    <row r="20" spans="1:21" x14ac:dyDescent="0.15">
      <c r="A20" s="1" t="s">
        <v>219</v>
      </c>
      <c r="B20" s="1">
        <f>SUM(C20:S20)</f>
        <v>995</v>
      </c>
      <c r="C20" s="1">
        <f>C17</f>
        <v>920</v>
      </c>
      <c r="J20" s="1">
        <f>J19/2</f>
        <v>45</v>
      </c>
      <c r="K20" s="1">
        <f>K17/2</f>
        <v>10</v>
      </c>
      <c r="N20" s="1">
        <f>N17</f>
        <v>20</v>
      </c>
    </row>
    <row r="21" spans="1:21" x14ac:dyDescent="0.15">
      <c r="A21" s="1" t="s">
        <v>98</v>
      </c>
      <c r="B21" s="1">
        <f>SUM(C21:S21)</f>
        <v>1350</v>
      </c>
      <c r="D21" s="1">
        <f>D17*4</f>
        <v>1200</v>
      </c>
      <c r="R21" s="1">
        <f>R17</f>
        <v>150</v>
      </c>
      <c r="T21" s="1" t="s">
        <v>220</v>
      </c>
      <c r="U21" s="1">
        <v>22</v>
      </c>
    </row>
    <row r="25" spans="1:21" x14ac:dyDescent="0.15">
      <c r="A25" s="1" t="s">
        <v>224</v>
      </c>
      <c r="B25" s="1" t="s">
        <v>225</v>
      </c>
      <c r="C25" s="1" t="s">
        <v>223</v>
      </c>
      <c r="D25" s="1" t="s">
        <v>226</v>
      </c>
    </row>
    <row r="26" spans="1:21" x14ac:dyDescent="0.15">
      <c r="A26" s="1" t="s">
        <v>218</v>
      </c>
      <c r="B26" s="1">
        <v>1970</v>
      </c>
      <c r="C26" s="1">
        <v>66</v>
      </c>
      <c r="D26" s="1">
        <f>SUM(B26:C26)</f>
        <v>2036</v>
      </c>
    </row>
    <row r="27" spans="1:21" x14ac:dyDescent="0.15">
      <c r="A27" s="1" t="s">
        <v>219</v>
      </c>
      <c r="B27" s="1">
        <v>995</v>
      </c>
      <c r="C27" s="1">
        <v>6</v>
      </c>
      <c r="D27" s="1">
        <f>SUM(B27:C27)</f>
        <v>1001</v>
      </c>
    </row>
    <row r="28" spans="1:21" x14ac:dyDescent="0.15">
      <c r="A28" s="1" t="s">
        <v>98</v>
      </c>
      <c r="B28" s="1">
        <v>1350</v>
      </c>
      <c r="D28" s="1">
        <f>SUM(B28:C28)</f>
        <v>1350</v>
      </c>
    </row>
    <row r="29" spans="1:21" x14ac:dyDescent="0.15">
      <c r="A29" s="1" t="s">
        <v>220</v>
      </c>
      <c r="C29" s="1">
        <v>22</v>
      </c>
      <c r="D29" s="1">
        <f>SUM(B29:C29)</f>
        <v>22</v>
      </c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科技总览</vt:lpstr>
      <vt:lpstr>升级总览</vt:lpstr>
      <vt:lpstr>解锁全部</vt:lpstr>
      <vt:lpstr>红糖硬飞建筑需要</vt:lpstr>
      <vt:lpstr>红糖硬飞科技升级计算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谈毅鑫</dc:creator>
  <cp:lastModifiedBy>admin</cp:lastModifiedBy>
  <dcterms:created xsi:type="dcterms:W3CDTF">2023-05-12T11:15:00Z</dcterms:created>
  <dcterms:modified xsi:type="dcterms:W3CDTF">2024-05-29T07:46:14Z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