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eckouts\Terminal_optimization\excel_data\"/>
    </mc:Choice>
  </mc:AlternateContent>
  <xr:revisionPtr revIDLastSave="0" documentId="13_ncr:1_{F10830D4-3389-48AF-8C53-8A849B183A4A}" xr6:coauthVersionLast="40" xr6:coauthVersionMax="40" xr10:uidLastSave="{00000000-0000-0000-0000-000000000000}"/>
  <bookViews>
    <workbookView xWindow="0" yWindow="0" windowWidth="28800" windowHeight="12150" xr2:uid="{00000000-000D-0000-FFFF-FFFF00000000}"/>
  </bookViews>
  <sheets>
    <sheet name="Global_import_export_maiz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3" i="1" l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3" i="1" l="1"/>
  <c r="D149" i="1"/>
  <c r="D152" i="1"/>
  <c r="D133" i="1"/>
  <c r="D153" i="1"/>
  <c r="D86" i="1"/>
  <c r="D99" i="1"/>
  <c r="D145" i="1"/>
  <c r="D127" i="1"/>
  <c r="D125" i="1"/>
  <c r="D146" i="1"/>
  <c r="D52" i="1"/>
  <c r="D92" i="1"/>
  <c r="D130" i="1"/>
  <c r="D113" i="1"/>
  <c r="D123" i="1"/>
  <c r="D110" i="1"/>
  <c r="D120" i="1"/>
  <c r="D140" i="1"/>
  <c r="D105" i="1"/>
  <c r="D115" i="1"/>
  <c r="D150" i="1"/>
  <c r="D46" i="1"/>
  <c r="D90" i="1"/>
  <c r="D106" i="1"/>
  <c r="D94" i="1"/>
  <c r="D108" i="1"/>
  <c r="D102" i="1"/>
  <c r="D119" i="1"/>
  <c r="D134" i="1"/>
  <c r="D131" i="1"/>
  <c r="D49" i="1"/>
  <c r="D107" i="1"/>
  <c r="D143" i="1"/>
  <c r="D151" i="1"/>
  <c r="D138" i="1"/>
  <c r="D48" i="1"/>
  <c r="D135" i="1"/>
  <c r="D139" i="1"/>
  <c r="D147" i="1"/>
  <c r="D114" i="1"/>
  <c r="D154" i="1"/>
  <c r="D121" i="1"/>
  <c r="D128" i="1"/>
  <c r="D12" i="1"/>
  <c r="D137" i="1"/>
  <c r="D100" i="1"/>
  <c r="D148" i="1"/>
  <c r="D136" i="1"/>
  <c r="D34" i="1"/>
  <c r="D77" i="1"/>
  <c r="D142" i="1"/>
  <c r="D144" i="1"/>
  <c r="D111" i="1"/>
  <c r="D81" i="1"/>
  <c r="D141" i="1"/>
  <c r="D132" i="1"/>
  <c r="D117" i="1"/>
  <c r="D33" i="1"/>
  <c r="D82" i="1"/>
  <c r="D63" i="1"/>
  <c r="D118" i="1"/>
  <c r="D66" i="1"/>
</calcChain>
</file>

<file path=xl/sharedStrings.xml><?xml version="1.0" encoding="utf-8"?>
<sst xmlns="http://schemas.openxmlformats.org/spreadsheetml/2006/main" count="389" uniqueCount="198">
  <si>
    <t>AGO</t>
  </si>
  <si>
    <t>BDI</t>
  </si>
  <si>
    <t>BEN</t>
  </si>
  <si>
    <t>BFA</t>
  </si>
  <si>
    <t>CIV</t>
  </si>
  <si>
    <t>COD</t>
  </si>
  <si>
    <t>EGY</t>
  </si>
  <si>
    <t>ETH</t>
  </si>
  <si>
    <t>GHA</t>
  </si>
  <si>
    <t>KEN</t>
  </si>
  <si>
    <t>MAR</t>
  </si>
  <si>
    <t>MDG</t>
  </si>
  <si>
    <t>MLI</t>
  </si>
  <si>
    <t>MOZ</t>
  </si>
  <si>
    <t>MUS</t>
  </si>
  <si>
    <t>NGA</t>
  </si>
  <si>
    <t>RWA</t>
  </si>
  <si>
    <t>SDN</t>
  </si>
  <si>
    <t>SEN</t>
  </si>
  <si>
    <t>SYC</t>
  </si>
  <si>
    <t>TGO</t>
  </si>
  <si>
    <t>TUN</t>
  </si>
  <si>
    <t>TZA</t>
  </si>
  <si>
    <t>UGA</t>
  </si>
  <si>
    <t>ZAF</t>
  </si>
  <si>
    <t>ZMB</t>
  </si>
  <si>
    <t>AFG</t>
  </si>
  <si>
    <t>ARE</t>
  </si>
  <si>
    <t>BHR</t>
  </si>
  <si>
    <t>CHN</t>
  </si>
  <si>
    <t>CYP</t>
  </si>
  <si>
    <t>GEO</t>
  </si>
  <si>
    <t>HKG</t>
  </si>
  <si>
    <t>IDN</t>
  </si>
  <si>
    <t>IND</t>
  </si>
  <si>
    <t>IRN</t>
  </si>
  <si>
    <t>ISR</t>
  </si>
  <si>
    <t>JOR</t>
  </si>
  <si>
    <t>JPN</t>
  </si>
  <si>
    <t>KAZ</t>
  </si>
  <si>
    <t>KHM</t>
  </si>
  <si>
    <t>KOR</t>
  </si>
  <si>
    <t>KWT</t>
  </si>
  <si>
    <t>LAO</t>
  </si>
  <si>
    <t>LBN</t>
  </si>
  <si>
    <t>LKA</t>
  </si>
  <si>
    <t>MMR</t>
  </si>
  <si>
    <t>MYS</t>
  </si>
  <si>
    <t>OMN</t>
  </si>
  <si>
    <t>PAK</t>
  </si>
  <si>
    <t>PHL</t>
  </si>
  <si>
    <t>PRK</t>
  </si>
  <si>
    <t>PSE</t>
  </si>
  <si>
    <t>QAT</t>
  </si>
  <si>
    <t>SAU</t>
  </si>
  <si>
    <t>SGP</t>
  </si>
  <si>
    <t>THA</t>
  </si>
  <si>
    <t>TUR</t>
  </si>
  <si>
    <t>VNM</t>
  </si>
  <si>
    <t>XXB</t>
  </si>
  <si>
    <t>YEM</t>
  </si>
  <si>
    <t>AND</t>
  </si>
  <si>
    <t>AUT</t>
  </si>
  <si>
    <t>BGR</t>
  </si>
  <si>
    <t>BIH</t>
  </si>
  <si>
    <t>BLR</t>
  </si>
  <si>
    <t>BLX</t>
  </si>
  <si>
    <t>CHE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</si>
  <si>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</si>
  <si>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</si>
  <si>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</si>
  <si>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</si>
  <si>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</si>
  <si>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</si>
  <si>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</si>
  <si>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</si>
  <si>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</si>
  <si>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HRV</t>
  </si>
  <si>
    <t>HUN</t>
  </si>
  <si>
    <t>IRL</t>
  </si>
  <si>
    <t>ISL</t>
  </si>
  <si>
    <t>ITA</t>
  </si>
  <si>
    <t>LTU</t>
  </si>
  <si>
    <t>LVA</t>
  </si>
  <si>
    <t>MDA</t>
  </si>
  <si>
    <t>MKD</t>
  </si>
  <si>
    <t>MLT</t>
  </si>
  <si>
    <t>MNE</t>
  </si>
  <si>
    <t>NLD</t>
  </si>
  <si>
    <t>NOR</t>
  </si>
  <si>
    <t>POL</t>
  </si>
  <si>
    <t>PRT</t>
  </si>
  <si>
    <t>ROU</t>
  </si>
  <si>
    <t>RUS</t>
  </si>
  <si>
    <t>SRB</t>
  </si>
  <si>
    <t>SVK</t>
  </si>
  <si>
    <t>SVN</t>
  </si>
  <si>
    <t>SWE</t>
  </si>
  <si>
    <t>UKR</t>
  </si>
  <si>
    <t>ATG</t>
  </si>
  <si>
    <t>BLZ</t>
  </si>
  <si>
    <t>BRB</t>
  </si>
  <si>
    <t>CAN</t>
  </si>
  <si>
    <t>CRI</t>
  </si>
  <si>
    <t>DOM</t>
  </si>
  <si>
    <t>GTM</t>
  </si>
  <si>
    <t>HND</t>
  </si>
  <si>
    <t>HTI</t>
  </si>
  <si>
    <t>JAM</t>
  </si>
  <si>
    <t>LCA</t>
  </si>
  <si>
    <t>MEX</t>
  </si>
  <si>
    <t>NIC</t>
  </si>
  <si>
    <t>PAN</t>
  </si>
  <si>
    <t>SLV</t>
  </si>
  <si>
    <t>TTO</t>
  </si>
  <si>
    <t>USA</t>
  </si>
  <si>
    <t>AUS</t>
  </si>
  <si>
    <t>FJI</t>
  </si>
  <si>
    <t>NZL</t>
  </si>
  <si>
    <t>ARG</t>
  </si>
  <si>
    <t>BOL</t>
  </si>
  <si>
    <t>BRA</t>
  </si>
  <si>
    <t>CHL</t>
  </si>
  <si>
    <t>COL</t>
  </si>
  <si>
    <t>ECU</t>
  </si>
  <si>
    <t>PER</t>
  </si>
  <si>
    <t>PRY</t>
  </si>
  <si>
    <t>URY</t>
  </si>
  <si>
    <t>VEN</t>
  </si>
  <si>
    <t>CMR</t>
  </si>
  <si>
    <t>COG</t>
  </si>
  <si>
    <t>COM</t>
  </si>
  <si>
    <t>CPV</t>
  </si>
  <si>
    <t>DJI</t>
  </si>
  <si>
    <t>DZA</t>
  </si>
  <si>
    <t>ERI</t>
  </si>
  <si>
    <t>GAB</t>
  </si>
  <si>
    <t>GIN</t>
  </si>
  <si>
    <t>GMB</t>
  </si>
  <si>
    <t>GNB</t>
  </si>
  <si>
    <t>GNQ</t>
  </si>
  <si>
    <t>LBR</t>
  </si>
  <si>
    <t>LBY</t>
  </si>
  <si>
    <t>MRT</t>
  </si>
  <si>
    <t>MWI</t>
  </si>
  <si>
    <t>NER</t>
  </si>
  <si>
    <t>SHN</t>
  </si>
  <si>
    <t>SLE</t>
  </si>
  <si>
    <t>SOM</t>
  </si>
  <si>
    <t>SSD</t>
  </si>
  <si>
    <t>STP</t>
  </si>
  <si>
    <t>ZWE</t>
  </si>
  <si>
    <t>ARM</t>
  </si>
  <si>
    <t>AZE</t>
  </si>
  <si>
    <t>BGD</t>
  </si>
  <si>
    <t>BTN</t>
  </si>
  <si>
    <t>IRQ</t>
  </si>
  <si>
    <t>KGZ</t>
  </si>
  <si>
    <t>MAC</t>
  </si>
  <si>
    <t>MDV</t>
  </si>
  <si>
    <t>MNG</t>
  </si>
  <si>
    <t>NPL</t>
  </si>
  <si>
    <t>SYR</t>
  </si>
  <si>
    <t>TJK</t>
  </si>
  <si>
    <t>TKM</t>
  </si>
  <si>
    <t>TLS</t>
  </si>
  <si>
    <t>UZB</t>
  </si>
  <si>
    <t>ALB</t>
  </si>
  <si>
    <t>GIB</t>
  </si>
  <si>
    <t>ABW</t>
  </si>
  <si>
    <t>BHS</t>
  </si>
  <si>
    <t>BMU</t>
  </si>
  <si>
    <t>CUB</t>
  </si>
  <si>
    <t>CUW</t>
  </si>
  <si>
    <t>CYM</t>
  </si>
  <si>
    <t>DMA</t>
  </si>
  <si>
    <t>KNA</t>
  </si>
  <si>
    <t>MAF</t>
  </si>
  <si>
    <t>VCT</t>
  </si>
  <si>
    <t>VGB</t>
  </si>
  <si>
    <t>COK</t>
  </si>
  <si>
    <t>KIR</t>
  </si>
  <si>
    <t>NCL</t>
  </si>
  <si>
    <t>PLW</t>
  </si>
  <si>
    <t>PNG</t>
  </si>
  <si>
    <t>PYF</t>
  </si>
  <si>
    <t>SLB</t>
  </si>
  <si>
    <t>TON</t>
  </si>
  <si>
    <t>VUT</t>
  </si>
  <si>
    <t>WLF</t>
  </si>
  <si>
    <t>WSM</t>
  </si>
  <si>
    <t>SUR</t>
  </si>
  <si>
    <t>Import</t>
  </si>
  <si>
    <t>Net export</t>
  </si>
  <si>
    <t>Country</t>
  </si>
  <si>
    <t>Value</t>
  </si>
  <si>
    <t>Type</t>
  </si>
  <si>
    <t>Import/export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</si>
</sst>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topLeftCell="A166" workbookViewId="0">
      <selection activeCell="J180" sqref="J180"/>
    </sheetView>
  </sheetViews>
  <sheetFormatPr defaultRowHeight="15" x14ac:dyDescent="0.25"/>
  <cols>
    <col min="3" max="3" width="18.85546875" customWidth="1"/>
    <col min="4" max="4" width="11.7109375" bestFit="1" customWidth="1"/>
    <col min="5" max="5" width="12.7109375" bestFit="1" customWidth="1"/>
    <col min="7" max="7" width="12" bestFit="1" customWidth="1"/>
  </cols>
  <sheetData>
    <row r="1" spans="1:5" x14ac:dyDescent="0.25">
      <c r="A1" t="s">
        <v>194</v>
      </c>
      <c r="B1" t="s">
        <v>196</v>
      </c>
      <c r="C1" t="s">
        <v>195</v>
      </c>
      <c r="D1" t="s">
        <v>193</v>
      </c>
      <c r="E1" t="s">
        <v>197</v>
      </c>
    </row>
    <row r="2" spans="1:5" x14ac:dyDescent="0.25">
      <c r="A2" t="s">
        <v>38</v>
      </c>
      <c r="B2" t="s">
        <v>192</v>
      </c>
      <c r="C2">
        <v>2557417361.4200001</v>
      </c>
      <c r="D2">
        <v>-2557342409.6900001</v>
      </c>
      <c r="E2">
        <f>IF(D2&gt;0,1,0)</f>
        <v>0</v>
      </c>
    </row>
    <row r="3" spans="1:5" x14ac:dyDescent="0.25">
      <c r="A3" t="s">
        <v>110</v>
      </c>
      <c r="B3" t="s">
        <v>192</v>
      </c>
      <c r="C3">
        <v>2635501132.9400001</v>
      </c>
      <c r="D3">
        <v>-2259531698.5300002</v>
      </c>
      <c r="E3">
        <f t="shared" ref="E3:E66" si="0">IF(D3&gt;0,1,0)</f>
        <v>0</v>
      </c>
    </row>
    <row r="4" spans="1:5" x14ac:dyDescent="0.25">
      <c r="A4" t="s">
        <v>41</v>
      </c>
      <c r="B4" t="s">
        <v>192</v>
      </c>
      <c r="C4">
        <v>1652734055.6900001</v>
      </c>
      <c r="D4">
        <v>-1652663570.26</v>
      </c>
      <c r="E4">
        <f t="shared" si="0"/>
        <v>0</v>
      </c>
    </row>
    <row r="5" spans="1:5" x14ac:dyDescent="0.25">
      <c r="A5" t="s">
        <v>6</v>
      </c>
      <c r="B5" t="s">
        <v>192</v>
      </c>
      <c r="C5">
        <v>1404482121.26</v>
      </c>
      <c r="D5">
        <v>-1398505272.0599999</v>
      </c>
      <c r="E5">
        <f t="shared" si="0"/>
        <v>0</v>
      </c>
    </row>
    <row r="6" spans="1:5" x14ac:dyDescent="0.25">
      <c r="A6" t="s">
        <v>58</v>
      </c>
      <c r="B6" t="s">
        <v>192</v>
      </c>
      <c r="C6">
        <v>1378231025</v>
      </c>
      <c r="D6">
        <v>-1372057207.73</v>
      </c>
      <c r="E6">
        <f t="shared" si="0"/>
        <v>0</v>
      </c>
    </row>
    <row r="7" spans="1:5" x14ac:dyDescent="0.25">
      <c r="A7" t="s">
        <v>71</v>
      </c>
      <c r="B7" t="s">
        <v>192</v>
      </c>
      <c r="C7">
        <v>1018063549.13</v>
      </c>
      <c r="D7">
        <v>-971288651.49000001</v>
      </c>
      <c r="E7">
        <f t="shared" si="0"/>
        <v>0</v>
      </c>
    </row>
    <row r="8" spans="1:5" x14ac:dyDescent="0.25">
      <c r="A8" t="s">
        <v>35</v>
      </c>
      <c r="B8" t="s">
        <v>192</v>
      </c>
      <c r="C8">
        <v>961155908</v>
      </c>
      <c r="D8">
        <v>-961125707.57000005</v>
      </c>
      <c r="E8">
        <f t="shared" si="0"/>
        <v>0</v>
      </c>
    </row>
    <row r="9" spans="1:5" x14ac:dyDescent="0.25">
      <c r="A9" t="s">
        <v>123</v>
      </c>
      <c r="B9" t="s">
        <v>192</v>
      </c>
      <c r="C9">
        <v>756515187.23000002</v>
      </c>
      <c r="D9">
        <v>-756489303.70000005</v>
      </c>
      <c r="E9">
        <f t="shared" si="0"/>
        <v>0</v>
      </c>
    </row>
    <row r="10" spans="1:5" x14ac:dyDescent="0.25">
      <c r="A10" t="s">
        <v>81</v>
      </c>
      <c r="B10" t="s">
        <v>192</v>
      </c>
      <c r="C10">
        <v>762815829.21000004</v>
      </c>
      <c r="D10">
        <v>-743258017.05000007</v>
      </c>
      <c r="E10">
        <f t="shared" si="0"/>
        <v>0</v>
      </c>
    </row>
    <row r="11" spans="1:5" x14ac:dyDescent="0.25">
      <c r="A11" t="s">
        <v>59</v>
      </c>
      <c r="B11" t="s">
        <v>192</v>
      </c>
      <c r="C11">
        <v>718053330.60000002</v>
      </c>
      <c r="D11">
        <v>-716168688.56000006</v>
      </c>
      <c r="E11">
        <f t="shared" si="0"/>
        <v>0</v>
      </c>
    </row>
    <row r="12" spans="1:5" x14ac:dyDescent="0.25">
      <c r="A12" t="s">
        <v>134</v>
      </c>
      <c r="B12" t="s">
        <v>192</v>
      </c>
      <c r="C12">
        <v>711355368.51999998</v>
      </c>
      <c r="D12">
        <f>IF(AND(NOT(A12=A11),NOT(A13=A12),B12="Import"),-C12,C12)</f>
        <v>-711355368.51999998</v>
      </c>
      <c r="E12">
        <f t="shared" si="0"/>
        <v>0</v>
      </c>
    </row>
    <row r="13" spans="1:5" x14ac:dyDescent="0.25">
      <c r="A13" t="s">
        <v>47</v>
      </c>
      <c r="B13" t="s">
        <v>192</v>
      </c>
      <c r="C13">
        <v>619985978.89999998</v>
      </c>
      <c r="D13">
        <v>-610932363.12</v>
      </c>
      <c r="E13">
        <f t="shared" si="0"/>
        <v>0</v>
      </c>
    </row>
    <row r="14" spans="1:5" x14ac:dyDescent="0.25">
      <c r="A14" t="s">
        <v>29</v>
      </c>
      <c r="B14" t="s">
        <v>192</v>
      </c>
      <c r="C14">
        <v>604488563.46000004</v>
      </c>
      <c r="D14">
        <v>-601511477.25999999</v>
      </c>
      <c r="E14">
        <f t="shared" si="0"/>
        <v>0</v>
      </c>
    </row>
    <row r="15" spans="1:5" x14ac:dyDescent="0.25">
      <c r="A15" t="s">
        <v>88</v>
      </c>
      <c r="B15" t="s">
        <v>192</v>
      </c>
      <c r="C15">
        <v>799266326.25</v>
      </c>
      <c r="D15">
        <v>-592918819.34000003</v>
      </c>
      <c r="E15">
        <f t="shared" si="0"/>
        <v>0</v>
      </c>
    </row>
    <row r="16" spans="1:5" x14ac:dyDescent="0.25">
      <c r="A16" t="s">
        <v>54</v>
      </c>
      <c r="B16" t="s">
        <v>192</v>
      </c>
      <c r="C16">
        <v>528688527.41000003</v>
      </c>
      <c r="D16">
        <v>-528398492.39000005</v>
      </c>
      <c r="E16">
        <f t="shared" si="0"/>
        <v>0</v>
      </c>
    </row>
    <row r="17" spans="1:5" x14ac:dyDescent="0.25">
      <c r="A17" t="s">
        <v>125</v>
      </c>
      <c r="B17" t="s">
        <v>192</v>
      </c>
      <c r="C17">
        <v>522121240.31999999</v>
      </c>
      <c r="D17">
        <v>-507126644.33999997</v>
      </c>
      <c r="E17">
        <f t="shared" si="0"/>
        <v>0</v>
      </c>
    </row>
    <row r="18" spans="1:5" x14ac:dyDescent="0.25">
      <c r="A18" t="s">
        <v>24</v>
      </c>
      <c r="B18" t="s">
        <v>192</v>
      </c>
      <c r="C18">
        <v>601653626.80999994</v>
      </c>
      <c r="D18">
        <v>-462342307.15999997</v>
      </c>
      <c r="E18">
        <f t="shared" si="0"/>
        <v>0</v>
      </c>
    </row>
    <row r="19" spans="1:5" x14ac:dyDescent="0.25">
      <c r="A19" t="s">
        <v>10</v>
      </c>
      <c r="B19" t="s">
        <v>192</v>
      </c>
      <c r="C19">
        <v>333380192.73000002</v>
      </c>
      <c r="D19">
        <v>-333185128.12</v>
      </c>
      <c r="E19">
        <f t="shared" si="0"/>
        <v>0</v>
      </c>
    </row>
    <row r="20" spans="1:5" x14ac:dyDescent="0.25">
      <c r="A20" t="s">
        <v>128</v>
      </c>
      <c r="B20" t="s">
        <v>192</v>
      </c>
      <c r="C20">
        <v>326358508</v>
      </c>
      <c r="D20">
        <v>-326345406.44999999</v>
      </c>
      <c r="E20">
        <f t="shared" si="0"/>
        <v>0</v>
      </c>
    </row>
    <row r="21" spans="1:5" x14ac:dyDescent="0.25">
      <c r="A21" t="s">
        <v>69</v>
      </c>
      <c r="B21" t="s">
        <v>192</v>
      </c>
      <c r="C21">
        <v>416938598.31</v>
      </c>
      <c r="D21">
        <v>-311390205.34000003</v>
      </c>
      <c r="E21">
        <f t="shared" si="0"/>
        <v>0</v>
      </c>
    </row>
    <row r="22" spans="1:5" x14ac:dyDescent="0.25">
      <c r="A22" t="s">
        <v>91</v>
      </c>
      <c r="B22" t="s">
        <v>192</v>
      </c>
      <c r="C22">
        <v>299799576.56</v>
      </c>
      <c r="D22">
        <v>-293717066.31</v>
      </c>
      <c r="E22">
        <f t="shared" si="0"/>
        <v>0</v>
      </c>
    </row>
    <row r="23" spans="1:5" x14ac:dyDescent="0.25">
      <c r="A23" t="s">
        <v>151</v>
      </c>
      <c r="B23" t="s">
        <v>192</v>
      </c>
      <c r="C23">
        <v>275632641.82999998</v>
      </c>
      <c r="D23">
        <f>-C23</f>
        <v>-275632641.82999998</v>
      </c>
      <c r="E23">
        <f t="shared" si="0"/>
        <v>0</v>
      </c>
    </row>
    <row r="24" spans="1:5" x14ac:dyDescent="0.25">
      <c r="A24" t="s">
        <v>75</v>
      </c>
      <c r="B24" t="s">
        <v>192</v>
      </c>
      <c r="C24">
        <v>303731131.77999997</v>
      </c>
      <c r="D24">
        <v>-253432287.89999998</v>
      </c>
      <c r="E24">
        <f t="shared" si="0"/>
        <v>0</v>
      </c>
    </row>
    <row r="25" spans="1:5" x14ac:dyDescent="0.25">
      <c r="A25" t="s">
        <v>122</v>
      </c>
      <c r="B25" t="s">
        <v>192</v>
      </c>
      <c r="C25">
        <v>248177249.56999999</v>
      </c>
      <c r="D25">
        <v>-247257294.12</v>
      </c>
      <c r="E25">
        <f t="shared" si="0"/>
        <v>0</v>
      </c>
    </row>
    <row r="26" spans="1:5" x14ac:dyDescent="0.25">
      <c r="A26" t="s">
        <v>33</v>
      </c>
      <c r="B26" t="s">
        <v>192</v>
      </c>
      <c r="C26">
        <v>242650603.81999999</v>
      </c>
      <c r="D26">
        <v>-237786131.25999999</v>
      </c>
      <c r="E26">
        <f t="shared" si="0"/>
        <v>0</v>
      </c>
    </row>
    <row r="27" spans="1:5" x14ac:dyDescent="0.25">
      <c r="A27" t="s">
        <v>66</v>
      </c>
      <c r="B27" t="s">
        <v>192</v>
      </c>
      <c r="C27">
        <v>271455008.31</v>
      </c>
      <c r="D27">
        <v>-228416091.31</v>
      </c>
      <c r="E27">
        <f t="shared" si="0"/>
        <v>0</v>
      </c>
    </row>
    <row r="28" spans="1:5" x14ac:dyDescent="0.25">
      <c r="A28" t="s">
        <v>36</v>
      </c>
      <c r="B28" t="s">
        <v>192</v>
      </c>
      <c r="C28">
        <v>240366227.59</v>
      </c>
      <c r="D28">
        <v>-225054497.23000002</v>
      </c>
      <c r="E28">
        <f t="shared" si="0"/>
        <v>0</v>
      </c>
    </row>
    <row r="29" spans="1:5" x14ac:dyDescent="0.25">
      <c r="A29" t="s">
        <v>104</v>
      </c>
      <c r="B29" t="s">
        <v>192</v>
      </c>
      <c r="C29">
        <v>214224746.97999999</v>
      </c>
      <c r="D29">
        <v>-213575114.97999999</v>
      </c>
      <c r="E29">
        <f t="shared" si="0"/>
        <v>0</v>
      </c>
    </row>
    <row r="30" spans="1:5" x14ac:dyDescent="0.25">
      <c r="A30" t="s">
        <v>21</v>
      </c>
      <c r="B30" t="s">
        <v>192</v>
      </c>
      <c r="C30">
        <v>187866682.03</v>
      </c>
      <c r="D30">
        <v>-187279450.03</v>
      </c>
      <c r="E30">
        <f t="shared" si="0"/>
        <v>0</v>
      </c>
    </row>
    <row r="31" spans="1:5" x14ac:dyDescent="0.25">
      <c r="A31" t="s">
        <v>105</v>
      </c>
      <c r="B31" t="s">
        <v>192</v>
      </c>
      <c r="C31">
        <v>188557947.33000001</v>
      </c>
      <c r="D31">
        <v>-186711481.22</v>
      </c>
      <c r="E31">
        <f t="shared" si="0"/>
        <v>0</v>
      </c>
    </row>
    <row r="32" spans="1:5" x14ac:dyDescent="0.25">
      <c r="A32" t="s">
        <v>50</v>
      </c>
      <c r="B32" t="s">
        <v>192</v>
      </c>
      <c r="C32">
        <v>181743573.38</v>
      </c>
      <c r="D32">
        <v>-181701825.72</v>
      </c>
      <c r="E32">
        <f t="shared" si="0"/>
        <v>0</v>
      </c>
    </row>
    <row r="33" spans="1:5" x14ac:dyDescent="0.25">
      <c r="A33" t="s">
        <v>154</v>
      </c>
      <c r="B33" t="s">
        <v>192</v>
      </c>
      <c r="C33">
        <v>173812117</v>
      </c>
      <c r="D33">
        <f>-C33</f>
        <v>-173812117</v>
      </c>
      <c r="E33">
        <f t="shared" si="0"/>
        <v>0</v>
      </c>
    </row>
    <row r="34" spans="1:5" x14ac:dyDescent="0.25">
      <c r="A34" t="s">
        <v>172</v>
      </c>
      <c r="B34" t="s">
        <v>192</v>
      </c>
      <c r="C34">
        <v>169377312</v>
      </c>
      <c r="D34">
        <f>-C34</f>
        <v>-169377312</v>
      </c>
      <c r="E34">
        <f t="shared" si="0"/>
        <v>0</v>
      </c>
    </row>
    <row r="35" spans="1:5" x14ac:dyDescent="0.25">
      <c r="A35" t="s">
        <v>79</v>
      </c>
      <c r="B35" t="s">
        <v>192</v>
      </c>
      <c r="C35">
        <v>186064653.44</v>
      </c>
      <c r="D35">
        <v>-156105136.56</v>
      </c>
      <c r="E35">
        <f t="shared" si="0"/>
        <v>0</v>
      </c>
    </row>
    <row r="36" spans="1:5" x14ac:dyDescent="0.25">
      <c r="A36" t="s">
        <v>37</v>
      </c>
      <c r="B36" t="s">
        <v>192</v>
      </c>
      <c r="C36">
        <v>138701799.09</v>
      </c>
      <c r="D36">
        <v>-138402398.52000001</v>
      </c>
      <c r="E36">
        <f t="shared" si="0"/>
        <v>0</v>
      </c>
    </row>
    <row r="37" spans="1:5" x14ac:dyDescent="0.25">
      <c r="A37" t="s">
        <v>103</v>
      </c>
      <c r="B37" t="s">
        <v>192</v>
      </c>
      <c r="C37">
        <v>135272536.28</v>
      </c>
      <c r="D37">
        <v>-135224115.11000001</v>
      </c>
      <c r="E37">
        <f t="shared" si="0"/>
        <v>0</v>
      </c>
    </row>
    <row r="38" spans="1:5" x14ac:dyDescent="0.25">
      <c r="A38" t="s">
        <v>113</v>
      </c>
      <c r="B38" t="s">
        <v>192</v>
      </c>
      <c r="C38">
        <v>133342155.62</v>
      </c>
      <c r="D38">
        <v>-132882604.41000001</v>
      </c>
      <c r="E38">
        <f t="shared" si="0"/>
        <v>0</v>
      </c>
    </row>
    <row r="39" spans="1:5" x14ac:dyDescent="0.25">
      <c r="A39" t="s">
        <v>27</v>
      </c>
      <c r="B39" t="s">
        <v>192</v>
      </c>
      <c r="C39">
        <v>142583809.02000001</v>
      </c>
      <c r="D39">
        <v>-108332693.30000001</v>
      </c>
      <c r="E39">
        <f t="shared" si="0"/>
        <v>0</v>
      </c>
    </row>
    <row r="40" spans="1:5" x14ac:dyDescent="0.25">
      <c r="A40" t="s">
        <v>60</v>
      </c>
      <c r="B40" t="s">
        <v>192</v>
      </c>
      <c r="C40">
        <v>108262869</v>
      </c>
      <c r="D40">
        <v>-107794295.42</v>
      </c>
      <c r="E40">
        <f t="shared" si="0"/>
        <v>0</v>
      </c>
    </row>
    <row r="41" spans="1:5" x14ac:dyDescent="0.25">
      <c r="A41" t="s">
        <v>44</v>
      </c>
      <c r="B41" t="s">
        <v>192</v>
      </c>
      <c r="C41">
        <v>104541980.05</v>
      </c>
      <c r="D41">
        <v>-104472733.98</v>
      </c>
      <c r="E41">
        <f t="shared" si="0"/>
        <v>0</v>
      </c>
    </row>
    <row r="42" spans="1:5" x14ac:dyDescent="0.25">
      <c r="A42" t="s">
        <v>106</v>
      </c>
      <c r="B42" t="s">
        <v>192</v>
      </c>
      <c r="C42">
        <v>104444500.06999999</v>
      </c>
      <c r="D42">
        <v>-104390905.11999999</v>
      </c>
      <c r="E42">
        <f t="shared" si="0"/>
        <v>0</v>
      </c>
    </row>
    <row r="43" spans="1:5" x14ac:dyDescent="0.25">
      <c r="A43" t="s">
        <v>76</v>
      </c>
      <c r="B43" t="s">
        <v>192</v>
      </c>
      <c r="C43">
        <v>92234175.280000001</v>
      </c>
      <c r="D43">
        <v>-90205102.030000001</v>
      </c>
      <c r="E43">
        <f t="shared" si="0"/>
        <v>0</v>
      </c>
    </row>
    <row r="44" spans="1:5" x14ac:dyDescent="0.25">
      <c r="A44" t="s">
        <v>112</v>
      </c>
      <c r="B44" t="s">
        <v>192</v>
      </c>
      <c r="C44">
        <v>85262950</v>
      </c>
      <c r="D44">
        <v>-85247254.030000001</v>
      </c>
      <c r="E44">
        <f t="shared" si="0"/>
        <v>0</v>
      </c>
    </row>
    <row r="45" spans="1:5" x14ac:dyDescent="0.25">
      <c r="A45" t="s">
        <v>62</v>
      </c>
      <c r="B45" t="s">
        <v>192</v>
      </c>
      <c r="C45">
        <v>167863672.62</v>
      </c>
      <c r="D45">
        <v>-79989803.900000006</v>
      </c>
      <c r="E45">
        <f t="shared" si="0"/>
        <v>0</v>
      </c>
    </row>
    <row r="46" spans="1:5" x14ac:dyDescent="0.25">
      <c r="A46" t="s">
        <v>161</v>
      </c>
      <c r="B46" t="s">
        <v>192</v>
      </c>
      <c r="C46">
        <v>79480849</v>
      </c>
      <c r="D46">
        <f>-C46</f>
        <v>-79480849</v>
      </c>
      <c r="E46">
        <f t="shared" si="0"/>
        <v>0</v>
      </c>
    </row>
    <row r="47" spans="1:5" x14ac:dyDescent="0.25">
      <c r="A47" t="s">
        <v>111</v>
      </c>
      <c r="B47" t="s">
        <v>192</v>
      </c>
      <c r="C47">
        <v>54900734</v>
      </c>
      <c r="D47">
        <v>-54877235.549999997</v>
      </c>
      <c r="E47">
        <f t="shared" si="0"/>
        <v>0</v>
      </c>
    </row>
    <row r="48" spans="1:5" x14ac:dyDescent="0.25">
      <c r="A48" t="s">
        <v>156</v>
      </c>
      <c r="B48" t="s">
        <v>192</v>
      </c>
      <c r="C48">
        <v>52047553</v>
      </c>
      <c r="D48">
        <f>-C48</f>
        <v>-52047553</v>
      </c>
      <c r="E48">
        <f t="shared" si="0"/>
        <v>0</v>
      </c>
    </row>
    <row r="49" spans="1:5" x14ac:dyDescent="0.25">
      <c r="A49" t="s">
        <v>142</v>
      </c>
      <c r="B49" t="s">
        <v>192</v>
      </c>
      <c r="C49">
        <v>48427954</v>
      </c>
      <c r="D49">
        <f>-C49</f>
        <v>-48427954</v>
      </c>
      <c r="E49">
        <f t="shared" si="0"/>
        <v>0</v>
      </c>
    </row>
    <row r="50" spans="1:5" x14ac:dyDescent="0.25">
      <c r="A50" t="s">
        <v>48</v>
      </c>
      <c r="B50" t="s">
        <v>192</v>
      </c>
      <c r="C50">
        <v>47764899.979999997</v>
      </c>
      <c r="D50">
        <v>-47714934.959999993</v>
      </c>
      <c r="E50">
        <f t="shared" si="0"/>
        <v>0</v>
      </c>
    </row>
    <row r="51" spans="1:5" x14ac:dyDescent="0.25">
      <c r="A51" t="s">
        <v>15</v>
      </c>
      <c r="B51" t="s">
        <v>192</v>
      </c>
      <c r="C51">
        <v>45670417.810000002</v>
      </c>
      <c r="D51">
        <v>-45546273.200000003</v>
      </c>
      <c r="E51">
        <f t="shared" si="0"/>
        <v>0</v>
      </c>
    </row>
    <row r="52" spans="1:5" x14ac:dyDescent="0.25">
      <c r="A52" t="s">
        <v>162</v>
      </c>
      <c r="B52" t="s">
        <v>192</v>
      </c>
      <c r="C52">
        <v>38720368</v>
      </c>
      <c r="D52">
        <f>-C52</f>
        <v>-38720368</v>
      </c>
      <c r="E52">
        <f t="shared" si="0"/>
        <v>0</v>
      </c>
    </row>
    <row r="53" spans="1:5" x14ac:dyDescent="0.25">
      <c r="A53" t="s">
        <v>18</v>
      </c>
      <c r="B53" t="s">
        <v>192</v>
      </c>
      <c r="C53">
        <v>38311412.359999999</v>
      </c>
      <c r="D53">
        <v>-38292249.289999999</v>
      </c>
      <c r="E53">
        <f t="shared" si="0"/>
        <v>0</v>
      </c>
    </row>
    <row r="54" spans="1:5" x14ac:dyDescent="0.25">
      <c r="A54" t="s">
        <v>13</v>
      </c>
      <c r="B54" t="s">
        <v>192</v>
      </c>
      <c r="C54">
        <v>36690655</v>
      </c>
      <c r="D54">
        <v>-36673581.039999999</v>
      </c>
      <c r="E54">
        <f t="shared" si="0"/>
        <v>0</v>
      </c>
    </row>
    <row r="55" spans="1:5" x14ac:dyDescent="0.25">
      <c r="A55" t="s">
        <v>64</v>
      </c>
      <c r="B55" t="s">
        <v>192</v>
      </c>
      <c r="C55">
        <v>43446715.82</v>
      </c>
      <c r="D55">
        <v>-34073977.480000004</v>
      </c>
      <c r="E55">
        <f t="shared" si="0"/>
        <v>0</v>
      </c>
    </row>
    <row r="56" spans="1:5" x14ac:dyDescent="0.25">
      <c r="A56" t="s">
        <v>70</v>
      </c>
      <c r="B56" t="s">
        <v>192</v>
      </c>
      <c r="C56">
        <v>36211957.479999997</v>
      </c>
      <c r="D56">
        <v>-32883705.019999996</v>
      </c>
      <c r="E56">
        <f t="shared" si="0"/>
        <v>0</v>
      </c>
    </row>
    <row r="57" spans="1:5" x14ac:dyDescent="0.25">
      <c r="A57" t="s">
        <v>30</v>
      </c>
      <c r="B57" t="s">
        <v>192</v>
      </c>
      <c r="C57">
        <v>37612976.780000001</v>
      </c>
      <c r="D57">
        <v>-32025189.66</v>
      </c>
      <c r="E57">
        <f t="shared" si="0"/>
        <v>0</v>
      </c>
    </row>
    <row r="58" spans="1:5" x14ac:dyDescent="0.25">
      <c r="A58" t="s">
        <v>108</v>
      </c>
      <c r="B58" t="s">
        <v>192</v>
      </c>
      <c r="C58">
        <v>29149360.829999998</v>
      </c>
      <c r="D58">
        <v>-29144137.049999997</v>
      </c>
      <c r="E58">
        <f t="shared" si="0"/>
        <v>0</v>
      </c>
    </row>
    <row r="59" spans="1:5" x14ac:dyDescent="0.25">
      <c r="A59" t="s">
        <v>42</v>
      </c>
      <c r="B59" t="s">
        <v>192</v>
      </c>
      <c r="C59">
        <v>27122058.899999999</v>
      </c>
      <c r="D59">
        <v>-27118739.899999999</v>
      </c>
      <c r="E59">
        <f t="shared" si="0"/>
        <v>0</v>
      </c>
    </row>
    <row r="60" spans="1:5" x14ac:dyDescent="0.25">
      <c r="A60" t="s">
        <v>57</v>
      </c>
      <c r="B60" t="s">
        <v>192</v>
      </c>
      <c r="C60">
        <v>137182793.84</v>
      </c>
      <c r="D60">
        <v>-25994789.520000011</v>
      </c>
      <c r="E60">
        <f t="shared" si="0"/>
        <v>0</v>
      </c>
    </row>
    <row r="61" spans="1:5" x14ac:dyDescent="0.25">
      <c r="A61" t="s">
        <v>124</v>
      </c>
      <c r="B61" t="s">
        <v>192</v>
      </c>
      <c r="C61">
        <v>18346103.809999999</v>
      </c>
      <c r="D61">
        <v>-18288211.189999998</v>
      </c>
      <c r="E61">
        <f t="shared" si="0"/>
        <v>0</v>
      </c>
    </row>
    <row r="62" spans="1:5" x14ac:dyDescent="0.25">
      <c r="A62" t="s">
        <v>114</v>
      </c>
      <c r="B62" t="s">
        <v>192</v>
      </c>
      <c r="C62">
        <v>16763197</v>
      </c>
      <c r="D62">
        <v>-16406116.060000001</v>
      </c>
      <c r="E62">
        <f t="shared" si="0"/>
        <v>0</v>
      </c>
    </row>
    <row r="63" spans="1:5" x14ac:dyDescent="0.25">
      <c r="A63" t="s">
        <v>167</v>
      </c>
      <c r="B63" t="s">
        <v>192</v>
      </c>
      <c r="C63">
        <v>14285064.25</v>
      </c>
      <c r="D63">
        <f>-C63</f>
        <v>-14285064.25</v>
      </c>
      <c r="E63">
        <f t="shared" si="0"/>
        <v>0</v>
      </c>
    </row>
    <row r="64" spans="1:5" x14ac:dyDescent="0.25">
      <c r="A64" t="s">
        <v>8</v>
      </c>
      <c r="B64" t="s">
        <v>192</v>
      </c>
      <c r="C64">
        <v>13651755.390000001</v>
      </c>
      <c r="D64">
        <v>-13639466.770000001</v>
      </c>
      <c r="E64">
        <f t="shared" si="0"/>
        <v>0</v>
      </c>
    </row>
    <row r="65" spans="1:5" x14ac:dyDescent="0.25">
      <c r="A65" t="s">
        <v>52</v>
      </c>
      <c r="B65" t="s">
        <v>192</v>
      </c>
      <c r="C65">
        <v>13723184.060000001</v>
      </c>
      <c r="D65">
        <v>-13574189.060000001</v>
      </c>
      <c r="E65">
        <f t="shared" si="0"/>
        <v>0</v>
      </c>
    </row>
    <row r="66" spans="1:5" x14ac:dyDescent="0.25">
      <c r="A66" t="s">
        <v>153</v>
      </c>
      <c r="B66" t="s">
        <v>192</v>
      </c>
      <c r="C66">
        <v>12685946.18</v>
      </c>
      <c r="D66">
        <f>-C66</f>
        <v>-12685946.18</v>
      </c>
      <c r="E66">
        <f t="shared" si="0"/>
        <v>0</v>
      </c>
    </row>
    <row r="67" spans="1:5" x14ac:dyDescent="0.25">
      <c r="A67" t="s">
        <v>89</v>
      </c>
      <c r="B67" t="s">
        <v>192</v>
      </c>
      <c r="C67">
        <v>12453798.09</v>
      </c>
      <c r="D67">
        <v>-12449701</v>
      </c>
      <c r="E67">
        <f t="shared" ref="E67:E130" si="1">IF(D67&gt;0,1,0)</f>
        <v>0</v>
      </c>
    </row>
    <row r="68" spans="1:5" x14ac:dyDescent="0.25">
      <c r="A68" t="s">
        <v>31</v>
      </c>
      <c r="B68" t="s">
        <v>192</v>
      </c>
      <c r="C68">
        <v>11557711.66</v>
      </c>
      <c r="D68">
        <v>-11073698.380000001</v>
      </c>
      <c r="E68">
        <f t="shared" si="1"/>
        <v>0</v>
      </c>
    </row>
    <row r="69" spans="1:5" x14ac:dyDescent="0.25">
      <c r="A69" t="s">
        <v>45</v>
      </c>
      <c r="B69" t="s">
        <v>192</v>
      </c>
      <c r="C69">
        <v>10542054</v>
      </c>
      <c r="D69">
        <v>-10535439.74</v>
      </c>
      <c r="E69">
        <f t="shared" si="1"/>
        <v>0</v>
      </c>
    </row>
    <row r="70" spans="1:5" x14ac:dyDescent="0.25">
      <c r="A70" t="s">
        <v>120</v>
      </c>
      <c r="B70" t="s">
        <v>192</v>
      </c>
      <c r="C70">
        <v>14303384</v>
      </c>
      <c r="D70">
        <v>-9857666.1500000004</v>
      </c>
      <c r="E70">
        <f t="shared" si="1"/>
        <v>0</v>
      </c>
    </row>
    <row r="71" spans="1:5" x14ac:dyDescent="0.25">
      <c r="A71" t="s">
        <v>86</v>
      </c>
      <c r="B71" t="s">
        <v>192</v>
      </c>
      <c r="C71">
        <v>9900720.4100000001</v>
      </c>
      <c r="D71">
        <v>-9701893.9199999999</v>
      </c>
      <c r="E71">
        <f t="shared" si="1"/>
        <v>0</v>
      </c>
    </row>
    <row r="72" spans="1:5" x14ac:dyDescent="0.25">
      <c r="A72" t="s">
        <v>55</v>
      </c>
      <c r="B72" t="s">
        <v>192</v>
      </c>
      <c r="C72">
        <v>8292022.3799999999</v>
      </c>
      <c r="D72">
        <v>-7897611.1299999999</v>
      </c>
      <c r="E72">
        <f t="shared" si="1"/>
        <v>0</v>
      </c>
    </row>
    <row r="73" spans="1:5" x14ac:dyDescent="0.25">
      <c r="A73" t="s">
        <v>118</v>
      </c>
      <c r="B73" t="s">
        <v>192</v>
      </c>
      <c r="C73">
        <v>8611348.4199999999</v>
      </c>
      <c r="D73">
        <v>-7689226.2300000004</v>
      </c>
      <c r="E73">
        <f t="shared" si="1"/>
        <v>0</v>
      </c>
    </row>
    <row r="74" spans="1:5" x14ac:dyDescent="0.25">
      <c r="A74" t="s">
        <v>85</v>
      </c>
      <c r="B74" t="s">
        <v>192</v>
      </c>
      <c r="C74">
        <v>7994339.8499999996</v>
      </c>
      <c r="D74">
        <v>-7566493.6199999992</v>
      </c>
      <c r="E74">
        <f t="shared" si="1"/>
        <v>0</v>
      </c>
    </row>
    <row r="75" spans="1:5" x14ac:dyDescent="0.25">
      <c r="A75" t="s">
        <v>0</v>
      </c>
      <c r="B75" t="s">
        <v>192</v>
      </c>
      <c r="C75">
        <v>7381542</v>
      </c>
      <c r="D75">
        <v>-7224109.9000000004</v>
      </c>
      <c r="E75">
        <f t="shared" si="1"/>
        <v>0</v>
      </c>
    </row>
    <row r="76" spans="1:5" x14ac:dyDescent="0.25">
      <c r="A76" t="s">
        <v>101</v>
      </c>
      <c r="B76" t="s">
        <v>192</v>
      </c>
      <c r="C76">
        <v>6049209.7000000002</v>
      </c>
      <c r="D76">
        <v>-6046209.7000000002</v>
      </c>
      <c r="E76">
        <f t="shared" si="1"/>
        <v>0</v>
      </c>
    </row>
    <row r="77" spans="1:5" x14ac:dyDescent="0.25">
      <c r="A77" t="s">
        <v>132</v>
      </c>
      <c r="B77" t="s">
        <v>192</v>
      </c>
      <c r="C77">
        <v>5265098.3</v>
      </c>
      <c r="D77">
        <f>-C77</f>
        <v>-5265098.3</v>
      </c>
      <c r="E77">
        <f t="shared" si="1"/>
        <v>0</v>
      </c>
    </row>
    <row r="78" spans="1:5" x14ac:dyDescent="0.25">
      <c r="A78" t="s">
        <v>9</v>
      </c>
      <c r="B78" t="s">
        <v>192</v>
      </c>
      <c r="C78">
        <v>4981270</v>
      </c>
      <c r="D78">
        <v>-4767265.7</v>
      </c>
      <c r="E78">
        <f t="shared" si="1"/>
        <v>0</v>
      </c>
    </row>
    <row r="79" spans="1:5" x14ac:dyDescent="0.25">
      <c r="A79" t="s">
        <v>80</v>
      </c>
      <c r="B79" t="s">
        <v>192</v>
      </c>
      <c r="C79">
        <v>4324134.29</v>
      </c>
      <c r="D79">
        <v>-4322735.3600000003</v>
      </c>
      <c r="E79">
        <f t="shared" si="1"/>
        <v>0</v>
      </c>
    </row>
    <row r="80" spans="1:5" x14ac:dyDescent="0.25">
      <c r="A80" t="s">
        <v>53</v>
      </c>
      <c r="B80" t="s">
        <v>192</v>
      </c>
      <c r="C80">
        <v>4200254.79</v>
      </c>
      <c r="D80">
        <v>-4193456.87</v>
      </c>
      <c r="E80">
        <f t="shared" si="1"/>
        <v>0</v>
      </c>
    </row>
    <row r="81" spans="1:5" x14ac:dyDescent="0.25">
      <c r="A81" t="s">
        <v>129</v>
      </c>
      <c r="B81" t="s">
        <v>192</v>
      </c>
      <c r="C81">
        <v>3822047</v>
      </c>
      <c r="D81">
        <f>-C81</f>
        <v>-3822047</v>
      </c>
      <c r="E81">
        <f t="shared" si="1"/>
        <v>0</v>
      </c>
    </row>
    <row r="82" spans="1:5" x14ac:dyDescent="0.25">
      <c r="A82" t="s">
        <v>152</v>
      </c>
      <c r="B82" t="s">
        <v>192</v>
      </c>
      <c r="C82">
        <v>3793398.83</v>
      </c>
      <c r="D82">
        <f>-C82</f>
        <v>-3793398.83</v>
      </c>
      <c r="E82">
        <f t="shared" si="1"/>
        <v>0</v>
      </c>
    </row>
    <row r="83" spans="1:5" x14ac:dyDescent="0.25">
      <c r="A83" t="s">
        <v>5</v>
      </c>
      <c r="B83" t="s">
        <v>192</v>
      </c>
      <c r="C83">
        <v>3637599</v>
      </c>
      <c r="D83">
        <v>-3634165.71</v>
      </c>
      <c r="E83">
        <f t="shared" si="1"/>
        <v>0</v>
      </c>
    </row>
    <row r="84" spans="1:5" x14ac:dyDescent="0.25">
      <c r="A84" t="s">
        <v>87</v>
      </c>
      <c r="B84" t="s">
        <v>192</v>
      </c>
      <c r="C84">
        <v>3604129.46</v>
      </c>
      <c r="D84">
        <v>-3600887.53</v>
      </c>
      <c r="E84">
        <f t="shared" si="1"/>
        <v>0</v>
      </c>
    </row>
    <row r="85" spans="1:5" x14ac:dyDescent="0.25">
      <c r="A85" t="s">
        <v>32</v>
      </c>
      <c r="B85" t="s">
        <v>192</v>
      </c>
      <c r="C85">
        <v>4988151.74</v>
      </c>
      <c r="D85">
        <v>-3367375.4000000004</v>
      </c>
      <c r="E85">
        <f t="shared" si="1"/>
        <v>0</v>
      </c>
    </row>
    <row r="86" spans="1:5" x14ac:dyDescent="0.25">
      <c r="A86" t="s">
        <v>166</v>
      </c>
      <c r="B86" t="s">
        <v>192</v>
      </c>
      <c r="C86">
        <v>3356894</v>
      </c>
      <c r="D86">
        <f>-C86</f>
        <v>-3356894</v>
      </c>
      <c r="E86">
        <f t="shared" si="1"/>
        <v>0</v>
      </c>
    </row>
    <row r="87" spans="1:5" x14ac:dyDescent="0.25">
      <c r="A87" t="s">
        <v>65</v>
      </c>
      <c r="B87" t="s">
        <v>192</v>
      </c>
      <c r="C87">
        <v>3304793.53</v>
      </c>
      <c r="D87">
        <v>-3301807.0399999996</v>
      </c>
      <c r="E87">
        <f t="shared" si="1"/>
        <v>0</v>
      </c>
    </row>
    <row r="88" spans="1:5" x14ac:dyDescent="0.25">
      <c r="A88" t="s">
        <v>11</v>
      </c>
      <c r="B88" t="s">
        <v>192</v>
      </c>
      <c r="C88">
        <v>3564661.84</v>
      </c>
      <c r="D88">
        <v>-3138220.17</v>
      </c>
      <c r="E88">
        <f t="shared" si="1"/>
        <v>0</v>
      </c>
    </row>
    <row r="89" spans="1:5" x14ac:dyDescent="0.25">
      <c r="A89" t="s">
        <v>107</v>
      </c>
      <c r="B89" t="s">
        <v>192</v>
      </c>
      <c r="C89">
        <v>3038851</v>
      </c>
      <c r="D89">
        <v>-3036373.5</v>
      </c>
      <c r="E89">
        <f t="shared" si="1"/>
        <v>0</v>
      </c>
    </row>
    <row r="90" spans="1:5" x14ac:dyDescent="0.25">
      <c r="A90" t="s">
        <v>145</v>
      </c>
      <c r="B90" t="s">
        <v>192</v>
      </c>
      <c r="C90">
        <v>2931006.25</v>
      </c>
      <c r="D90">
        <f>-C90</f>
        <v>-2931006.25</v>
      </c>
      <c r="E90">
        <f t="shared" si="1"/>
        <v>0</v>
      </c>
    </row>
    <row r="91" spans="1:5" x14ac:dyDescent="0.25">
      <c r="A91" t="s">
        <v>97</v>
      </c>
      <c r="B91" t="s">
        <v>192</v>
      </c>
      <c r="C91">
        <v>8126948.9800000004</v>
      </c>
      <c r="D91">
        <v>-2729803.4000000004</v>
      </c>
      <c r="E91">
        <f t="shared" si="1"/>
        <v>0</v>
      </c>
    </row>
    <row r="92" spans="1:5" x14ac:dyDescent="0.25">
      <c r="A92" t="s">
        <v>191</v>
      </c>
      <c r="B92" t="s">
        <v>192</v>
      </c>
      <c r="C92">
        <v>2703321.35</v>
      </c>
      <c r="D92">
        <f>-C92</f>
        <v>-2703321.35</v>
      </c>
      <c r="E92">
        <f t="shared" si="1"/>
        <v>0</v>
      </c>
    </row>
    <row r="93" spans="1:5" x14ac:dyDescent="0.25">
      <c r="A93" t="s">
        <v>72</v>
      </c>
      <c r="B93" t="s">
        <v>192</v>
      </c>
      <c r="C93">
        <v>2695130.83</v>
      </c>
      <c r="D93">
        <v>-2583917.71</v>
      </c>
      <c r="E93">
        <f t="shared" si="1"/>
        <v>0</v>
      </c>
    </row>
    <row r="94" spans="1:5" x14ac:dyDescent="0.25">
      <c r="A94" t="s">
        <v>144</v>
      </c>
      <c r="B94" t="s">
        <v>192</v>
      </c>
      <c r="C94">
        <v>2481155</v>
      </c>
      <c r="D94">
        <f>-C94</f>
        <v>-2481155</v>
      </c>
      <c r="E94">
        <f t="shared" si="1"/>
        <v>0</v>
      </c>
    </row>
    <row r="95" spans="1:5" x14ac:dyDescent="0.25">
      <c r="A95" t="s">
        <v>4</v>
      </c>
      <c r="B95" t="s">
        <v>192</v>
      </c>
      <c r="C95">
        <v>2448717</v>
      </c>
      <c r="D95">
        <v>-2320169.2000000002</v>
      </c>
      <c r="E95">
        <f t="shared" si="1"/>
        <v>0</v>
      </c>
    </row>
    <row r="96" spans="1:5" x14ac:dyDescent="0.25">
      <c r="A96" t="s">
        <v>1</v>
      </c>
      <c r="B96" t="s">
        <v>192</v>
      </c>
      <c r="C96">
        <v>2096726</v>
      </c>
      <c r="D96">
        <v>-2048925.15</v>
      </c>
      <c r="E96">
        <f t="shared" si="1"/>
        <v>0</v>
      </c>
    </row>
    <row r="97" spans="1:5" x14ac:dyDescent="0.25">
      <c r="A97" t="s">
        <v>28</v>
      </c>
      <c r="B97" t="s">
        <v>192</v>
      </c>
      <c r="C97">
        <v>1842085.38</v>
      </c>
      <c r="D97">
        <v>-1840013.38</v>
      </c>
      <c r="E97">
        <f t="shared" si="1"/>
        <v>0</v>
      </c>
    </row>
    <row r="98" spans="1:5" x14ac:dyDescent="0.25">
      <c r="A98" t="s">
        <v>26</v>
      </c>
      <c r="B98" t="s">
        <v>192</v>
      </c>
      <c r="C98">
        <v>1603642</v>
      </c>
      <c r="D98">
        <v>-1601863.11</v>
      </c>
      <c r="E98">
        <f t="shared" si="1"/>
        <v>0</v>
      </c>
    </row>
    <row r="99" spans="1:5" x14ac:dyDescent="0.25">
      <c r="A99" t="s">
        <v>178</v>
      </c>
      <c r="B99" t="s">
        <v>192</v>
      </c>
      <c r="C99">
        <v>1594745</v>
      </c>
      <c r="D99">
        <f>-C99</f>
        <v>-1594745</v>
      </c>
      <c r="E99">
        <f t="shared" si="1"/>
        <v>0</v>
      </c>
    </row>
    <row r="100" spans="1:5" x14ac:dyDescent="0.25">
      <c r="A100" t="s">
        <v>133</v>
      </c>
      <c r="B100" t="s">
        <v>192</v>
      </c>
      <c r="C100">
        <v>1363268</v>
      </c>
      <c r="D100">
        <f>-C100</f>
        <v>-1363268</v>
      </c>
      <c r="E100">
        <f t="shared" si="1"/>
        <v>0</v>
      </c>
    </row>
    <row r="101" spans="1:5" x14ac:dyDescent="0.25">
      <c r="A101" t="s">
        <v>7</v>
      </c>
      <c r="B101" t="s">
        <v>192</v>
      </c>
      <c r="C101">
        <v>1690982.17</v>
      </c>
      <c r="D101">
        <v>-1266525.6599999999</v>
      </c>
      <c r="E101">
        <f t="shared" si="1"/>
        <v>0</v>
      </c>
    </row>
    <row r="102" spans="1:5" x14ac:dyDescent="0.25">
      <c r="A102" t="s">
        <v>160</v>
      </c>
      <c r="B102" t="s">
        <v>192</v>
      </c>
      <c r="C102">
        <v>1216987.79</v>
      </c>
      <c r="D102">
        <f>-C102</f>
        <v>-1216987.79</v>
      </c>
      <c r="E102">
        <f t="shared" si="1"/>
        <v>0</v>
      </c>
    </row>
    <row r="103" spans="1:5" x14ac:dyDescent="0.25">
      <c r="A103" t="s">
        <v>73</v>
      </c>
      <c r="B103" t="s">
        <v>192</v>
      </c>
      <c r="C103">
        <v>1297811.29</v>
      </c>
      <c r="D103">
        <v>-1156388.54</v>
      </c>
      <c r="E103">
        <f t="shared" si="1"/>
        <v>0</v>
      </c>
    </row>
    <row r="104" spans="1:5" x14ac:dyDescent="0.25">
      <c r="A104" t="s">
        <v>51</v>
      </c>
      <c r="B104" t="s">
        <v>192</v>
      </c>
      <c r="C104">
        <v>1009771</v>
      </c>
      <c r="D104">
        <v>-1008531.77</v>
      </c>
      <c r="E104">
        <f t="shared" si="1"/>
        <v>0</v>
      </c>
    </row>
    <row r="105" spans="1:5" x14ac:dyDescent="0.25">
      <c r="A105" t="s">
        <v>185</v>
      </c>
      <c r="B105" t="s">
        <v>192</v>
      </c>
      <c r="C105">
        <v>871870</v>
      </c>
      <c r="D105">
        <f>-C105</f>
        <v>-871870</v>
      </c>
      <c r="E105">
        <f t="shared" si="1"/>
        <v>0</v>
      </c>
    </row>
    <row r="106" spans="1:5" x14ac:dyDescent="0.25">
      <c r="A106" t="s">
        <v>182</v>
      </c>
      <c r="B106" t="s">
        <v>192</v>
      </c>
      <c r="C106">
        <v>812153</v>
      </c>
      <c r="D106">
        <f>-C106</f>
        <v>-812153</v>
      </c>
      <c r="E106">
        <f t="shared" si="1"/>
        <v>0</v>
      </c>
    </row>
    <row r="107" spans="1:5" x14ac:dyDescent="0.25">
      <c r="A107" t="s">
        <v>141</v>
      </c>
      <c r="B107" t="s">
        <v>192</v>
      </c>
      <c r="C107">
        <v>761158</v>
      </c>
      <c r="D107">
        <f>-C107</f>
        <v>-761158</v>
      </c>
      <c r="E107">
        <f t="shared" si="1"/>
        <v>0</v>
      </c>
    </row>
    <row r="108" spans="1:5" x14ac:dyDescent="0.25">
      <c r="A108" t="s">
        <v>143</v>
      </c>
      <c r="B108" t="s">
        <v>192</v>
      </c>
      <c r="C108">
        <v>450480.48</v>
      </c>
      <c r="D108">
        <f>-C108</f>
        <v>-450480.48</v>
      </c>
      <c r="E108">
        <f t="shared" si="1"/>
        <v>0</v>
      </c>
    </row>
    <row r="109" spans="1:5" x14ac:dyDescent="0.25">
      <c r="A109" t="s">
        <v>19</v>
      </c>
      <c r="B109" t="s">
        <v>192</v>
      </c>
      <c r="C109">
        <v>411856.63</v>
      </c>
      <c r="D109">
        <v>-404366.19</v>
      </c>
      <c r="E109">
        <f t="shared" si="1"/>
        <v>0</v>
      </c>
    </row>
    <row r="110" spans="1:5" x14ac:dyDescent="0.25">
      <c r="A110" t="s">
        <v>147</v>
      </c>
      <c r="B110" t="s">
        <v>192</v>
      </c>
      <c r="C110">
        <v>368547.14</v>
      </c>
      <c r="D110">
        <f>-C110</f>
        <v>-368547.14</v>
      </c>
      <c r="E110">
        <f t="shared" si="1"/>
        <v>0</v>
      </c>
    </row>
    <row r="111" spans="1:5" x14ac:dyDescent="0.25">
      <c r="A111" t="s">
        <v>130</v>
      </c>
      <c r="B111" t="s">
        <v>192</v>
      </c>
      <c r="C111">
        <v>357074</v>
      </c>
      <c r="D111">
        <f>-C111</f>
        <v>-357074</v>
      </c>
      <c r="E111">
        <f t="shared" si="1"/>
        <v>0</v>
      </c>
    </row>
    <row r="112" spans="1:5" x14ac:dyDescent="0.25">
      <c r="A112" t="s">
        <v>127</v>
      </c>
      <c r="B112" t="s">
        <v>192</v>
      </c>
      <c r="C112">
        <v>20199630.82</v>
      </c>
      <c r="D112">
        <v>-351964.53999999911</v>
      </c>
      <c r="E112">
        <f t="shared" si="1"/>
        <v>0</v>
      </c>
    </row>
    <row r="113" spans="1:5" x14ac:dyDescent="0.25">
      <c r="A113" t="s">
        <v>149</v>
      </c>
      <c r="B113" t="s">
        <v>192</v>
      </c>
      <c r="C113">
        <v>331174</v>
      </c>
      <c r="D113">
        <f>-C113</f>
        <v>-331174</v>
      </c>
      <c r="E113">
        <f t="shared" si="1"/>
        <v>0</v>
      </c>
    </row>
    <row r="114" spans="1:5" x14ac:dyDescent="0.25">
      <c r="A114" t="s">
        <v>137</v>
      </c>
      <c r="B114" t="s">
        <v>192</v>
      </c>
      <c r="C114">
        <v>310365</v>
      </c>
      <c r="D114">
        <f>-C114</f>
        <v>-310365</v>
      </c>
      <c r="E114">
        <f t="shared" si="1"/>
        <v>0</v>
      </c>
    </row>
    <row r="115" spans="1:5" x14ac:dyDescent="0.25">
      <c r="A115" t="s">
        <v>184</v>
      </c>
      <c r="B115" t="s">
        <v>192</v>
      </c>
      <c r="C115">
        <v>250114</v>
      </c>
      <c r="D115">
        <f>-C115</f>
        <v>-250114</v>
      </c>
      <c r="E115">
        <f t="shared" si="1"/>
        <v>0</v>
      </c>
    </row>
    <row r="116" spans="1:5" x14ac:dyDescent="0.25">
      <c r="A116" t="s">
        <v>12</v>
      </c>
      <c r="B116" t="s">
        <v>192</v>
      </c>
      <c r="C116">
        <v>223641.17</v>
      </c>
      <c r="D116">
        <v>-220816.07</v>
      </c>
      <c r="E116">
        <f t="shared" si="1"/>
        <v>0</v>
      </c>
    </row>
    <row r="117" spans="1:5" x14ac:dyDescent="0.25">
      <c r="A117" t="s">
        <v>170</v>
      </c>
      <c r="B117" t="s">
        <v>192</v>
      </c>
      <c r="C117">
        <v>220452</v>
      </c>
      <c r="D117">
        <f>-C117</f>
        <v>-220452</v>
      </c>
      <c r="E117">
        <f t="shared" si="1"/>
        <v>0</v>
      </c>
    </row>
    <row r="118" spans="1:5" x14ac:dyDescent="0.25">
      <c r="A118" t="s">
        <v>169</v>
      </c>
      <c r="B118" t="s">
        <v>192</v>
      </c>
      <c r="C118">
        <v>168846.92</v>
      </c>
      <c r="D118">
        <f>-C118</f>
        <v>-168846.92</v>
      </c>
      <c r="E118">
        <f t="shared" si="1"/>
        <v>0</v>
      </c>
    </row>
    <row r="119" spans="1:5" x14ac:dyDescent="0.25">
      <c r="A119" t="s">
        <v>159</v>
      </c>
      <c r="B119" t="s">
        <v>192</v>
      </c>
      <c r="C119">
        <v>158759.06</v>
      </c>
      <c r="D119">
        <f>-C119</f>
        <v>-158759.06</v>
      </c>
      <c r="E119">
        <f t="shared" si="1"/>
        <v>0</v>
      </c>
    </row>
    <row r="120" spans="1:5" x14ac:dyDescent="0.25">
      <c r="A120" t="s">
        <v>186</v>
      </c>
      <c r="B120" t="s">
        <v>192</v>
      </c>
      <c r="C120">
        <v>153946.28</v>
      </c>
      <c r="D120">
        <f>-C120</f>
        <v>-153946.28</v>
      </c>
      <c r="E120">
        <f t="shared" si="1"/>
        <v>0</v>
      </c>
    </row>
    <row r="121" spans="1:5" x14ac:dyDescent="0.25">
      <c r="A121" t="s">
        <v>136</v>
      </c>
      <c r="B121" t="s">
        <v>192</v>
      </c>
      <c r="C121">
        <v>145344</v>
      </c>
      <c r="D121">
        <f>-C121</f>
        <v>-145344</v>
      </c>
      <c r="E121">
        <f t="shared" si="1"/>
        <v>0</v>
      </c>
    </row>
    <row r="122" spans="1:5" x14ac:dyDescent="0.25">
      <c r="A122" t="s">
        <v>109</v>
      </c>
      <c r="B122" t="s">
        <v>192</v>
      </c>
      <c r="C122">
        <v>145455.79999999999</v>
      </c>
      <c r="D122">
        <v>-144288.79999999999</v>
      </c>
      <c r="E122">
        <f t="shared" si="1"/>
        <v>0</v>
      </c>
    </row>
    <row r="123" spans="1:5" x14ac:dyDescent="0.25">
      <c r="A123" t="s">
        <v>148</v>
      </c>
      <c r="B123" t="s">
        <v>192</v>
      </c>
      <c r="C123">
        <v>132806</v>
      </c>
      <c r="D123">
        <f>-C123</f>
        <v>-132806</v>
      </c>
      <c r="E123">
        <f t="shared" si="1"/>
        <v>0</v>
      </c>
    </row>
    <row r="124" spans="1:5" x14ac:dyDescent="0.25">
      <c r="A124" t="s">
        <v>17</v>
      </c>
      <c r="B124" t="s">
        <v>192</v>
      </c>
      <c r="C124">
        <v>1011665</v>
      </c>
      <c r="D124">
        <v>-129014.57999999996</v>
      </c>
      <c r="E124">
        <f t="shared" si="1"/>
        <v>0</v>
      </c>
    </row>
    <row r="125" spans="1:5" x14ac:dyDescent="0.25">
      <c r="A125" t="s">
        <v>164</v>
      </c>
      <c r="B125" t="s">
        <v>192</v>
      </c>
      <c r="C125">
        <v>99699</v>
      </c>
      <c r="D125">
        <f>-C125</f>
        <v>-99699</v>
      </c>
      <c r="E125">
        <f t="shared" si="1"/>
        <v>0</v>
      </c>
    </row>
    <row r="126" spans="1:5" x14ac:dyDescent="0.25">
      <c r="A126" t="s">
        <v>117</v>
      </c>
      <c r="B126" t="s">
        <v>192</v>
      </c>
      <c r="C126">
        <v>106215.58</v>
      </c>
      <c r="D126">
        <v>-97963.58</v>
      </c>
      <c r="E126">
        <f t="shared" si="1"/>
        <v>0</v>
      </c>
    </row>
    <row r="127" spans="1:5" x14ac:dyDescent="0.25">
      <c r="A127" t="s">
        <v>165</v>
      </c>
      <c r="B127" t="s">
        <v>192</v>
      </c>
      <c r="C127">
        <v>85324</v>
      </c>
      <c r="D127">
        <f>-C127</f>
        <v>-85324</v>
      </c>
      <c r="E127">
        <f t="shared" si="1"/>
        <v>0</v>
      </c>
    </row>
    <row r="128" spans="1:5" x14ac:dyDescent="0.25">
      <c r="A128" t="s">
        <v>135</v>
      </c>
      <c r="B128" t="s">
        <v>192</v>
      </c>
      <c r="C128">
        <v>68478</v>
      </c>
      <c r="D128">
        <f>-C128</f>
        <v>-68478</v>
      </c>
      <c r="E128">
        <f t="shared" si="1"/>
        <v>0</v>
      </c>
    </row>
    <row r="129" spans="1:5" x14ac:dyDescent="0.25">
      <c r="A129" t="s">
        <v>16</v>
      </c>
      <c r="B129" t="s">
        <v>192</v>
      </c>
      <c r="C129">
        <v>914122.72</v>
      </c>
      <c r="D129">
        <v>-48714.719999999972</v>
      </c>
      <c r="E129">
        <f t="shared" si="1"/>
        <v>0</v>
      </c>
    </row>
    <row r="130" spans="1:5" x14ac:dyDescent="0.25">
      <c r="A130" t="s">
        <v>150</v>
      </c>
      <c r="B130" t="s">
        <v>192</v>
      </c>
      <c r="C130">
        <v>36257.94</v>
      </c>
      <c r="D130">
        <f t="shared" ref="D130:D154" si="2">-C130</f>
        <v>-36257.94</v>
      </c>
      <c r="E130">
        <f t="shared" si="1"/>
        <v>0</v>
      </c>
    </row>
    <row r="131" spans="1:5" x14ac:dyDescent="0.25">
      <c r="A131" t="s">
        <v>158</v>
      </c>
      <c r="B131" t="s">
        <v>192</v>
      </c>
      <c r="C131">
        <v>33404.47</v>
      </c>
      <c r="D131">
        <f t="shared" si="2"/>
        <v>-33404.47</v>
      </c>
      <c r="E131">
        <f t="shared" ref="E131:E193" si="3">IF(D131&gt;0,1,0)</f>
        <v>0</v>
      </c>
    </row>
    <row r="132" spans="1:5" x14ac:dyDescent="0.25">
      <c r="A132" t="s">
        <v>171</v>
      </c>
      <c r="B132" t="s">
        <v>192</v>
      </c>
      <c r="C132">
        <v>29414.83</v>
      </c>
      <c r="D132">
        <f t="shared" si="2"/>
        <v>-29414.83</v>
      </c>
      <c r="E132">
        <f t="shared" si="3"/>
        <v>0</v>
      </c>
    </row>
    <row r="133" spans="1:5" x14ac:dyDescent="0.25">
      <c r="A133" t="s">
        <v>188</v>
      </c>
      <c r="B133" t="s">
        <v>192</v>
      </c>
      <c r="C133">
        <v>25213</v>
      </c>
      <c r="D133">
        <f t="shared" si="2"/>
        <v>-25213</v>
      </c>
      <c r="E133">
        <f t="shared" si="3"/>
        <v>0</v>
      </c>
    </row>
    <row r="134" spans="1:5" x14ac:dyDescent="0.25">
      <c r="A134" t="s">
        <v>177</v>
      </c>
      <c r="B134" t="s">
        <v>192</v>
      </c>
      <c r="C134">
        <v>13995</v>
      </c>
      <c r="D134">
        <f t="shared" si="2"/>
        <v>-13995</v>
      </c>
      <c r="E134">
        <f t="shared" si="3"/>
        <v>0</v>
      </c>
    </row>
    <row r="135" spans="1:5" x14ac:dyDescent="0.25">
      <c r="A135" t="s">
        <v>140</v>
      </c>
      <c r="B135" t="s">
        <v>192</v>
      </c>
      <c r="C135">
        <v>12296</v>
      </c>
      <c r="D135">
        <f t="shared" si="2"/>
        <v>-12296</v>
      </c>
      <c r="E135">
        <f t="shared" si="3"/>
        <v>0</v>
      </c>
    </row>
    <row r="136" spans="1:5" x14ac:dyDescent="0.25">
      <c r="A136" t="s">
        <v>173</v>
      </c>
      <c r="B136" t="s">
        <v>192</v>
      </c>
      <c r="C136">
        <v>11810</v>
      </c>
      <c r="D136">
        <f t="shared" si="2"/>
        <v>-11810</v>
      </c>
      <c r="E136">
        <f t="shared" si="3"/>
        <v>0</v>
      </c>
    </row>
    <row r="137" spans="1:5" x14ac:dyDescent="0.25">
      <c r="A137" t="s">
        <v>175</v>
      </c>
      <c r="B137" t="s">
        <v>192</v>
      </c>
      <c r="C137">
        <v>10872</v>
      </c>
      <c r="D137">
        <f t="shared" si="2"/>
        <v>-10872</v>
      </c>
      <c r="E137">
        <f t="shared" si="3"/>
        <v>0</v>
      </c>
    </row>
    <row r="138" spans="1:5" x14ac:dyDescent="0.25">
      <c r="A138" t="s">
        <v>157</v>
      </c>
      <c r="B138" t="s">
        <v>192</v>
      </c>
      <c r="C138">
        <v>10184.84</v>
      </c>
      <c r="D138">
        <f t="shared" si="2"/>
        <v>-10184.84</v>
      </c>
      <c r="E138">
        <f t="shared" si="3"/>
        <v>0</v>
      </c>
    </row>
    <row r="139" spans="1:5" x14ac:dyDescent="0.25">
      <c r="A139" t="s">
        <v>139</v>
      </c>
      <c r="B139" t="s">
        <v>192</v>
      </c>
      <c r="C139">
        <v>9012</v>
      </c>
      <c r="D139">
        <f t="shared" si="2"/>
        <v>-9012</v>
      </c>
      <c r="E139">
        <f t="shared" si="3"/>
        <v>0</v>
      </c>
    </row>
    <row r="140" spans="1:5" x14ac:dyDescent="0.25">
      <c r="A140" t="s">
        <v>146</v>
      </c>
      <c r="B140" t="s">
        <v>192</v>
      </c>
      <c r="C140">
        <v>8447</v>
      </c>
      <c r="D140">
        <f t="shared" si="2"/>
        <v>-8447</v>
      </c>
      <c r="E140">
        <f t="shared" si="3"/>
        <v>0</v>
      </c>
    </row>
    <row r="141" spans="1:5" x14ac:dyDescent="0.25">
      <c r="A141" t="s">
        <v>155</v>
      </c>
      <c r="B141" t="s">
        <v>192</v>
      </c>
      <c r="C141">
        <v>7442</v>
      </c>
      <c r="D141">
        <f t="shared" si="2"/>
        <v>-7442</v>
      </c>
      <c r="E141">
        <f t="shared" si="3"/>
        <v>0</v>
      </c>
    </row>
    <row r="142" spans="1:5" x14ac:dyDescent="0.25">
      <c r="A142" t="s">
        <v>131</v>
      </c>
      <c r="B142" t="s">
        <v>192</v>
      </c>
      <c r="C142">
        <v>6610</v>
      </c>
      <c r="D142">
        <f t="shared" si="2"/>
        <v>-6610</v>
      </c>
      <c r="E142">
        <f t="shared" si="3"/>
        <v>0</v>
      </c>
    </row>
    <row r="143" spans="1:5" x14ac:dyDescent="0.25">
      <c r="A143" t="s">
        <v>176</v>
      </c>
      <c r="B143" t="s">
        <v>192</v>
      </c>
      <c r="C143">
        <v>5815</v>
      </c>
      <c r="D143">
        <f t="shared" si="2"/>
        <v>-5815</v>
      </c>
      <c r="E143">
        <f t="shared" si="3"/>
        <v>0</v>
      </c>
    </row>
    <row r="144" spans="1:5" x14ac:dyDescent="0.25">
      <c r="A144" t="s">
        <v>180</v>
      </c>
      <c r="B144" t="s">
        <v>192</v>
      </c>
      <c r="C144">
        <v>4960</v>
      </c>
      <c r="D144">
        <f t="shared" si="2"/>
        <v>-4960</v>
      </c>
      <c r="E144">
        <f t="shared" si="3"/>
        <v>0</v>
      </c>
    </row>
    <row r="145" spans="1:5" x14ac:dyDescent="0.25">
      <c r="A145" t="s">
        <v>187</v>
      </c>
      <c r="B145" t="s">
        <v>192</v>
      </c>
      <c r="C145">
        <v>3962</v>
      </c>
      <c r="D145">
        <f t="shared" si="2"/>
        <v>-3962</v>
      </c>
      <c r="E145">
        <f t="shared" si="3"/>
        <v>0</v>
      </c>
    </row>
    <row r="146" spans="1:5" x14ac:dyDescent="0.25">
      <c r="A146" t="s">
        <v>163</v>
      </c>
      <c r="B146" t="s">
        <v>192</v>
      </c>
      <c r="C146">
        <v>3714</v>
      </c>
      <c r="D146">
        <f t="shared" si="2"/>
        <v>-3714</v>
      </c>
      <c r="E146">
        <f t="shared" si="3"/>
        <v>0</v>
      </c>
    </row>
    <row r="147" spans="1:5" x14ac:dyDescent="0.25">
      <c r="A147" t="s">
        <v>138</v>
      </c>
      <c r="B147" t="s">
        <v>192</v>
      </c>
      <c r="C147">
        <v>3313.02</v>
      </c>
      <c r="D147">
        <f t="shared" si="2"/>
        <v>-3313.02</v>
      </c>
      <c r="E147">
        <f t="shared" si="3"/>
        <v>0</v>
      </c>
    </row>
    <row r="148" spans="1:5" x14ac:dyDescent="0.25">
      <c r="A148" t="s">
        <v>174</v>
      </c>
      <c r="B148" t="s">
        <v>192</v>
      </c>
      <c r="C148">
        <v>3101</v>
      </c>
      <c r="D148">
        <f t="shared" si="2"/>
        <v>-3101</v>
      </c>
      <c r="E148">
        <f t="shared" si="3"/>
        <v>0</v>
      </c>
    </row>
    <row r="149" spans="1:5" x14ac:dyDescent="0.25">
      <c r="A149" t="s">
        <v>190</v>
      </c>
      <c r="B149" t="s">
        <v>192</v>
      </c>
      <c r="C149">
        <v>2873</v>
      </c>
      <c r="D149">
        <f t="shared" si="2"/>
        <v>-2873</v>
      </c>
      <c r="E149">
        <f t="shared" si="3"/>
        <v>0</v>
      </c>
    </row>
    <row r="150" spans="1:5" x14ac:dyDescent="0.25">
      <c r="A150" t="s">
        <v>183</v>
      </c>
      <c r="B150" t="s">
        <v>192</v>
      </c>
      <c r="C150">
        <v>2784.64</v>
      </c>
      <c r="D150">
        <f t="shared" si="2"/>
        <v>-2784.64</v>
      </c>
      <c r="E150">
        <f t="shared" si="3"/>
        <v>0</v>
      </c>
    </row>
    <row r="151" spans="1:5" x14ac:dyDescent="0.25">
      <c r="A151" t="s">
        <v>181</v>
      </c>
      <c r="B151" t="s">
        <v>192</v>
      </c>
      <c r="C151">
        <v>1662.33</v>
      </c>
      <c r="D151">
        <f t="shared" si="2"/>
        <v>-1662.33</v>
      </c>
      <c r="E151">
        <f t="shared" si="3"/>
        <v>0</v>
      </c>
    </row>
    <row r="152" spans="1:5" x14ac:dyDescent="0.25">
      <c r="A152" t="s">
        <v>189</v>
      </c>
      <c r="B152" t="s">
        <v>192</v>
      </c>
      <c r="C152">
        <v>1564</v>
      </c>
      <c r="D152">
        <f t="shared" si="2"/>
        <v>-1564</v>
      </c>
      <c r="E152">
        <f t="shared" si="3"/>
        <v>0</v>
      </c>
    </row>
    <row r="153" spans="1:5" x14ac:dyDescent="0.25">
      <c r="A153" t="s">
        <v>179</v>
      </c>
      <c r="B153" t="s">
        <v>192</v>
      </c>
      <c r="C153">
        <v>1430</v>
      </c>
      <c r="D153">
        <f t="shared" si="2"/>
        <v>-1430</v>
      </c>
      <c r="E153">
        <f t="shared" si="3"/>
        <v>0</v>
      </c>
    </row>
    <row r="154" spans="1:5" x14ac:dyDescent="0.25">
      <c r="A154" t="s">
        <v>168</v>
      </c>
      <c r="B154" t="s">
        <v>192</v>
      </c>
      <c r="C154">
        <v>1034</v>
      </c>
      <c r="D154">
        <f t="shared" si="2"/>
        <v>-1034</v>
      </c>
      <c r="E154">
        <f t="shared" si="3"/>
        <v>0</v>
      </c>
    </row>
    <row r="155" spans="1:5" x14ac:dyDescent="0.25">
      <c r="A155" t="s">
        <v>99</v>
      </c>
      <c r="B155" t="s">
        <v>192</v>
      </c>
      <c r="C155">
        <v>59725.120000000003</v>
      </c>
      <c r="D155">
        <v>32969.639999999992</v>
      </c>
      <c r="E155">
        <f t="shared" si="3"/>
        <v>1</v>
      </c>
    </row>
    <row r="156" spans="1:5" x14ac:dyDescent="0.25">
      <c r="A156" t="s">
        <v>3</v>
      </c>
      <c r="B156" t="s">
        <v>192</v>
      </c>
      <c r="C156">
        <v>165057.31</v>
      </c>
      <c r="D156">
        <v>46366.31</v>
      </c>
      <c r="E156">
        <f t="shared" si="3"/>
        <v>1</v>
      </c>
    </row>
    <row r="157" spans="1:5" x14ac:dyDescent="0.25">
      <c r="A157" t="s">
        <v>20</v>
      </c>
      <c r="B157" t="s">
        <v>192</v>
      </c>
      <c r="C157">
        <v>412126.29</v>
      </c>
      <c r="D157">
        <v>272639.3</v>
      </c>
      <c r="E157">
        <f t="shared" si="3"/>
        <v>1</v>
      </c>
    </row>
    <row r="158" spans="1:5" x14ac:dyDescent="0.25">
      <c r="A158" t="s">
        <v>61</v>
      </c>
      <c r="B158" t="s">
        <v>192</v>
      </c>
      <c r="C158">
        <v>20708</v>
      </c>
      <c r="D158">
        <v>698637.18</v>
      </c>
      <c r="E158">
        <f t="shared" si="3"/>
        <v>1</v>
      </c>
    </row>
    <row r="159" spans="1:5" x14ac:dyDescent="0.25">
      <c r="A159" t="s">
        <v>23</v>
      </c>
      <c r="B159" t="s">
        <v>192</v>
      </c>
      <c r="C159">
        <v>7156.88</v>
      </c>
      <c r="D159">
        <v>1687614.4200000002</v>
      </c>
      <c r="E159">
        <f t="shared" si="3"/>
        <v>1</v>
      </c>
    </row>
    <row r="160" spans="1:5" x14ac:dyDescent="0.25">
      <c r="A160" t="s">
        <v>82</v>
      </c>
      <c r="B160" t="s">
        <v>192</v>
      </c>
      <c r="C160">
        <v>8002274.8399999999</v>
      </c>
      <c r="D160">
        <v>1723102</v>
      </c>
      <c r="E160">
        <f t="shared" si="3"/>
        <v>1</v>
      </c>
    </row>
    <row r="161" spans="1:5" x14ac:dyDescent="0.25">
      <c r="A161" t="s">
        <v>100</v>
      </c>
      <c r="B161" t="s">
        <v>192</v>
      </c>
      <c r="C161">
        <v>50820.75</v>
      </c>
      <c r="D161">
        <v>1750340.82</v>
      </c>
      <c r="E161">
        <f t="shared" si="3"/>
        <v>1</v>
      </c>
    </row>
    <row r="162" spans="1:5" x14ac:dyDescent="0.25">
      <c r="A162" t="s">
        <v>2</v>
      </c>
      <c r="B162" t="s">
        <v>192</v>
      </c>
      <c r="C162">
        <v>616390.79</v>
      </c>
      <c r="D162">
        <v>1988565.1</v>
      </c>
      <c r="E162">
        <f t="shared" si="3"/>
        <v>1</v>
      </c>
    </row>
    <row r="163" spans="1:5" x14ac:dyDescent="0.25">
      <c r="A163" t="s">
        <v>40</v>
      </c>
      <c r="B163" t="s">
        <v>192</v>
      </c>
      <c r="C163">
        <v>1150002.53</v>
      </c>
      <c r="D163">
        <v>2663941.96</v>
      </c>
      <c r="E163">
        <f t="shared" si="3"/>
        <v>1</v>
      </c>
    </row>
    <row r="164" spans="1:5" x14ac:dyDescent="0.25">
      <c r="A164" t="s">
        <v>39</v>
      </c>
      <c r="B164" t="s">
        <v>192</v>
      </c>
      <c r="C164">
        <v>345775.82</v>
      </c>
      <c r="D164">
        <v>3006401.18</v>
      </c>
      <c r="E164">
        <f t="shared" si="3"/>
        <v>1</v>
      </c>
    </row>
    <row r="165" spans="1:5" x14ac:dyDescent="0.25">
      <c r="A165" t="s">
        <v>22</v>
      </c>
      <c r="B165" t="s">
        <v>192</v>
      </c>
      <c r="C165">
        <v>5184551.34</v>
      </c>
      <c r="D165">
        <v>3465092.3100000005</v>
      </c>
      <c r="E165">
        <f t="shared" si="3"/>
        <v>1</v>
      </c>
    </row>
    <row r="166" spans="1:5" x14ac:dyDescent="0.25">
      <c r="A166" t="s">
        <v>49</v>
      </c>
      <c r="B166" t="s">
        <v>192</v>
      </c>
      <c r="C166">
        <v>2668853.54</v>
      </c>
      <c r="D166">
        <v>5331457.6500000004</v>
      </c>
      <c r="E166">
        <f t="shared" si="3"/>
        <v>1</v>
      </c>
    </row>
    <row r="167" spans="1:5" x14ac:dyDescent="0.25">
      <c r="A167" t="s">
        <v>14</v>
      </c>
      <c r="B167" t="s">
        <v>192</v>
      </c>
      <c r="C167">
        <v>16123717.5</v>
      </c>
      <c r="D167">
        <v>5868554.1000000015</v>
      </c>
      <c r="E167">
        <f t="shared" si="3"/>
        <v>1</v>
      </c>
    </row>
    <row r="168" spans="1:5" x14ac:dyDescent="0.25">
      <c r="A168" t="s">
        <v>83</v>
      </c>
      <c r="B168" t="s">
        <v>192</v>
      </c>
      <c r="C168">
        <v>11741699.32</v>
      </c>
      <c r="D168">
        <v>12814701.789999999</v>
      </c>
      <c r="E168">
        <f t="shared" si="3"/>
        <v>1</v>
      </c>
    </row>
    <row r="169" spans="1:5" x14ac:dyDescent="0.25">
      <c r="A169" t="s">
        <v>96</v>
      </c>
      <c r="B169" t="s">
        <v>192</v>
      </c>
      <c r="C169">
        <v>33510208.940000001</v>
      </c>
      <c r="D169">
        <v>17174455.819999997</v>
      </c>
      <c r="E169">
        <f t="shared" si="3"/>
        <v>1</v>
      </c>
    </row>
    <row r="170" spans="1:5" x14ac:dyDescent="0.25">
      <c r="A170" t="s">
        <v>46</v>
      </c>
      <c r="B170" t="s">
        <v>192</v>
      </c>
      <c r="C170">
        <v>2519145.5699999998</v>
      </c>
      <c r="D170">
        <v>18228388.68</v>
      </c>
      <c r="E170">
        <f t="shared" si="3"/>
        <v>1</v>
      </c>
    </row>
    <row r="171" spans="1:5" x14ac:dyDescent="0.25">
      <c r="A171" t="s">
        <v>68</v>
      </c>
      <c r="B171" t="s">
        <v>192</v>
      </c>
      <c r="C171">
        <v>19560614.23</v>
      </c>
      <c r="D171">
        <v>20910935.449999999</v>
      </c>
      <c r="E171">
        <f t="shared" si="3"/>
        <v>1</v>
      </c>
    </row>
    <row r="172" spans="1:5" x14ac:dyDescent="0.25">
      <c r="A172" t="s">
        <v>95</v>
      </c>
      <c r="B172" t="s">
        <v>192</v>
      </c>
      <c r="C172">
        <v>18047407.09</v>
      </c>
      <c r="D172">
        <v>32889086.470000003</v>
      </c>
      <c r="E172">
        <f t="shared" si="3"/>
        <v>1</v>
      </c>
    </row>
    <row r="173" spans="1:5" x14ac:dyDescent="0.25">
      <c r="A173" t="s">
        <v>116</v>
      </c>
      <c r="B173" t="s">
        <v>192</v>
      </c>
      <c r="C173">
        <v>576386.26</v>
      </c>
      <c r="D173">
        <v>34525940.330000006</v>
      </c>
      <c r="E173">
        <f t="shared" si="3"/>
        <v>1</v>
      </c>
    </row>
    <row r="174" spans="1:5" x14ac:dyDescent="0.25">
      <c r="A174" t="s">
        <v>84</v>
      </c>
      <c r="B174" t="s">
        <v>192</v>
      </c>
      <c r="C174">
        <v>235505.18</v>
      </c>
      <c r="D174">
        <v>49000522.329999998</v>
      </c>
      <c r="E174">
        <f t="shared" si="3"/>
        <v>1</v>
      </c>
    </row>
    <row r="175" spans="1:5" x14ac:dyDescent="0.25">
      <c r="A175" t="s">
        <v>43</v>
      </c>
      <c r="B175" t="s">
        <v>192</v>
      </c>
      <c r="C175">
        <v>111305.48</v>
      </c>
      <c r="D175">
        <v>66764780.910000004</v>
      </c>
      <c r="E175">
        <f t="shared" si="3"/>
        <v>1</v>
      </c>
    </row>
    <row r="176" spans="1:5" x14ac:dyDescent="0.25">
      <c r="A176" t="s">
        <v>77</v>
      </c>
      <c r="B176" t="s">
        <v>192</v>
      </c>
      <c r="C176">
        <v>3430945.79</v>
      </c>
      <c r="D176">
        <v>67076577.410000004</v>
      </c>
      <c r="E176">
        <f t="shared" si="3"/>
        <v>1</v>
      </c>
    </row>
    <row r="177" spans="1:5" x14ac:dyDescent="0.25">
      <c r="A177" t="s">
        <v>34</v>
      </c>
      <c r="B177" t="s">
        <v>192</v>
      </c>
      <c r="C177">
        <v>38254860.409999996</v>
      </c>
      <c r="D177">
        <v>68859392.520000011</v>
      </c>
      <c r="E177">
        <f t="shared" si="3"/>
        <v>1</v>
      </c>
    </row>
    <row r="178" spans="1:5" x14ac:dyDescent="0.25">
      <c r="A178" t="s">
        <v>67</v>
      </c>
      <c r="B178" t="s">
        <v>192</v>
      </c>
      <c r="C178">
        <v>37690778.490000002</v>
      </c>
      <c r="D178">
        <v>74422219.930000007</v>
      </c>
      <c r="E178">
        <f t="shared" si="3"/>
        <v>1</v>
      </c>
    </row>
    <row r="179" spans="1:5" x14ac:dyDescent="0.25">
      <c r="A179" t="s">
        <v>25</v>
      </c>
      <c r="B179" t="s">
        <v>192</v>
      </c>
      <c r="C179">
        <v>709149</v>
      </c>
      <c r="D179">
        <v>79593546.840000004</v>
      </c>
      <c r="E179">
        <f t="shared" si="3"/>
        <v>1</v>
      </c>
    </row>
    <row r="180" spans="1:5" x14ac:dyDescent="0.25">
      <c r="A180" t="s">
        <v>56</v>
      </c>
      <c r="B180" t="s">
        <v>192</v>
      </c>
      <c r="C180">
        <v>24085856.07</v>
      </c>
      <c r="D180">
        <v>118073623.84999999</v>
      </c>
      <c r="E180">
        <f t="shared" si="3"/>
        <v>1</v>
      </c>
    </row>
    <row r="181" spans="1:5" x14ac:dyDescent="0.25">
      <c r="A181" t="s">
        <v>90</v>
      </c>
      <c r="B181" t="s">
        <v>192</v>
      </c>
      <c r="C181">
        <v>42323512.399999999</v>
      </c>
      <c r="D181">
        <v>130097012.10999998</v>
      </c>
      <c r="E181">
        <f t="shared" si="3"/>
        <v>1</v>
      </c>
    </row>
    <row r="182" spans="1:5" x14ac:dyDescent="0.25">
      <c r="A182" t="s">
        <v>102</v>
      </c>
      <c r="B182" t="s">
        <v>192</v>
      </c>
      <c r="C182">
        <v>153915907.81</v>
      </c>
      <c r="D182">
        <v>138132331.83999997</v>
      </c>
      <c r="E182">
        <f t="shared" si="3"/>
        <v>1</v>
      </c>
    </row>
    <row r="183" spans="1:5" x14ac:dyDescent="0.25">
      <c r="A183" t="s">
        <v>63</v>
      </c>
      <c r="B183" t="s">
        <v>192</v>
      </c>
      <c r="C183">
        <v>6908185.71</v>
      </c>
      <c r="D183">
        <v>249679836.84</v>
      </c>
      <c r="E183">
        <f t="shared" si="3"/>
        <v>1</v>
      </c>
    </row>
    <row r="184" spans="1:5" x14ac:dyDescent="0.25">
      <c r="A184" t="s">
        <v>94</v>
      </c>
      <c r="B184" t="s">
        <v>192</v>
      </c>
      <c r="C184">
        <v>203534.15</v>
      </c>
      <c r="D184">
        <v>286558245.97000003</v>
      </c>
      <c r="E184">
        <f t="shared" si="3"/>
        <v>1</v>
      </c>
    </row>
    <row r="185" spans="1:5" x14ac:dyDescent="0.25">
      <c r="A185" t="s">
        <v>92</v>
      </c>
      <c r="B185" t="s">
        <v>192</v>
      </c>
      <c r="C185">
        <v>213702368.80000001</v>
      </c>
      <c r="D185">
        <v>364617398.12999994</v>
      </c>
      <c r="E185">
        <f t="shared" si="3"/>
        <v>1</v>
      </c>
    </row>
    <row r="186" spans="1:5" x14ac:dyDescent="0.25">
      <c r="A186" t="s">
        <v>78</v>
      </c>
      <c r="B186" t="s">
        <v>192</v>
      </c>
      <c r="C186">
        <v>6971461.3700000001</v>
      </c>
      <c r="D186">
        <v>392613028.73000002</v>
      </c>
      <c r="E186">
        <f t="shared" si="3"/>
        <v>1</v>
      </c>
    </row>
    <row r="187" spans="1:5" x14ac:dyDescent="0.25">
      <c r="A187" t="s">
        <v>126</v>
      </c>
      <c r="B187" t="s">
        <v>192</v>
      </c>
      <c r="C187">
        <v>539870.35</v>
      </c>
      <c r="D187">
        <v>393209286.17999995</v>
      </c>
      <c r="E187">
        <f t="shared" si="3"/>
        <v>1</v>
      </c>
    </row>
    <row r="188" spans="1:5" x14ac:dyDescent="0.25">
      <c r="A188" t="s">
        <v>93</v>
      </c>
      <c r="B188" t="s">
        <v>192</v>
      </c>
      <c r="C188">
        <v>3728433.83</v>
      </c>
      <c r="D188">
        <v>816874357.04999995</v>
      </c>
      <c r="E188">
        <f t="shared" si="3"/>
        <v>1</v>
      </c>
    </row>
    <row r="189" spans="1:5" x14ac:dyDescent="0.25">
      <c r="A189" t="s">
        <v>74</v>
      </c>
      <c r="B189" t="s">
        <v>192</v>
      </c>
      <c r="C189">
        <v>96204403.879999995</v>
      </c>
      <c r="D189">
        <v>879636934.24000001</v>
      </c>
      <c r="E189">
        <f t="shared" si="3"/>
        <v>1</v>
      </c>
    </row>
    <row r="190" spans="1:5" x14ac:dyDescent="0.25">
      <c r="A190" t="s">
        <v>98</v>
      </c>
      <c r="B190" t="s">
        <v>192</v>
      </c>
      <c r="C190">
        <v>1231750</v>
      </c>
      <c r="D190">
        <v>2242244303.4000001</v>
      </c>
      <c r="E190">
        <f t="shared" si="3"/>
        <v>1</v>
      </c>
    </row>
    <row r="191" spans="1:5" x14ac:dyDescent="0.25">
      <c r="A191" t="s">
        <v>121</v>
      </c>
      <c r="B191" t="s">
        <v>192</v>
      </c>
      <c r="C191">
        <v>526155616.75999999</v>
      </c>
      <c r="D191">
        <v>3283417707.6700001</v>
      </c>
      <c r="E191">
        <f t="shared" si="3"/>
        <v>1</v>
      </c>
    </row>
    <row r="192" spans="1:5" x14ac:dyDescent="0.25">
      <c r="A192" t="s">
        <v>119</v>
      </c>
      <c r="B192" t="s">
        <v>192</v>
      </c>
      <c r="C192">
        <v>401367.93</v>
      </c>
      <c r="D192">
        <v>4123614972.5900002</v>
      </c>
      <c r="E192">
        <f t="shared" si="3"/>
        <v>1</v>
      </c>
    </row>
    <row r="193" spans="1:5" x14ac:dyDescent="0.25">
      <c r="A193" t="s">
        <v>115</v>
      </c>
      <c r="B193" t="s">
        <v>192</v>
      </c>
      <c r="C193">
        <v>326010778.55000001</v>
      </c>
      <c r="D193">
        <v>9401517512.8200016</v>
      </c>
      <c r="E193">
        <f t="shared" si="3"/>
        <v>1</v>
      </c>
    </row>
  </sheetData>
  <sortState xmlns:xlrd2="http://schemas.microsoft.com/office/spreadsheetml/2017/richdata2" ref="A2:D326">
    <sortCondition ref="D2:D3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Global_import_export_maize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Wijnand IJzermans</dc:creator>
  <cp:lastModifiedBy>Wijnand IJzermans</cp:lastModifiedBy>
  <dcterms:created xsi:type="dcterms:W3CDTF">2018-12-07T18:22:42Z</dcterms:created>
  <dcterms:modified xsi:type="dcterms:W3CDTF">2018-12-09T14:04:58Z</dcterms:modified>
</cp:coreProperties>
</file>