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anzafame\code\MUDE\2023\Week_2_8\"/>
    </mc:Choice>
  </mc:AlternateContent>
  <xr:revisionPtr revIDLastSave="0" documentId="8_{E7937A78-1C49-44B9-89EF-334EFBB5B08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orksheet" sheetId="1" r:id="rId1"/>
    <sheet name="Sheet1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2" i="1" l="1"/>
  <c r="N112" i="1"/>
  <c r="H112" i="1"/>
  <c r="W112" i="1" s="1"/>
  <c r="L112" i="1"/>
  <c r="K111" i="1"/>
  <c r="M111" i="1" s="1"/>
  <c r="O111" i="1" s="1"/>
  <c r="N111" i="1"/>
  <c r="H111" i="1"/>
  <c r="W111" i="1" s="1"/>
  <c r="L111" i="1"/>
  <c r="K110" i="1"/>
  <c r="M110" i="1" s="1"/>
  <c r="O110" i="1" s="1"/>
  <c r="N110" i="1"/>
  <c r="H110" i="1"/>
  <c r="W110" i="1" s="1"/>
  <c r="L110" i="1"/>
  <c r="K109" i="1"/>
  <c r="M109" i="1" s="1"/>
  <c r="O109" i="1" s="1"/>
  <c r="N109" i="1"/>
  <c r="H109" i="1"/>
  <c r="W109" i="1" s="1"/>
  <c r="L109" i="1"/>
  <c r="M112" i="1" l="1"/>
  <c r="O112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" i="1"/>
  <c r="W22" i="1"/>
  <c r="W54" i="1"/>
  <c r="W77" i="1"/>
  <c r="W85" i="1"/>
  <c r="W93" i="1"/>
  <c r="W101" i="1"/>
  <c r="W10" i="1"/>
  <c r="H11" i="1"/>
  <c r="W11" i="1" s="1"/>
  <c r="H12" i="1"/>
  <c r="W12" i="1" s="1"/>
  <c r="H13" i="1"/>
  <c r="W13" i="1" s="1"/>
  <c r="H14" i="1"/>
  <c r="W14" i="1" s="1"/>
  <c r="H15" i="1"/>
  <c r="W15" i="1" s="1"/>
  <c r="H16" i="1"/>
  <c r="W16" i="1" s="1"/>
  <c r="H17" i="1"/>
  <c r="W17" i="1" s="1"/>
  <c r="H18" i="1"/>
  <c r="W18" i="1" s="1"/>
  <c r="H19" i="1"/>
  <c r="W19" i="1" s="1"/>
  <c r="H20" i="1"/>
  <c r="W20" i="1" s="1"/>
  <c r="H21" i="1"/>
  <c r="W21" i="1" s="1"/>
  <c r="H22" i="1"/>
  <c r="H23" i="1"/>
  <c r="W23" i="1" s="1"/>
  <c r="H24" i="1"/>
  <c r="W24" i="1" s="1"/>
  <c r="H25" i="1"/>
  <c r="W25" i="1" s="1"/>
  <c r="H26" i="1"/>
  <c r="W26" i="1" s="1"/>
  <c r="H27" i="1"/>
  <c r="W27" i="1" s="1"/>
  <c r="H28" i="1"/>
  <c r="W28" i="1" s="1"/>
  <c r="H29" i="1"/>
  <c r="W29" i="1" s="1"/>
  <c r="H30" i="1"/>
  <c r="W30" i="1" s="1"/>
  <c r="H31" i="1"/>
  <c r="W31" i="1" s="1"/>
  <c r="H32" i="1"/>
  <c r="W32" i="1" s="1"/>
  <c r="H33" i="1"/>
  <c r="W33" i="1" s="1"/>
  <c r="H34" i="1"/>
  <c r="W34" i="1" s="1"/>
  <c r="H35" i="1"/>
  <c r="W35" i="1" s="1"/>
  <c r="H36" i="1"/>
  <c r="W36" i="1" s="1"/>
  <c r="H37" i="1"/>
  <c r="W37" i="1" s="1"/>
  <c r="H38" i="1"/>
  <c r="W38" i="1" s="1"/>
  <c r="H39" i="1"/>
  <c r="W39" i="1" s="1"/>
  <c r="H40" i="1"/>
  <c r="W40" i="1" s="1"/>
  <c r="H41" i="1"/>
  <c r="W41" i="1" s="1"/>
  <c r="H42" i="1"/>
  <c r="W42" i="1" s="1"/>
  <c r="H43" i="1"/>
  <c r="W43" i="1" s="1"/>
  <c r="H44" i="1"/>
  <c r="W44" i="1" s="1"/>
  <c r="H45" i="1"/>
  <c r="W45" i="1" s="1"/>
  <c r="H46" i="1"/>
  <c r="W46" i="1" s="1"/>
  <c r="H47" i="1"/>
  <c r="W47" i="1" s="1"/>
  <c r="H48" i="1"/>
  <c r="W48" i="1" s="1"/>
  <c r="H49" i="1"/>
  <c r="W49" i="1" s="1"/>
  <c r="H50" i="1"/>
  <c r="W50" i="1" s="1"/>
  <c r="H51" i="1"/>
  <c r="W51" i="1" s="1"/>
  <c r="H52" i="1"/>
  <c r="W52" i="1" s="1"/>
  <c r="H53" i="1"/>
  <c r="W53" i="1" s="1"/>
  <c r="H54" i="1"/>
  <c r="H55" i="1"/>
  <c r="W55" i="1" s="1"/>
  <c r="H56" i="1"/>
  <c r="W56" i="1" s="1"/>
  <c r="H57" i="1"/>
  <c r="W57" i="1" s="1"/>
  <c r="H58" i="1"/>
  <c r="W58" i="1" s="1"/>
  <c r="H59" i="1"/>
  <c r="W59" i="1" s="1"/>
  <c r="H60" i="1"/>
  <c r="W60" i="1" s="1"/>
  <c r="H61" i="1"/>
  <c r="W61" i="1" s="1"/>
  <c r="H62" i="1"/>
  <c r="W62" i="1" s="1"/>
  <c r="H63" i="1"/>
  <c r="W63" i="1" s="1"/>
  <c r="H64" i="1"/>
  <c r="W64" i="1" s="1"/>
  <c r="H65" i="1"/>
  <c r="W65" i="1" s="1"/>
  <c r="H66" i="1"/>
  <c r="W66" i="1" s="1"/>
  <c r="H67" i="1"/>
  <c r="W67" i="1" s="1"/>
  <c r="H68" i="1"/>
  <c r="W68" i="1" s="1"/>
  <c r="H69" i="1"/>
  <c r="W69" i="1" s="1"/>
  <c r="H70" i="1"/>
  <c r="W70" i="1" s="1"/>
  <c r="H71" i="1"/>
  <c r="W71" i="1" s="1"/>
  <c r="H72" i="1"/>
  <c r="W72" i="1" s="1"/>
  <c r="H73" i="1"/>
  <c r="W73" i="1" s="1"/>
  <c r="H74" i="1"/>
  <c r="W74" i="1" s="1"/>
  <c r="H75" i="1"/>
  <c r="W75" i="1" s="1"/>
  <c r="H76" i="1"/>
  <c r="W76" i="1" s="1"/>
  <c r="H77" i="1"/>
  <c r="H78" i="1"/>
  <c r="W78" i="1" s="1"/>
  <c r="H79" i="1"/>
  <c r="W79" i="1" s="1"/>
  <c r="H80" i="1"/>
  <c r="W80" i="1" s="1"/>
  <c r="H81" i="1"/>
  <c r="W81" i="1" s="1"/>
  <c r="H82" i="1"/>
  <c r="W82" i="1" s="1"/>
  <c r="H83" i="1"/>
  <c r="W83" i="1" s="1"/>
  <c r="H84" i="1"/>
  <c r="W84" i="1" s="1"/>
  <c r="H85" i="1"/>
  <c r="H86" i="1"/>
  <c r="W86" i="1" s="1"/>
  <c r="H87" i="1"/>
  <c r="W87" i="1" s="1"/>
  <c r="H88" i="1"/>
  <c r="W88" i="1" s="1"/>
  <c r="H89" i="1"/>
  <c r="W89" i="1" s="1"/>
  <c r="H90" i="1"/>
  <c r="W90" i="1" s="1"/>
  <c r="H91" i="1"/>
  <c r="W91" i="1" s="1"/>
  <c r="H92" i="1"/>
  <c r="W92" i="1" s="1"/>
  <c r="H93" i="1"/>
  <c r="H94" i="1"/>
  <c r="W94" i="1" s="1"/>
  <c r="H95" i="1"/>
  <c r="W95" i="1" s="1"/>
  <c r="H96" i="1"/>
  <c r="W96" i="1" s="1"/>
  <c r="H97" i="1"/>
  <c r="W97" i="1" s="1"/>
  <c r="H98" i="1"/>
  <c r="W98" i="1" s="1"/>
  <c r="H99" i="1"/>
  <c r="W99" i="1" s="1"/>
  <c r="H100" i="1"/>
  <c r="W100" i="1" s="1"/>
  <c r="H101" i="1"/>
  <c r="H102" i="1"/>
  <c r="W102" i="1" s="1"/>
  <c r="H103" i="1"/>
  <c r="W103" i="1" s="1"/>
  <c r="H104" i="1"/>
  <c r="W104" i="1" s="1"/>
  <c r="H105" i="1"/>
  <c r="W105" i="1" s="1"/>
  <c r="H106" i="1"/>
  <c r="W106" i="1" s="1"/>
  <c r="H107" i="1"/>
  <c r="W107" i="1" s="1"/>
  <c r="H108" i="1"/>
  <c r="W108" i="1" s="1"/>
  <c r="H10" i="1"/>
  <c r="L108" i="1" l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M57" i="1" s="1"/>
  <c r="O57" i="1" s="1"/>
  <c r="L56" i="1"/>
  <c r="K56" i="1"/>
  <c r="L55" i="1"/>
  <c r="K55" i="1"/>
  <c r="L54" i="1"/>
  <c r="K54" i="1"/>
  <c r="L53" i="1"/>
  <c r="K53" i="1"/>
  <c r="M53" i="1" s="1"/>
  <c r="O53" i="1" s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M45" i="1" s="1"/>
  <c r="O45" i="1" s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M33" i="1" s="1"/>
  <c r="O33" i="1" s="1"/>
  <c r="L32" i="1"/>
  <c r="K32" i="1"/>
  <c r="L31" i="1"/>
  <c r="K31" i="1"/>
  <c r="L30" i="1"/>
  <c r="K30" i="1"/>
  <c r="L29" i="1"/>
  <c r="K29" i="1"/>
  <c r="M29" i="1" s="1"/>
  <c r="O29" i="1" s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M28" i="1" l="1"/>
  <c r="O28" i="1" s="1"/>
  <c r="M11" i="1"/>
  <c r="O11" i="1" s="1"/>
  <c r="M23" i="1"/>
  <c r="O23" i="1" s="1"/>
  <c r="M39" i="1"/>
  <c r="O39" i="1" s="1"/>
  <c r="M90" i="1"/>
  <c r="O90" i="1" s="1"/>
  <c r="M94" i="1"/>
  <c r="O94" i="1" s="1"/>
  <c r="M98" i="1"/>
  <c r="O98" i="1" s="1"/>
  <c r="M102" i="1"/>
  <c r="O102" i="1" s="1"/>
  <c r="M106" i="1"/>
  <c r="O106" i="1" s="1"/>
  <c r="M41" i="1"/>
  <c r="O41" i="1" s="1"/>
  <c r="M105" i="1"/>
  <c r="O105" i="1" s="1"/>
  <c r="M25" i="1"/>
  <c r="O25" i="1" s="1"/>
  <c r="M63" i="1"/>
  <c r="O63" i="1" s="1"/>
  <c r="M26" i="1"/>
  <c r="O26" i="1" s="1"/>
  <c r="M104" i="1"/>
  <c r="O104" i="1" s="1"/>
  <c r="M108" i="1"/>
  <c r="O108" i="1" s="1"/>
  <c r="M38" i="1"/>
  <c r="O38" i="1" s="1"/>
  <c r="M61" i="1"/>
  <c r="O61" i="1" s="1"/>
  <c r="M65" i="1"/>
  <c r="O65" i="1" s="1"/>
  <c r="M69" i="1"/>
  <c r="O69" i="1" s="1"/>
  <c r="M73" i="1"/>
  <c r="O73" i="1" s="1"/>
  <c r="M77" i="1"/>
  <c r="O77" i="1" s="1"/>
  <c r="M81" i="1"/>
  <c r="O81" i="1" s="1"/>
  <c r="M85" i="1"/>
  <c r="O85" i="1" s="1"/>
  <c r="M89" i="1"/>
  <c r="O89" i="1" s="1"/>
  <c r="M93" i="1"/>
  <c r="O93" i="1" s="1"/>
  <c r="M97" i="1"/>
  <c r="O97" i="1" s="1"/>
  <c r="M27" i="1"/>
  <c r="O27" i="1" s="1"/>
  <c r="M37" i="1"/>
  <c r="O37" i="1" s="1"/>
  <c r="M55" i="1"/>
  <c r="O55" i="1" s="1"/>
  <c r="M92" i="1"/>
  <c r="O92" i="1" s="1"/>
  <c r="M96" i="1"/>
  <c r="O96" i="1" s="1"/>
  <c r="M100" i="1"/>
  <c r="O100" i="1" s="1"/>
  <c r="M13" i="1"/>
  <c r="O13" i="1" s="1"/>
  <c r="M101" i="1"/>
  <c r="O101" i="1" s="1"/>
  <c r="M59" i="1"/>
  <c r="O59" i="1" s="1"/>
  <c r="M12" i="1"/>
  <c r="O12" i="1" s="1"/>
  <c r="M16" i="1"/>
  <c r="O16" i="1" s="1"/>
  <c r="M17" i="1"/>
  <c r="O17" i="1" s="1"/>
  <c r="M21" i="1"/>
  <c r="O21" i="1" s="1"/>
  <c r="M34" i="1"/>
  <c r="O34" i="1" s="1"/>
  <c r="M42" i="1"/>
  <c r="O42" i="1" s="1"/>
  <c r="M49" i="1"/>
  <c r="O49" i="1" s="1"/>
  <c r="M54" i="1"/>
  <c r="O54" i="1" s="1"/>
  <c r="M67" i="1"/>
  <c r="O67" i="1" s="1"/>
  <c r="M71" i="1"/>
  <c r="O71" i="1" s="1"/>
  <c r="M75" i="1"/>
  <c r="O75" i="1" s="1"/>
  <c r="M79" i="1"/>
  <c r="O79" i="1" s="1"/>
  <c r="M83" i="1"/>
  <c r="O83" i="1" s="1"/>
  <c r="M87" i="1"/>
  <c r="O87" i="1" s="1"/>
  <c r="M91" i="1"/>
  <c r="O91" i="1" s="1"/>
  <c r="M95" i="1"/>
  <c r="O95" i="1" s="1"/>
  <c r="M99" i="1"/>
  <c r="O99" i="1" s="1"/>
  <c r="M103" i="1"/>
  <c r="O103" i="1" s="1"/>
  <c r="M107" i="1"/>
  <c r="O107" i="1" s="1"/>
  <c r="M14" i="1"/>
  <c r="O14" i="1" s="1"/>
  <c r="M32" i="1"/>
  <c r="O32" i="1" s="1"/>
  <c r="M47" i="1"/>
  <c r="O47" i="1" s="1"/>
  <c r="M15" i="1"/>
  <c r="O15" i="1" s="1"/>
  <c r="M18" i="1"/>
  <c r="O18" i="1" s="1"/>
  <c r="M24" i="1"/>
  <c r="O24" i="1" s="1"/>
  <c r="M30" i="1"/>
  <c r="O30" i="1" s="1"/>
  <c r="M35" i="1"/>
  <c r="O35" i="1" s="1"/>
  <c r="M10" i="1"/>
  <c r="O10" i="1" s="1"/>
  <c r="O7" i="1" s="1"/>
  <c r="M19" i="1"/>
  <c r="O19" i="1" s="1"/>
  <c r="M22" i="1"/>
  <c r="O22" i="1" s="1"/>
  <c r="M31" i="1"/>
  <c r="O31" i="1" s="1"/>
  <c r="M36" i="1"/>
  <c r="O36" i="1" s="1"/>
  <c r="M43" i="1"/>
  <c r="O43" i="1" s="1"/>
  <c r="M46" i="1"/>
  <c r="O46" i="1" s="1"/>
  <c r="M51" i="1"/>
  <c r="O51" i="1" s="1"/>
  <c r="M20" i="1"/>
  <c r="O20" i="1" s="1"/>
  <c r="M40" i="1"/>
  <c r="O40" i="1" s="1"/>
  <c r="M62" i="1"/>
  <c r="O62" i="1" s="1"/>
  <c r="M44" i="1"/>
  <c r="O44" i="1" s="1"/>
  <c r="M52" i="1"/>
  <c r="O52" i="1" s="1"/>
  <c r="M60" i="1"/>
  <c r="O60" i="1" s="1"/>
  <c r="M66" i="1"/>
  <c r="O66" i="1" s="1"/>
  <c r="M70" i="1"/>
  <c r="O70" i="1" s="1"/>
  <c r="M74" i="1"/>
  <c r="O74" i="1" s="1"/>
  <c r="M78" i="1"/>
  <c r="O78" i="1" s="1"/>
  <c r="M82" i="1"/>
  <c r="O82" i="1" s="1"/>
  <c r="M86" i="1"/>
  <c r="O86" i="1" s="1"/>
  <c r="M50" i="1"/>
  <c r="O50" i="1" s="1"/>
  <c r="M58" i="1"/>
  <c r="O58" i="1" s="1"/>
  <c r="M48" i="1"/>
  <c r="O48" i="1" s="1"/>
  <c r="M56" i="1"/>
  <c r="O56" i="1" s="1"/>
  <c r="M64" i="1"/>
  <c r="O64" i="1" s="1"/>
  <c r="M68" i="1"/>
  <c r="O68" i="1" s="1"/>
  <c r="M72" i="1"/>
  <c r="O72" i="1" s="1"/>
  <c r="M76" i="1"/>
  <c r="O76" i="1" s="1"/>
  <c r="M80" i="1"/>
  <c r="O80" i="1" s="1"/>
  <c r="M84" i="1"/>
  <c r="O84" i="1" s="1"/>
  <c r="M88" i="1"/>
  <c r="O88" i="1" s="1"/>
</calcChain>
</file>

<file path=xl/sharedStrings.xml><?xml version="1.0" encoding="utf-8"?>
<sst xmlns="http://schemas.openxmlformats.org/spreadsheetml/2006/main" count="27" uniqueCount="26">
  <si>
    <t>Jan,March = 31</t>
  </si>
  <si>
    <t>Feb = 28</t>
  </si>
  <si>
    <t>Ref Date</t>
  </si>
  <si>
    <t>April = 30</t>
  </si>
  <si>
    <t>New Year = 0, Equinox = 80,81, Solstice = -11, April 1 =</t>
  </si>
  <si>
    <t>Year</t>
  </si>
  <si>
    <t>Month</t>
  </si>
  <si>
    <t>Day</t>
  </si>
  <si>
    <t>Minute</t>
  </si>
  <si>
    <t>PM?</t>
  </si>
  <si>
    <t>Leap Yr?</t>
  </si>
  <si>
    <t>Start of Month</t>
  </si>
  <si>
    <t>Days in Month</t>
  </si>
  <si>
    <t>Day.dd</t>
  </si>
  <si>
    <t>Raw data</t>
  </si>
  <si>
    <t>Days</t>
  </si>
  <si>
    <t>Check Nasa data</t>
  </si>
  <si>
    <t>Hour (24)</t>
  </si>
  <si>
    <t>Hour (12)</t>
  </si>
  <si>
    <t>Note: may need to use more accurate representation of equinox (just chose single day). Depends on time zone, location, etc, etc</t>
  </si>
  <si>
    <t>Choose:</t>
  </si>
  <si>
    <t xml:space="preserve">days </t>
  </si>
  <si>
    <t>(80 in leap year)</t>
  </si>
  <si>
    <t>Equinox</t>
  </si>
  <si>
    <t>Days from E</t>
  </si>
  <si>
    <t xml:space="preserve">mean days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</si>
</sst>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$-409]#,##0.00;[Red]&quot;-&quot;[$$-409]#,##0.00"/>
    <numFmt numFmtId="166" formatCode="[$-409]mmmm\ d\ yyyy\ \a\t\ hh:mm\ AM/PM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5" fontId="3" fillId="0" borderId="0"/>
  </cellStyleXfs>
  <cellXfs count="7">
    <xf numFmtId="0" fontId="0" fillId="0" borderId="0" xfId="0"/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0" fillId="0" borderId="0" xfId="0" applyNumberFormat="1"/>
    <xf numFmtId="166" fontId="4" fillId="0" borderId="0" xfId="0" applyNumberFormat="1" applyFont="1" applyAlignment="1">
      <alignment horizontal="center" vertical="center"/>
    </xf>
  </cellXfs>
  <cellStyles count="6">
    <cellStyle name="Excel Built-in Percent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colors>
    <mruColors>
      <color rgb="FF071D49"/>
      <color rgb="FFFFB8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LV196"/>
  <sheetViews>
    <sheetView tabSelected="1" zoomScale="70" zoomScaleNormal="70" workbookViewId="0">
      <selection activeCell="P7" sqref="P7"/>
    </sheetView>
  </sheetViews>
  <sheetFormatPr defaultRowHeight="15" x14ac:dyDescent="0.25"/>
  <cols>
    <col min="1" max="11" width="12.140625" style="1" customWidth="1"/>
    <col min="12" max="15" width="12.140625" style="2" customWidth="1"/>
    <col min="16" max="22" width="12.140625" style="1" customWidth="1"/>
    <col min="23" max="23" width="43.42578125" style="1" customWidth="1"/>
    <col min="24" max="1010" width="12.140625" style="1" customWidth="1"/>
  </cols>
  <sheetData>
    <row r="2" spans="1:23" x14ac:dyDescent="0.25">
      <c r="A2" t="s">
        <v>0</v>
      </c>
      <c r="E2" s="1" t="s">
        <v>19</v>
      </c>
    </row>
    <row r="3" spans="1:23" x14ac:dyDescent="0.25">
      <c r="A3" t="s">
        <v>1</v>
      </c>
      <c r="F3" s="1" t="s">
        <v>6</v>
      </c>
      <c r="G3" s="1" t="s">
        <v>13</v>
      </c>
      <c r="Q3" s="1" t="s">
        <v>2</v>
      </c>
      <c r="R3" s="1">
        <v>79</v>
      </c>
    </row>
    <row r="4" spans="1:23" x14ac:dyDescent="0.25">
      <c r="A4" t="s">
        <v>3</v>
      </c>
      <c r="E4" s="1" t="s">
        <v>20</v>
      </c>
      <c r="F4" s="1">
        <v>3</v>
      </c>
      <c r="G4" s="3">
        <v>20</v>
      </c>
      <c r="Q4" s="1" t="s">
        <v>4</v>
      </c>
    </row>
    <row r="5" spans="1:23" x14ac:dyDescent="0.25">
      <c r="A5"/>
      <c r="F5" s="1" t="s">
        <v>21</v>
      </c>
      <c r="G5" s="1">
        <v>79</v>
      </c>
      <c r="H5" s="1" t="s">
        <v>22</v>
      </c>
    </row>
    <row r="6" spans="1:23" x14ac:dyDescent="0.25">
      <c r="A6" s="4" t="s">
        <v>14</v>
      </c>
      <c r="K6" s="4"/>
    </row>
    <row r="7" spans="1:23" x14ac:dyDescent="0.25">
      <c r="N7" s="2" t="s">
        <v>25</v>
      </c>
      <c r="O7" s="5">
        <f>AVERAGE(O10:O108)</f>
        <v>44.771450617283961</v>
      </c>
    </row>
    <row r="9" spans="1:23" x14ac:dyDescent="0.25">
      <c r="A9" s="1" t="s">
        <v>5</v>
      </c>
      <c r="B9" s="1" t="s">
        <v>6</v>
      </c>
      <c r="C9" s="1" t="s">
        <v>7</v>
      </c>
      <c r="D9" s="1" t="s">
        <v>18</v>
      </c>
      <c r="E9" s="1" t="s">
        <v>8</v>
      </c>
      <c r="F9" s="1" t="s">
        <v>9</v>
      </c>
      <c r="G9" s="1" t="s">
        <v>10</v>
      </c>
      <c r="H9" s="1" t="s">
        <v>17</v>
      </c>
      <c r="I9"/>
      <c r="J9"/>
      <c r="K9" s="1" t="s">
        <v>11</v>
      </c>
      <c r="L9" s="2" t="s">
        <v>12</v>
      </c>
      <c r="M9" s="2" t="s">
        <v>15</v>
      </c>
      <c r="N9" s="2" t="s">
        <v>23</v>
      </c>
      <c r="O9" s="2" t="s">
        <v>24</v>
      </c>
      <c r="W9" s="1" t="s">
        <v>16</v>
      </c>
    </row>
    <row r="10" spans="1:23" x14ac:dyDescent="0.25">
      <c r="A10" s="1">
        <v>1917</v>
      </c>
      <c r="B10" s="1">
        <v>4</v>
      </c>
      <c r="C10" s="1">
        <v>30</v>
      </c>
      <c r="D10" s="1">
        <v>11</v>
      </c>
      <c r="E10" s="1">
        <v>30</v>
      </c>
      <c r="F10" s="1">
        <v>0</v>
      </c>
      <c r="G10" s="1">
        <v>0</v>
      </c>
      <c r="H10" s="3">
        <f>D10+E10/60+IF(F10=1,12,0)</f>
        <v>11.5</v>
      </c>
      <c r="K10" s="1">
        <f t="shared" ref="K10:K41" si="0">IF(B10=4,31+28+31,31+28+31+30)+IF(G10=1,1,0)</f>
        <v>90</v>
      </c>
      <c r="L10" s="2">
        <f t="shared" ref="L10:L41" si="1">C10-1+D10/24+E10/60/24+IF(F10=1,12/24,0)</f>
        <v>29.479166666666664</v>
      </c>
      <c r="M10" s="2">
        <f t="shared" ref="M10:M41" si="2">K10+L10</f>
        <v>119.47916666666666</v>
      </c>
      <c r="N10" s="2">
        <f>$G$5+G10</f>
        <v>79</v>
      </c>
      <c r="O10" s="2">
        <f>M10-N10</f>
        <v>40.479166666666657</v>
      </c>
      <c r="R10" s="2"/>
      <c r="W10" s="6">
        <f>DATE(A10,B10,C10)+H10/24</f>
        <v>6330.479166666667</v>
      </c>
    </row>
    <row r="11" spans="1:23" x14ac:dyDescent="0.25">
      <c r="A11" s="1">
        <v>1918</v>
      </c>
      <c r="B11" s="1">
        <v>5</v>
      </c>
      <c r="C11" s="1">
        <v>11</v>
      </c>
      <c r="D11" s="1">
        <v>9</v>
      </c>
      <c r="E11" s="1">
        <v>33</v>
      </c>
      <c r="F11" s="1">
        <v>0</v>
      </c>
      <c r="G11" s="1">
        <v>0</v>
      </c>
      <c r="H11" s="3">
        <f t="shared" ref="H11:H74" si="3">D11+E11/60+IF(F11=1,12,0)</f>
        <v>9.5500000000000007</v>
      </c>
      <c r="K11" s="1">
        <f t="shared" si="0"/>
        <v>120</v>
      </c>
      <c r="L11" s="2">
        <f t="shared" si="1"/>
        <v>10.397916666666667</v>
      </c>
      <c r="M11" s="2">
        <f t="shared" si="2"/>
        <v>130.39791666666667</v>
      </c>
      <c r="N11" s="2">
        <f t="shared" ref="N11:N74" si="4">$G$5+G11</f>
        <v>79</v>
      </c>
      <c r="O11" s="2">
        <f t="shared" ref="O11:O74" si="5">M11-N11</f>
        <v>51.397916666666674</v>
      </c>
      <c r="R11" s="2"/>
      <c r="W11" s="6">
        <f t="shared" ref="W11:W74" si="6">DATE(A11,B11,C11)+H11/24</f>
        <v>6706.3979166666668</v>
      </c>
    </row>
    <row r="12" spans="1:23" x14ac:dyDescent="0.25">
      <c r="A12" s="1">
        <v>1919</v>
      </c>
      <c r="B12" s="1">
        <v>5</v>
      </c>
      <c r="C12" s="1">
        <v>3</v>
      </c>
      <c r="D12" s="1">
        <v>2</v>
      </c>
      <c r="E12" s="1">
        <v>33</v>
      </c>
      <c r="F12" s="1">
        <v>1</v>
      </c>
      <c r="G12" s="1">
        <v>0</v>
      </c>
      <c r="H12" s="3">
        <f t="shared" si="3"/>
        <v>14.55</v>
      </c>
      <c r="K12" s="1">
        <f t="shared" si="0"/>
        <v>120</v>
      </c>
      <c r="L12" s="2">
        <f t="shared" si="1"/>
        <v>2.6062500000000002</v>
      </c>
      <c r="M12" s="2">
        <f t="shared" si="2"/>
        <v>122.60625</v>
      </c>
      <c r="N12" s="2">
        <f t="shared" si="4"/>
        <v>79</v>
      </c>
      <c r="O12" s="2">
        <f t="shared" si="5"/>
        <v>43.606250000000003</v>
      </c>
      <c r="R12" s="2"/>
      <c r="W12" s="6">
        <f t="shared" si="6"/>
        <v>7063.6062499999998</v>
      </c>
    </row>
    <row r="13" spans="1:23" x14ac:dyDescent="0.25">
      <c r="A13" s="1">
        <v>1920</v>
      </c>
      <c r="B13" s="1">
        <v>5</v>
      </c>
      <c r="C13" s="1">
        <v>11</v>
      </c>
      <c r="D13" s="1">
        <v>10</v>
      </c>
      <c r="E13" s="1">
        <v>46</v>
      </c>
      <c r="F13" s="1">
        <v>0</v>
      </c>
      <c r="G13" s="1">
        <v>1</v>
      </c>
      <c r="H13" s="3">
        <f t="shared" si="3"/>
        <v>10.766666666666667</v>
      </c>
      <c r="K13" s="1">
        <f t="shared" si="0"/>
        <v>121</v>
      </c>
      <c r="L13" s="2">
        <f t="shared" si="1"/>
        <v>10.448611111111111</v>
      </c>
      <c r="M13" s="2">
        <f t="shared" si="2"/>
        <v>131.44861111111112</v>
      </c>
      <c r="N13" s="2">
        <f t="shared" si="4"/>
        <v>80</v>
      </c>
      <c r="O13" s="2">
        <f t="shared" si="5"/>
        <v>51.44861111111112</v>
      </c>
      <c r="R13" s="2"/>
      <c r="W13" s="6">
        <f t="shared" si="6"/>
        <v>7437.4486111111109</v>
      </c>
    </row>
    <row r="14" spans="1:23" x14ac:dyDescent="0.25">
      <c r="A14" s="1">
        <v>1921</v>
      </c>
      <c r="B14" s="1">
        <v>5</v>
      </c>
      <c r="C14" s="1">
        <v>11</v>
      </c>
      <c r="D14" s="1">
        <v>6</v>
      </c>
      <c r="E14" s="1">
        <v>42</v>
      </c>
      <c r="F14" s="1">
        <v>0</v>
      </c>
      <c r="G14" s="1">
        <v>0</v>
      </c>
      <c r="H14" s="3">
        <f t="shared" si="3"/>
        <v>6.7</v>
      </c>
      <c r="K14" s="1">
        <f t="shared" si="0"/>
        <v>120</v>
      </c>
      <c r="L14" s="2">
        <f t="shared" si="1"/>
        <v>10.279166666666667</v>
      </c>
      <c r="M14" s="2">
        <f t="shared" si="2"/>
        <v>130.27916666666667</v>
      </c>
      <c r="N14" s="2">
        <f t="shared" si="4"/>
        <v>79</v>
      </c>
      <c r="O14" s="2">
        <f t="shared" si="5"/>
        <v>51.279166666666669</v>
      </c>
      <c r="R14" s="2"/>
      <c r="W14" s="6">
        <f t="shared" si="6"/>
        <v>7802.2791666666662</v>
      </c>
    </row>
    <row r="15" spans="1:23" x14ac:dyDescent="0.25">
      <c r="A15" s="1">
        <v>1922</v>
      </c>
      <c r="B15" s="1">
        <v>5</v>
      </c>
      <c r="C15" s="1">
        <v>12</v>
      </c>
      <c r="D15" s="1">
        <v>1</v>
      </c>
      <c r="E15" s="1">
        <v>20</v>
      </c>
      <c r="F15" s="1">
        <v>1</v>
      </c>
      <c r="G15" s="1">
        <v>0</v>
      </c>
      <c r="H15" s="3">
        <f t="shared" si="3"/>
        <v>13.333333333333334</v>
      </c>
      <c r="K15" s="1">
        <f t="shared" si="0"/>
        <v>120</v>
      </c>
      <c r="L15" s="2">
        <f t="shared" si="1"/>
        <v>11.555555555555555</v>
      </c>
      <c r="M15" s="2">
        <f t="shared" si="2"/>
        <v>131.55555555555554</v>
      </c>
      <c r="N15" s="2">
        <f t="shared" si="4"/>
        <v>79</v>
      </c>
      <c r="O15" s="2">
        <f t="shared" si="5"/>
        <v>52.555555555555543</v>
      </c>
      <c r="R15" s="2"/>
      <c r="W15" s="6">
        <f t="shared" si="6"/>
        <v>8168.5555555555557</v>
      </c>
    </row>
    <row r="16" spans="1:23" x14ac:dyDescent="0.25">
      <c r="A16" s="1">
        <v>1923</v>
      </c>
      <c r="B16" s="1">
        <v>5</v>
      </c>
      <c r="C16" s="1">
        <v>9</v>
      </c>
      <c r="D16" s="1">
        <v>2</v>
      </c>
      <c r="E16" s="1">
        <v>0</v>
      </c>
      <c r="F16" s="1">
        <v>0</v>
      </c>
      <c r="G16" s="1">
        <v>0</v>
      </c>
      <c r="H16" s="3">
        <f t="shared" si="3"/>
        <v>2</v>
      </c>
      <c r="K16" s="1">
        <f t="shared" si="0"/>
        <v>120</v>
      </c>
      <c r="L16" s="2">
        <f t="shared" si="1"/>
        <v>8.0833333333333339</v>
      </c>
      <c r="M16" s="2">
        <f t="shared" si="2"/>
        <v>128.08333333333334</v>
      </c>
      <c r="N16" s="2">
        <f t="shared" si="4"/>
        <v>79</v>
      </c>
      <c r="O16" s="2">
        <f t="shared" si="5"/>
        <v>49.083333333333343</v>
      </c>
      <c r="R16" s="2"/>
      <c r="W16" s="6">
        <f t="shared" si="6"/>
        <v>8530.0833333333339</v>
      </c>
    </row>
    <row r="17" spans="1:23" x14ac:dyDescent="0.25">
      <c r="A17" s="1">
        <v>1924</v>
      </c>
      <c r="B17" s="1">
        <v>5</v>
      </c>
      <c r="C17" s="1">
        <v>11</v>
      </c>
      <c r="D17" s="1">
        <v>3</v>
      </c>
      <c r="E17" s="1">
        <v>10</v>
      </c>
      <c r="F17" s="1">
        <v>1</v>
      </c>
      <c r="G17" s="1">
        <v>1</v>
      </c>
      <c r="H17" s="3">
        <f t="shared" si="3"/>
        <v>15.166666666666666</v>
      </c>
      <c r="K17" s="1">
        <f t="shared" si="0"/>
        <v>121</v>
      </c>
      <c r="L17" s="2">
        <f t="shared" si="1"/>
        <v>10.631944444444445</v>
      </c>
      <c r="M17" s="2">
        <f t="shared" si="2"/>
        <v>131.63194444444446</v>
      </c>
      <c r="N17" s="2">
        <f t="shared" si="4"/>
        <v>80</v>
      </c>
      <c r="O17" s="2">
        <f t="shared" si="5"/>
        <v>51.631944444444457</v>
      </c>
      <c r="R17" s="2"/>
      <c r="W17" s="6">
        <f t="shared" si="6"/>
        <v>8898.6319444444453</v>
      </c>
    </row>
    <row r="18" spans="1:23" x14ac:dyDescent="0.25">
      <c r="A18" s="1">
        <v>1925</v>
      </c>
      <c r="B18" s="1">
        <v>5</v>
      </c>
      <c r="C18" s="1">
        <v>7</v>
      </c>
      <c r="D18" s="1">
        <v>6</v>
      </c>
      <c r="E18" s="1">
        <v>32</v>
      </c>
      <c r="F18" s="1">
        <v>1</v>
      </c>
      <c r="G18" s="1">
        <v>0</v>
      </c>
      <c r="H18" s="3">
        <f t="shared" si="3"/>
        <v>18.533333333333331</v>
      </c>
      <c r="K18" s="1">
        <f t="shared" si="0"/>
        <v>120</v>
      </c>
      <c r="L18" s="2">
        <f t="shared" si="1"/>
        <v>6.7722222222222221</v>
      </c>
      <c r="M18" s="2">
        <f t="shared" si="2"/>
        <v>126.77222222222223</v>
      </c>
      <c r="N18" s="2">
        <f t="shared" si="4"/>
        <v>79</v>
      </c>
      <c r="O18" s="2">
        <f t="shared" si="5"/>
        <v>47.772222222222226</v>
      </c>
      <c r="R18" s="2"/>
      <c r="W18" s="6">
        <f t="shared" si="6"/>
        <v>9259.7722222222219</v>
      </c>
    </row>
    <row r="19" spans="1:23" x14ac:dyDescent="0.25">
      <c r="A19" s="1">
        <v>1926</v>
      </c>
      <c r="B19" s="1">
        <v>4</v>
      </c>
      <c r="C19" s="1">
        <v>26</v>
      </c>
      <c r="D19" s="1">
        <v>4</v>
      </c>
      <c r="E19" s="1">
        <v>3</v>
      </c>
      <c r="F19" s="1">
        <v>1</v>
      </c>
      <c r="G19" s="1">
        <v>0</v>
      </c>
      <c r="H19" s="3">
        <f t="shared" si="3"/>
        <v>16.05</v>
      </c>
      <c r="K19" s="1">
        <f t="shared" si="0"/>
        <v>90</v>
      </c>
      <c r="L19" s="2">
        <f t="shared" si="1"/>
        <v>25.668750000000003</v>
      </c>
      <c r="M19" s="2">
        <f t="shared" si="2"/>
        <v>115.66875</v>
      </c>
      <c r="N19" s="2">
        <f t="shared" si="4"/>
        <v>79</v>
      </c>
      <c r="O19" s="2">
        <f t="shared" si="5"/>
        <v>36.668750000000003</v>
      </c>
      <c r="R19" s="2"/>
      <c r="W19" s="6">
        <f t="shared" si="6"/>
        <v>9613.6687500000007</v>
      </c>
    </row>
    <row r="20" spans="1:23" x14ac:dyDescent="0.25">
      <c r="A20" s="1">
        <v>1927</v>
      </c>
      <c r="B20" s="1">
        <v>5</v>
      </c>
      <c r="C20" s="1">
        <v>13</v>
      </c>
      <c r="D20" s="1">
        <v>5</v>
      </c>
      <c r="E20" s="1">
        <v>42</v>
      </c>
      <c r="F20" s="1">
        <v>0</v>
      </c>
      <c r="G20" s="1">
        <v>0</v>
      </c>
      <c r="H20" s="3">
        <f t="shared" si="3"/>
        <v>5.7</v>
      </c>
      <c r="K20" s="1">
        <f t="shared" si="0"/>
        <v>120</v>
      </c>
      <c r="L20" s="2">
        <f t="shared" si="1"/>
        <v>12.237500000000001</v>
      </c>
      <c r="M20" s="2">
        <f t="shared" si="2"/>
        <v>132.23750000000001</v>
      </c>
      <c r="N20" s="2">
        <f t="shared" si="4"/>
        <v>79</v>
      </c>
      <c r="O20" s="2">
        <f t="shared" si="5"/>
        <v>53.237500000000011</v>
      </c>
      <c r="R20" s="2"/>
      <c r="W20" s="6">
        <f t="shared" si="6"/>
        <v>9995.2374999999993</v>
      </c>
    </row>
    <row r="21" spans="1:23" x14ac:dyDescent="0.25">
      <c r="A21" s="1">
        <v>1928</v>
      </c>
      <c r="B21" s="1">
        <v>5</v>
      </c>
      <c r="C21" s="1">
        <v>6</v>
      </c>
      <c r="D21" s="1">
        <v>4</v>
      </c>
      <c r="E21" s="1">
        <v>25</v>
      </c>
      <c r="F21" s="1">
        <v>1</v>
      </c>
      <c r="G21" s="1">
        <v>1</v>
      </c>
      <c r="H21" s="3">
        <f t="shared" si="3"/>
        <v>16.416666666666668</v>
      </c>
      <c r="K21" s="1">
        <f t="shared" si="0"/>
        <v>121</v>
      </c>
      <c r="L21" s="2">
        <f t="shared" si="1"/>
        <v>5.6840277777777777</v>
      </c>
      <c r="M21" s="2">
        <f t="shared" si="2"/>
        <v>126.68402777777777</v>
      </c>
      <c r="N21" s="2">
        <f t="shared" si="4"/>
        <v>80</v>
      </c>
      <c r="O21" s="2">
        <f t="shared" si="5"/>
        <v>46.684027777777771</v>
      </c>
      <c r="R21" s="2"/>
      <c r="W21" s="6">
        <f t="shared" si="6"/>
        <v>10354.684027777777</v>
      </c>
    </row>
    <row r="22" spans="1:23" x14ac:dyDescent="0.25">
      <c r="A22" s="1">
        <v>1929</v>
      </c>
      <c r="B22" s="1">
        <v>5</v>
      </c>
      <c r="C22" s="1">
        <v>5</v>
      </c>
      <c r="D22" s="1">
        <v>3</v>
      </c>
      <c r="E22" s="1">
        <v>41</v>
      </c>
      <c r="F22" s="1">
        <v>1</v>
      </c>
      <c r="G22" s="1">
        <v>0</v>
      </c>
      <c r="H22" s="3">
        <f t="shared" si="3"/>
        <v>15.683333333333334</v>
      </c>
      <c r="K22" s="1">
        <f t="shared" si="0"/>
        <v>120</v>
      </c>
      <c r="L22" s="2">
        <f t="shared" si="1"/>
        <v>4.6534722222222218</v>
      </c>
      <c r="M22" s="2">
        <f t="shared" si="2"/>
        <v>124.65347222222222</v>
      </c>
      <c r="N22" s="2">
        <f t="shared" si="4"/>
        <v>79</v>
      </c>
      <c r="O22" s="2">
        <f t="shared" si="5"/>
        <v>45.65347222222222</v>
      </c>
      <c r="R22" s="2"/>
      <c r="W22" s="6">
        <f t="shared" si="6"/>
        <v>10718.653472222222</v>
      </c>
    </row>
    <row r="23" spans="1:23" x14ac:dyDescent="0.25">
      <c r="A23" s="1">
        <v>1930</v>
      </c>
      <c r="B23" s="1">
        <v>5</v>
      </c>
      <c r="C23" s="1">
        <v>8</v>
      </c>
      <c r="D23" s="1">
        <v>7</v>
      </c>
      <c r="E23" s="1">
        <v>3</v>
      </c>
      <c r="F23" s="1">
        <v>1</v>
      </c>
      <c r="G23" s="1">
        <v>0</v>
      </c>
      <c r="H23" s="3">
        <f t="shared" si="3"/>
        <v>19.05</v>
      </c>
      <c r="K23" s="1">
        <f t="shared" si="0"/>
        <v>120</v>
      </c>
      <c r="L23" s="2">
        <f t="shared" si="1"/>
        <v>7.7937500000000002</v>
      </c>
      <c r="M23" s="2">
        <f t="shared" si="2"/>
        <v>127.79375</v>
      </c>
      <c r="N23" s="2">
        <f t="shared" si="4"/>
        <v>79</v>
      </c>
      <c r="O23" s="2">
        <f t="shared" si="5"/>
        <v>48.793750000000003</v>
      </c>
      <c r="R23" s="2"/>
      <c r="W23" s="6">
        <f t="shared" si="6"/>
        <v>11086.793750000001</v>
      </c>
    </row>
    <row r="24" spans="1:23" x14ac:dyDescent="0.25">
      <c r="A24" s="1">
        <v>1931</v>
      </c>
      <c r="B24" s="1">
        <v>5</v>
      </c>
      <c r="C24" s="1">
        <v>10</v>
      </c>
      <c r="D24" s="1">
        <v>9</v>
      </c>
      <c r="E24" s="1">
        <v>23</v>
      </c>
      <c r="F24" s="1">
        <v>0</v>
      </c>
      <c r="G24" s="1">
        <v>0</v>
      </c>
      <c r="H24" s="3">
        <f t="shared" si="3"/>
        <v>9.3833333333333329</v>
      </c>
      <c r="K24" s="1">
        <f t="shared" si="0"/>
        <v>120</v>
      </c>
      <c r="L24" s="2">
        <f t="shared" si="1"/>
        <v>9.3909722222222225</v>
      </c>
      <c r="M24" s="2">
        <f t="shared" si="2"/>
        <v>129.39097222222222</v>
      </c>
      <c r="N24" s="2">
        <f t="shared" si="4"/>
        <v>79</v>
      </c>
      <c r="O24" s="2">
        <f t="shared" si="5"/>
        <v>50.390972222222217</v>
      </c>
      <c r="R24" s="2"/>
      <c r="W24" s="6">
        <f t="shared" si="6"/>
        <v>11453.390972222222</v>
      </c>
    </row>
    <row r="25" spans="1:23" x14ac:dyDescent="0.25">
      <c r="A25" s="1">
        <v>1932</v>
      </c>
      <c r="B25" s="1">
        <v>5</v>
      </c>
      <c r="C25" s="1">
        <v>1</v>
      </c>
      <c r="D25" s="1">
        <v>10</v>
      </c>
      <c r="E25" s="1">
        <v>15</v>
      </c>
      <c r="F25" s="1">
        <v>0</v>
      </c>
      <c r="G25" s="1">
        <v>1</v>
      </c>
      <c r="H25" s="3">
        <f t="shared" si="3"/>
        <v>10.25</v>
      </c>
      <c r="K25" s="1">
        <f t="shared" si="0"/>
        <v>121</v>
      </c>
      <c r="L25" s="2">
        <f t="shared" si="1"/>
        <v>0.42708333333333337</v>
      </c>
      <c r="M25" s="2">
        <f t="shared" si="2"/>
        <v>121.42708333333333</v>
      </c>
      <c r="N25" s="2">
        <f t="shared" si="4"/>
        <v>80</v>
      </c>
      <c r="O25" s="2">
        <f t="shared" si="5"/>
        <v>41.427083333333329</v>
      </c>
      <c r="R25" s="2"/>
      <c r="W25" s="6">
        <f t="shared" si="6"/>
        <v>11810.427083333334</v>
      </c>
    </row>
    <row r="26" spans="1:23" x14ac:dyDescent="0.25">
      <c r="A26" s="1">
        <v>1933</v>
      </c>
      <c r="B26" s="1">
        <v>5</v>
      </c>
      <c r="C26" s="1">
        <v>8</v>
      </c>
      <c r="D26" s="1">
        <v>7</v>
      </c>
      <c r="E26" s="1">
        <v>30</v>
      </c>
      <c r="F26" s="1">
        <v>1</v>
      </c>
      <c r="G26" s="1">
        <v>0</v>
      </c>
      <c r="H26" s="3">
        <f t="shared" si="3"/>
        <v>19.5</v>
      </c>
      <c r="K26" s="1">
        <f t="shared" si="0"/>
        <v>120</v>
      </c>
      <c r="L26" s="2">
        <f t="shared" si="1"/>
        <v>7.8125</v>
      </c>
      <c r="M26" s="2">
        <f t="shared" si="2"/>
        <v>127.8125</v>
      </c>
      <c r="N26" s="2">
        <f t="shared" si="4"/>
        <v>79</v>
      </c>
      <c r="O26" s="2">
        <f t="shared" si="5"/>
        <v>48.8125</v>
      </c>
      <c r="R26" s="2"/>
      <c r="W26" s="6">
        <f t="shared" si="6"/>
        <v>12182.8125</v>
      </c>
    </row>
    <row r="27" spans="1:23" x14ac:dyDescent="0.25">
      <c r="A27" s="1">
        <v>1934</v>
      </c>
      <c r="B27" s="1">
        <v>4</v>
      </c>
      <c r="C27" s="1">
        <v>30</v>
      </c>
      <c r="D27" s="1">
        <v>2</v>
      </c>
      <c r="E27" s="1">
        <v>7</v>
      </c>
      <c r="F27" s="1">
        <v>1</v>
      </c>
      <c r="G27" s="1">
        <v>0</v>
      </c>
      <c r="H27" s="3">
        <f t="shared" si="3"/>
        <v>14.116666666666667</v>
      </c>
      <c r="K27" s="1">
        <f t="shared" si="0"/>
        <v>90</v>
      </c>
      <c r="L27" s="2">
        <f t="shared" si="1"/>
        <v>29.588194444444444</v>
      </c>
      <c r="M27" s="2">
        <f t="shared" si="2"/>
        <v>119.58819444444444</v>
      </c>
      <c r="N27" s="2">
        <f t="shared" si="4"/>
        <v>79</v>
      </c>
      <c r="O27" s="2">
        <f t="shared" si="5"/>
        <v>40.58819444444444</v>
      </c>
      <c r="R27" s="2"/>
      <c r="W27" s="6">
        <f t="shared" si="6"/>
        <v>12539.588194444445</v>
      </c>
    </row>
    <row r="28" spans="1:23" x14ac:dyDescent="0.25">
      <c r="A28" s="1">
        <v>1935</v>
      </c>
      <c r="B28" s="1">
        <v>5</v>
      </c>
      <c r="C28" s="1">
        <v>15</v>
      </c>
      <c r="D28" s="1">
        <v>1</v>
      </c>
      <c r="E28" s="1">
        <v>32</v>
      </c>
      <c r="F28" s="1">
        <v>1</v>
      </c>
      <c r="G28" s="1">
        <v>0</v>
      </c>
      <c r="H28" s="3">
        <f t="shared" si="3"/>
        <v>13.533333333333333</v>
      </c>
      <c r="K28" s="1">
        <f t="shared" si="0"/>
        <v>120</v>
      </c>
      <c r="L28" s="2">
        <f t="shared" si="1"/>
        <v>14.563888888888888</v>
      </c>
      <c r="M28" s="2">
        <f t="shared" si="2"/>
        <v>134.5638888888889</v>
      </c>
      <c r="N28" s="2">
        <f t="shared" si="4"/>
        <v>79</v>
      </c>
      <c r="O28" s="2">
        <f t="shared" si="5"/>
        <v>55.563888888888897</v>
      </c>
      <c r="R28" s="2"/>
      <c r="W28" s="6">
        <f t="shared" si="6"/>
        <v>12919.56388888889</v>
      </c>
    </row>
    <row r="29" spans="1:23" x14ac:dyDescent="0.25">
      <c r="A29" s="1">
        <v>1936</v>
      </c>
      <c r="B29" s="1">
        <v>4</v>
      </c>
      <c r="C29" s="1">
        <v>30</v>
      </c>
      <c r="D29" s="1">
        <v>0</v>
      </c>
      <c r="E29" s="1">
        <v>58</v>
      </c>
      <c r="F29" s="1">
        <v>1</v>
      </c>
      <c r="G29" s="1">
        <v>1</v>
      </c>
      <c r="H29" s="3">
        <f t="shared" si="3"/>
        <v>12.966666666666667</v>
      </c>
      <c r="K29" s="1">
        <f t="shared" si="0"/>
        <v>91</v>
      </c>
      <c r="L29" s="2">
        <f t="shared" si="1"/>
        <v>29.540277777777778</v>
      </c>
      <c r="M29" s="2">
        <f t="shared" si="2"/>
        <v>120.54027777777777</v>
      </c>
      <c r="N29" s="2">
        <f t="shared" si="4"/>
        <v>80</v>
      </c>
      <c r="O29" s="2">
        <f t="shared" si="5"/>
        <v>40.540277777777774</v>
      </c>
      <c r="R29" s="2"/>
      <c r="W29" s="6">
        <f t="shared" si="6"/>
        <v>13270.540277777778</v>
      </c>
    </row>
    <row r="30" spans="1:23" x14ac:dyDescent="0.25">
      <c r="A30" s="1">
        <v>1937</v>
      </c>
      <c r="B30" s="1">
        <v>5</v>
      </c>
      <c r="C30" s="1">
        <v>12</v>
      </c>
      <c r="D30" s="1">
        <v>8</v>
      </c>
      <c r="E30" s="1">
        <v>4</v>
      </c>
      <c r="F30" s="1">
        <v>1</v>
      </c>
      <c r="G30" s="1">
        <v>0</v>
      </c>
      <c r="H30" s="3">
        <f t="shared" si="3"/>
        <v>20.066666666666666</v>
      </c>
      <c r="K30" s="1">
        <f t="shared" si="0"/>
        <v>120</v>
      </c>
      <c r="L30" s="2">
        <f t="shared" si="1"/>
        <v>11.836111111111112</v>
      </c>
      <c r="M30" s="2">
        <f t="shared" si="2"/>
        <v>131.83611111111111</v>
      </c>
      <c r="N30" s="2">
        <f t="shared" si="4"/>
        <v>79</v>
      </c>
      <c r="O30" s="2">
        <f t="shared" si="5"/>
        <v>52.836111111111109</v>
      </c>
      <c r="R30" s="2"/>
      <c r="W30" s="6">
        <f t="shared" si="6"/>
        <v>13647.836111111112</v>
      </c>
    </row>
    <row r="31" spans="1:23" x14ac:dyDescent="0.25">
      <c r="A31" s="1">
        <v>1938</v>
      </c>
      <c r="B31" s="1">
        <v>5</v>
      </c>
      <c r="C31" s="1">
        <v>6</v>
      </c>
      <c r="D31" s="1">
        <v>8</v>
      </c>
      <c r="E31" s="1">
        <v>14</v>
      </c>
      <c r="F31" s="1">
        <v>1</v>
      </c>
      <c r="G31" s="1">
        <v>0</v>
      </c>
      <c r="H31" s="3">
        <f t="shared" si="3"/>
        <v>20.233333333333334</v>
      </c>
      <c r="K31" s="1">
        <f t="shared" si="0"/>
        <v>120</v>
      </c>
      <c r="L31" s="2">
        <f t="shared" si="1"/>
        <v>5.843055555555555</v>
      </c>
      <c r="M31" s="2">
        <f t="shared" si="2"/>
        <v>125.84305555555555</v>
      </c>
      <c r="N31" s="2">
        <f t="shared" si="4"/>
        <v>79</v>
      </c>
      <c r="O31" s="2">
        <f t="shared" si="5"/>
        <v>46.843055555555551</v>
      </c>
      <c r="R31" s="2"/>
      <c r="W31" s="6">
        <f t="shared" si="6"/>
        <v>14006.843055555555</v>
      </c>
    </row>
    <row r="32" spans="1:23" x14ac:dyDescent="0.25">
      <c r="A32" s="1">
        <v>1939</v>
      </c>
      <c r="B32" s="1">
        <v>4</v>
      </c>
      <c r="C32" s="1">
        <v>29</v>
      </c>
      <c r="D32" s="1">
        <v>1</v>
      </c>
      <c r="E32" s="1">
        <v>26</v>
      </c>
      <c r="F32" s="1">
        <v>1</v>
      </c>
      <c r="G32" s="1">
        <v>0</v>
      </c>
      <c r="H32" s="3">
        <f t="shared" si="3"/>
        <v>13.433333333333334</v>
      </c>
      <c r="K32" s="1">
        <f t="shared" si="0"/>
        <v>90</v>
      </c>
      <c r="L32" s="2">
        <f t="shared" si="1"/>
        <v>28.559722222222224</v>
      </c>
      <c r="M32" s="2">
        <f t="shared" si="2"/>
        <v>118.55972222222222</v>
      </c>
      <c r="N32" s="2">
        <f t="shared" si="4"/>
        <v>79</v>
      </c>
      <c r="O32" s="2">
        <f t="shared" si="5"/>
        <v>39.55972222222222</v>
      </c>
      <c r="R32" s="2"/>
      <c r="W32" s="6">
        <f t="shared" si="6"/>
        <v>14364.559722222222</v>
      </c>
    </row>
    <row r="33" spans="1:23" x14ac:dyDescent="0.25">
      <c r="A33" s="1">
        <v>1940</v>
      </c>
      <c r="B33" s="1">
        <v>4</v>
      </c>
      <c r="C33" s="1">
        <v>20</v>
      </c>
      <c r="D33" s="1">
        <v>3</v>
      </c>
      <c r="E33" s="1">
        <v>27</v>
      </c>
      <c r="F33" s="1">
        <v>1</v>
      </c>
      <c r="G33" s="1">
        <v>1</v>
      </c>
      <c r="H33" s="3">
        <f t="shared" si="3"/>
        <v>15.45</v>
      </c>
      <c r="K33" s="1">
        <f t="shared" si="0"/>
        <v>91</v>
      </c>
      <c r="L33" s="2">
        <f t="shared" si="1"/>
        <v>19.643750000000001</v>
      </c>
      <c r="M33" s="2">
        <f t="shared" si="2"/>
        <v>110.64375</v>
      </c>
      <c r="N33" s="2">
        <f t="shared" si="4"/>
        <v>80</v>
      </c>
      <c r="O33" s="2">
        <f t="shared" si="5"/>
        <v>30.643749999999997</v>
      </c>
      <c r="R33" s="2"/>
      <c r="W33" s="6">
        <f t="shared" si="6"/>
        <v>14721.643749999999</v>
      </c>
    </row>
    <row r="34" spans="1:23" x14ac:dyDescent="0.25">
      <c r="A34" s="1">
        <v>1941</v>
      </c>
      <c r="B34" s="1">
        <v>5</v>
      </c>
      <c r="C34" s="1">
        <v>3</v>
      </c>
      <c r="D34" s="1">
        <v>1</v>
      </c>
      <c r="E34" s="1">
        <v>50</v>
      </c>
      <c r="F34" s="1">
        <v>0</v>
      </c>
      <c r="G34" s="1">
        <v>0</v>
      </c>
      <c r="H34" s="3">
        <f t="shared" si="3"/>
        <v>1.8333333333333335</v>
      </c>
      <c r="K34" s="1">
        <f t="shared" si="0"/>
        <v>120</v>
      </c>
      <c r="L34" s="2">
        <f t="shared" si="1"/>
        <v>2.0763888888888888</v>
      </c>
      <c r="M34" s="2">
        <f t="shared" si="2"/>
        <v>122.07638888888889</v>
      </c>
      <c r="N34" s="2">
        <f t="shared" si="4"/>
        <v>79</v>
      </c>
      <c r="O34" s="2">
        <f t="shared" si="5"/>
        <v>43.076388888888886</v>
      </c>
      <c r="R34" s="2"/>
      <c r="W34" s="6">
        <f t="shared" si="6"/>
        <v>15099.076388888889</v>
      </c>
    </row>
    <row r="35" spans="1:23" x14ac:dyDescent="0.25">
      <c r="A35" s="1">
        <v>1942</v>
      </c>
      <c r="B35" s="1">
        <v>4</v>
      </c>
      <c r="C35" s="1">
        <v>30</v>
      </c>
      <c r="D35" s="1">
        <v>1</v>
      </c>
      <c r="E35" s="1">
        <v>28</v>
      </c>
      <c r="F35" s="1">
        <v>1</v>
      </c>
      <c r="G35" s="1">
        <v>0</v>
      </c>
      <c r="H35" s="3">
        <f t="shared" si="3"/>
        <v>13.466666666666667</v>
      </c>
      <c r="K35" s="1">
        <f t="shared" si="0"/>
        <v>90</v>
      </c>
      <c r="L35" s="2">
        <f t="shared" si="1"/>
        <v>29.561111111111114</v>
      </c>
      <c r="M35" s="2">
        <f t="shared" si="2"/>
        <v>119.56111111111112</v>
      </c>
      <c r="N35" s="2">
        <f t="shared" si="4"/>
        <v>79</v>
      </c>
      <c r="O35" s="2">
        <f t="shared" si="5"/>
        <v>40.561111111111117</v>
      </c>
      <c r="R35" s="2"/>
      <c r="W35" s="6">
        <f t="shared" si="6"/>
        <v>15461.56111111111</v>
      </c>
    </row>
    <row r="36" spans="1:23" x14ac:dyDescent="0.25">
      <c r="A36" s="1">
        <v>1943</v>
      </c>
      <c r="B36" s="1">
        <v>4</v>
      </c>
      <c r="C36" s="1">
        <v>28</v>
      </c>
      <c r="D36" s="1">
        <v>7</v>
      </c>
      <c r="E36" s="1">
        <v>22</v>
      </c>
      <c r="F36" s="1">
        <v>1</v>
      </c>
      <c r="G36" s="1">
        <v>0</v>
      </c>
      <c r="H36" s="3">
        <f t="shared" si="3"/>
        <v>19.366666666666667</v>
      </c>
      <c r="K36" s="1">
        <f t="shared" si="0"/>
        <v>90</v>
      </c>
      <c r="L36" s="2">
        <f t="shared" si="1"/>
        <v>27.806944444444447</v>
      </c>
      <c r="M36" s="2">
        <f t="shared" si="2"/>
        <v>117.80694444444444</v>
      </c>
      <c r="N36" s="2">
        <f t="shared" si="4"/>
        <v>79</v>
      </c>
      <c r="O36" s="2">
        <f t="shared" si="5"/>
        <v>38.80694444444444</v>
      </c>
      <c r="R36" s="2"/>
      <c r="W36" s="6">
        <f t="shared" si="6"/>
        <v>15824.806944444445</v>
      </c>
    </row>
    <row r="37" spans="1:23" x14ac:dyDescent="0.25">
      <c r="A37" s="1">
        <v>1944</v>
      </c>
      <c r="B37" s="1">
        <v>5</v>
      </c>
      <c r="C37" s="1">
        <v>4</v>
      </c>
      <c r="D37" s="1">
        <v>2</v>
      </c>
      <c r="E37" s="1">
        <v>8</v>
      </c>
      <c r="F37" s="1">
        <v>1</v>
      </c>
      <c r="G37" s="1">
        <v>1</v>
      </c>
      <c r="H37" s="3">
        <f t="shared" si="3"/>
        <v>14.133333333333333</v>
      </c>
      <c r="K37" s="1">
        <f t="shared" si="0"/>
        <v>121</v>
      </c>
      <c r="L37" s="2">
        <f t="shared" si="1"/>
        <v>3.588888888888889</v>
      </c>
      <c r="M37" s="2">
        <f t="shared" si="2"/>
        <v>124.58888888888889</v>
      </c>
      <c r="N37" s="2">
        <f t="shared" si="4"/>
        <v>80</v>
      </c>
      <c r="O37" s="2">
        <f t="shared" si="5"/>
        <v>44.588888888888889</v>
      </c>
      <c r="R37" s="2"/>
      <c r="W37" s="6">
        <f t="shared" si="6"/>
        <v>16196.588888888889</v>
      </c>
    </row>
    <row r="38" spans="1:23" x14ac:dyDescent="0.25">
      <c r="A38" s="1">
        <v>1945</v>
      </c>
      <c r="B38" s="1">
        <v>5</v>
      </c>
      <c r="C38" s="1">
        <v>16</v>
      </c>
      <c r="D38" s="1">
        <v>9</v>
      </c>
      <c r="E38" s="1">
        <v>41</v>
      </c>
      <c r="F38" s="1">
        <v>0</v>
      </c>
      <c r="G38" s="1">
        <v>0</v>
      </c>
      <c r="H38" s="3">
        <f t="shared" si="3"/>
        <v>9.6833333333333336</v>
      </c>
      <c r="K38" s="1">
        <f t="shared" si="0"/>
        <v>120</v>
      </c>
      <c r="L38" s="2">
        <f t="shared" si="1"/>
        <v>15.403472222222222</v>
      </c>
      <c r="M38" s="2">
        <f t="shared" si="2"/>
        <v>135.40347222222223</v>
      </c>
      <c r="N38" s="2">
        <f t="shared" si="4"/>
        <v>79</v>
      </c>
      <c r="O38" s="2">
        <f t="shared" si="5"/>
        <v>56.403472222222234</v>
      </c>
      <c r="R38" s="2"/>
      <c r="W38" s="6">
        <f t="shared" si="6"/>
        <v>16573.40347222222</v>
      </c>
    </row>
    <row r="39" spans="1:23" x14ac:dyDescent="0.25">
      <c r="A39" s="1">
        <v>1946</v>
      </c>
      <c r="B39" s="1">
        <v>5</v>
      </c>
      <c r="C39" s="1">
        <v>5</v>
      </c>
      <c r="D39" s="1">
        <v>4</v>
      </c>
      <c r="E39" s="1">
        <v>40</v>
      </c>
      <c r="F39" s="1">
        <v>1</v>
      </c>
      <c r="G39" s="1">
        <v>0</v>
      </c>
      <c r="H39" s="3">
        <f t="shared" si="3"/>
        <v>16.666666666666668</v>
      </c>
      <c r="K39" s="1">
        <f t="shared" si="0"/>
        <v>120</v>
      </c>
      <c r="L39" s="2">
        <f t="shared" si="1"/>
        <v>4.6944444444444446</v>
      </c>
      <c r="M39" s="2">
        <f t="shared" si="2"/>
        <v>124.69444444444444</v>
      </c>
      <c r="N39" s="2">
        <f t="shared" si="4"/>
        <v>79</v>
      </c>
      <c r="O39" s="2">
        <f t="shared" si="5"/>
        <v>45.694444444444443</v>
      </c>
      <c r="R39" s="2"/>
      <c r="W39" s="6">
        <f t="shared" si="6"/>
        <v>16927.694444444445</v>
      </c>
    </row>
    <row r="40" spans="1:23" x14ac:dyDescent="0.25">
      <c r="A40" s="1">
        <v>1947</v>
      </c>
      <c r="B40" s="1">
        <v>5</v>
      </c>
      <c r="C40" s="1">
        <v>3</v>
      </c>
      <c r="D40" s="1">
        <v>5</v>
      </c>
      <c r="E40" s="1">
        <v>53</v>
      </c>
      <c r="F40" s="1">
        <v>1</v>
      </c>
      <c r="G40" s="1">
        <v>0</v>
      </c>
      <c r="H40" s="3">
        <f t="shared" si="3"/>
        <v>17.883333333333333</v>
      </c>
      <c r="K40" s="1">
        <f t="shared" si="0"/>
        <v>120</v>
      </c>
      <c r="L40" s="2">
        <f t="shared" si="1"/>
        <v>2.745138888888889</v>
      </c>
      <c r="M40" s="2">
        <f t="shared" si="2"/>
        <v>122.74513888888889</v>
      </c>
      <c r="N40" s="2">
        <f t="shared" si="4"/>
        <v>79</v>
      </c>
      <c r="O40" s="2">
        <f t="shared" si="5"/>
        <v>43.745138888888889</v>
      </c>
      <c r="R40" s="2"/>
      <c r="W40" s="6">
        <f t="shared" si="6"/>
        <v>17290.745138888888</v>
      </c>
    </row>
    <row r="41" spans="1:23" x14ac:dyDescent="0.25">
      <c r="A41" s="1">
        <v>1948</v>
      </c>
      <c r="B41" s="1">
        <v>5</v>
      </c>
      <c r="C41" s="1">
        <v>13</v>
      </c>
      <c r="D41" s="1">
        <v>11</v>
      </c>
      <c r="E41" s="1">
        <v>13</v>
      </c>
      <c r="F41" s="1">
        <v>0</v>
      </c>
      <c r="G41" s="1">
        <v>1</v>
      </c>
      <c r="H41" s="3">
        <f t="shared" si="3"/>
        <v>11.216666666666667</v>
      </c>
      <c r="K41" s="1">
        <f t="shared" si="0"/>
        <v>121</v>
      </c>
      <c r="L41" s="2">
        <f t="shared" si="1"/>
        <v>12.467361111111112</v>
      </c>
      <c r="M41" s="2">
        <f t="shared" si="2"/>
        <v>133.4673611111111</v>
      </c>
      <c r="N41" s="2">
        <f t="shared" si="4"/>
        <v>80</v>
      </c>
      <c r="O41" s="2">
        <f t="shared" si="5"/>
        <v>53.467361111111103</v>
      </c>
      <c r="R41" s="2"/>
      <c r="W41" s="6">
        <f t="shared" si="6"/>
        <v>17666.46736111111</v>
      </c>
    </row>
    <row r="42" spans="1:23" x14ac:dyDescent="0.25">
      <c r="A42" s="1">
        <v>1949</v>
      </c>
      <c r="B42" s="1">
        <v>5</v>
      </c>
      <c r="C42" s="1">
        <v>14</v>
      </c>
      <c r="D42" s="1">
        <v>0</v>
      </c>
      <c r="E42" s="1">
        <v>39</v>
      </c>
      <c r="F42" s="1">
        <v>1</v>
      </c>
      <c r="G42" s="1">
        <v>0</v>
      </c>
      <c r="H42" s="3">
        <f t="shared" si="3"/>
        <v>12.65</v>
      </c>
      <c r="K42" s="1">
        <f t="shared" ref="K42:K73" si="7">IF(B42=4,31+28+31,31+28+31+30)+IF(G42=1,1,0)</f>
        <v>120</v>
      </c>
      <c r="L42" s="2">
        <f t="shared" ref="L42:L73" si="8">C42-1+D42/24+E42/60/24+IF(F42=1,12/24,0)</f>
        <v>13.527083333333334</v>
      </c>
      <c r="M42" s="2">
        <f t="shared" ref="M42:M73" si="9">K42+L42</f>
        <v>133.52708333333334</v>
      </c>
      <c r="N42" s="2">
        <f t="shared" si="4"/>
        <v>79</v>
      </c>
      <c r="O42" s="2">
        <f t="shared" si="5"/>
        <v>54.527083333333337</v>
      </c>
      <c r="R42" s="2"/>
      <c r="W42" s="6">
        <f t="shared" si="6"/>
        <v>18032.527083333334</v>
      </c>
    </row>
    <row r="43" spans="1:23" x14ac:dyDescent="0.25">
      <c r="A43" s="1">
        <v>1950</v>
      </c>
      <c r="B43" s="1">
        <v>5</v>
      </c>
      <c r="C43" s="1">
        <v>6</v>
      </c>
      <c r="D43" s="1">
        <v>4</v>
      </c>
      <c r="E43" s="1">
        <v>14</v>
      </c>
      <c r="F43" s="1">
        <v>1</v>
      </c>
      <c r="G43" s="1">
        <v>0</v>
      </c>
      <c r="H43" s="3">
        <f t="shared" si="3"/>
        <v>16.233333333333334</v>
      </c>
      <c r="K43" s="1">
        <f t="shared" si="7"/>
        <v>120</v>
      </c>
      <c r="L43" s="2">
        <f t="shared" si="8"/>
        <v>5.6763888888888889</v>
      </c>
      <c r="M43" s="2">
        <f t="shared" si="9"/>
        <v>125.67638888888889</v>
      </c>
      <c r="N43" s="2">
        <f t="shared" si="4"/>
        <v>79</v>
      </c>
      <c r="O43" s="2">
        <f t="shared" si="5"/>
        <v>46.676388888888894</v>
      </c>
      <c r="R43" s="2"/>
      <c r="W43" s="6">
        <f t="shared" si="6"/>
        <v>18389.676388888889</v>
      </c>
    </row>
    <row r="44" spans="1:23" x14ac:dyDescent="0.25">
      <c r="A44" s="1">
        <v>1951</v>
      </c>
      <c r="B44" s="1">
        <v>4</v>
      </c>
      <c r="C44" s="1">
        <v>30</v>
      </c>
      <c r="D44" s="1">
        <v>5</v>
      </c>
      <c r="E44" s="1">
        <v>54</v>
      </c>
      <c r="F44" s="1">
        <v>1</v>
      </c>
      <c r="G44" s="1">
        <v>0</v>
      </c>
      <c r="H44" s="3">
        <f t="shared" si="3"/>
        <v>17.899999999999999</v>
      </c>
      <c r="K44" s="1">
        <f t="shared" si="7"/>
        <v>90</v>
      </c>
      <c r="L44" s="2">
        <f t="shared" si="8"/>
        <v>29.745833333333334</v>
      </c>
      <c r="M44" s="2">
        <f t="shared" si="9"/>
        <v>119.74583333333334</v>
      </c>
      <c r="N44" s="2">
        <f t="shared" si="4"/>
        <v>79</v>
      </c>
      <c r="O44" s="2">
        <f t="shared" si="5"/>
        <v>40.745833333333337</v>
      </c>
      <c r="R44" s="2"/>
      <c r="W44" s="6">
        <f t="shared" si="6"/>
        <v>18748.745833333334</v>
      </c>
    </row>
    <row r="45" spans="1:23" x14ac:dyDescent="0.25">
      <c r="A45" s="1">
        <v>1952</v>
      </c>
      <c r="B45" s="1">
        <v>5</v>
      </c>
      <c r="C45" s="1">
        <v>12</v>
      </c>
      <c r="D45" s="1">
        <v>5</v>
      </c>
      <c r="E45" s="1">
        <v>4</v>
      </c>
      <c r="F45" s="1">
        <v>1</v>
      </c>
      <c r="G45" s="1">
        <v>1</v>
      </c>
      <c r="H45" s="3">
        <f t="shared" si="3"/>
        <v>17.066666666666666</v>
      </c>
      <c r="K45" s="1">
        <f t="shared" si="7"/>
        <v>121</v>
      </c>
      <c r="L45" s="2">
        <f t="shared" si="8"/>
        <v>11.711111111111112</v>
      </c>
      <c r="M45" s="2">
        <f t="shared" si="9"/>
        <v>132.71111111111111</v>
      </c>
      <c r="N45" s="2">
        <f t="shared" si="4"/>
        <v>80</v>
      </c>
      <c r="O45" s="2">
        <f t="shared" si="5"/>
        <v>52.711111111111109</v>
      </c>
      <c r="R45" s="2"/>
      <c r="W45" s="6">
        <f t="shared" si="6"/>
        <v>19126.711111111112</v>
      </c>
    </row>
    <row r="46" spans="1:23" x14ac:dyDescent="0.25">
      <c r="A46" s="1">
        <v>1953</v>
      </c>
      <c r="B46" s="1">
        <v>4</v>
      </c>
      <c r="C46" s="1">
        <v>29</v>
      </c>
      <c r="D46" s="1">
        <v>3</v>
      </c>
      <c r="E46" s="1">
        <v>54</v>
      </c>
      <c r="F46" s="1">
        <v>1</v>
      </c>
      <c r="G46" s="1">
        <v>0</v>
      </c>
      <c r="H46" s="3">
        <f t="shared" si="3"/>
        <v>15.9</v>
      </c>
      <c r="K46" s="1">
        <f t="shared" si="7"/>
        <v>90</v>
      </c>
      <c r="L46" s="2">
        <f t="shared" si="8"/>
        <v>28.662500000000001</v>
      </c>
      <c r="M46" s="2">
        <f t="shared" si="9"/>
        <v>118.66249999999999</v>
      </c>
      <c r="N46" s="2">
        <f t="shared" si="4"/>
        <v>79</v>
      </c>
      <c r="O46" s="2">
        <f t="shared" si="5"/>
        <v>39.662499999999994</v>
      </c>
      <c r="R46" s="2"/>
      <c r="W46" s="6">
        <f t="shared" si="6"/>
        <v>19478.662499999999</v>
      </c>
    </row>
    <row r="47" spans="1:23" x14ac:dyDescent="0.25">
      <c r="A47" s="1">
        <v>1954</v>
      </c>
      <c r="B47" s="1">
        <v>5</v>
      </c>
      <c r="C47" s="1">
        <v>6</v>
      </c>
      <c r="D47" s="1">
        <v>6</v>
      </c>
      <c r="E47" s="1">
        <v>1</v>
      </c>
      <c r="F47" s="1">
        <v>1</v>
      </c>
      <c r="G47" s="1">
        <v>0</v>
      </c>
      <c r="H47" s="3">
        <f t="shared" si="3"/>
        <v>18.016666666666666</v>
      </c>
      <c r="K47" s="1">
        <f t="shared" si="7"/>
        <v>120</v>
      </c>
      <c r="L47" s="2">
        <f t="shared" si="8"/>
        <v>5.7506944444444441</v>
      </c>
      <c r="M47" s="2">
        <f t="shared" si="9"/>
        <v>125.75069444444445</v>
      </c>
      <c r="N47" s="2">
        <f t="shared" si="4"/>
        <v>79</v>
      </c>
      <c r="O47" s="2">
        <f t="shared" si="5"/>
        <v>46.750694444444449</v>
      </c>
      <c r="R47" s="2"/>
      <c r="W47" s="6">
        <f t="shared" si="6"/>
        <v>19850.750694444443</v>
      </c>
    </row>
    <row r="48" spans="1:23" x14ac:dyDescent="0.25">
      <c r="A48" s="1">
        <v>1955</v>
      </c>
      <c r="B48" s="1">
        <v>5</v>
      </c>
      <c r="C48" s="1">
        <v>9</v>
      </c>
      <c r="D48" s="1">
        <v>2</v>
      </c>
      <c r="E48" s="1">
        <v>13</v>
      </c>
      <c r="F48" s="1">
        <v>1</v>
      </c>
      <c r="G48" s="1">
        <v>0</v>
      </c>
      <c r="H48" s="3">
        <f t="shared" si="3"/>
        <v>14.216666666666667</v>
      </c>
      <c r="K48" s="1">
        <f t="shared" si="7"/>
        <v>120</v>
      </c>
      <c r="L48" s="2">
        <f t="shared" si="8"/>
        <v>8.5923611111111118</v>
      </c>
      <c r="M48" s="2">
        <f t="shared" si="9"/>
        <v>128.5923611111111</v>
      </c>
      <c r="N48" s="2">
        <f t="shared" si="4"/>
        <v>79</v>
      </c>
      <c r="O48" s="2">
        <f t="shared" si="5"/>
        <v>49.592361111111103</v>
      </c>
      <c r="R48" s="2"/>
      <c r="W48" s="6">
        <f t="shared" si="6"/>
        <v>20218.59236111111</v>
      </c>
    </row>
    <row r="49" spans="1:23" x14ac:dyDescent="0.25">
      <c r="A49" s="1">
        <v>1956</v>
      </c>
      <c r="B49" s="1">
        <v>5</v>
      </c>
      <c r="C49" s="1">
        <v>1</v>
      </c>
      <c r="D49" s="1">
        <v>11</v>
      </c>
      <c r="E49" s="1">
        <v>24</v>
      </c>
      <c r="F49" s="1">
        <v>1</v>
      </c>
      <c r="G49" s="1">
        <v>1</v>
      </c>
      <c r="H49" s="3">
        <f t="shared" si="3"/>
        <v>23.4</v>
      </c>
      <c r="K49" s="1">
        <f t="shared" si="7"/>
        <v>121</v>
      </c>
      <c r="L49" s="2">
        <f t="shared" si="8"/>
        <v>0.97499999999999998</v>
      </c>
      <c r="M49" s="2">
        <f t="shared" si="9"/>
        <v>121.97499999999999</v>
      </c>
      <c r="N49" s="2">
        <f t="shared" si="4"/>
        <v>80</v>
      </c>
      <c r="O49" s="2">
        <f t="shared" si="5"/>
        <v>41.974999999999994</v>
      </c>
      <c r="R49" s="2"/>
      <c r="W49" s="6">
        <f t="shared" si="6"/>
        <v>20576.974999999999</v>
      </c>
    </row>
    <row r="50" spans="1:23" x14ac:dyDescent="0.25">
      <c r="A50" s="1">
        <v>1957</v>
      </c>
      <c r="B50" s="1">
        <v>5</v>
      </c>
      <c r="C50" s="1">
        <v>5</v>
      </c>
      <c r="D50" s="1">
        <v>9</v>
      </c>
      <c r="E50" s="1">
        <v>30</v>
      </c>
      <c r="F50" s="1">
        <v>0</v>
      </c>
      <c r="G50" s="1">
        <v>0</v>
      </c>
      <c r="H50" s="3">
        <f t="shared" si="3"/>
        <v>9.5</v>
      </c>
      <c r="K50" s="1">
        <f t="shared" si="7"/>
        <v>120</v>
      </c>
      <c r="L50" s="2">
        <f t="shared" si="8"/>
        <v>4.395833333333333</v>
      </c>
      <c r="M50" s="2">
        <f t="shared" si="9"/>
        <v>124.39583333333333</v>
      </c>
      <c r="N50" s="2">
        <f t="shared" si="4"/>
        <v>79</v>
      </c>
      <c r="O50" s="2">
        <f t="shared" si="5"/>
        <v>45.395833333333329</v>
      </c>
      <c r="R50" s="2"/>
      <c r="W50" s="6">
        <f t="shared" si="6"/>
        <v>20945.395833333332</v>
      </c>
    </row>
    <row r="51" spans="1:23" x14ac:dyDescent="0.25">
      <c r="A51" s="1">
        <v>1958</v>
      </c>
      <c r="B51" s="1">
        <v>4</v>
      </c>
      <c r="C51" s="1">
        <v>29</v>
      </c>
      <c r="D51" s="1">
        <v>2</v>
      </c>
      <c r="E51" s="1">
        <v>56</v>
      </c>
      <c r="F51" s="1">
        <v>1</v>
      </c>
      <c r="G51" s="1">
        <v>0</v>
      </c>
      <c r="H51" s="3">
        <f t="shared" si="3"/>
        <v>14.933333333333334</v>
      </c>
      <c r="K51" s="1">
        <f t="shared" si="7"/>
        <v>90</v>
      </c>
      <c r="L51" s="2">
        <f t="shared" si="8"/>
        <v>28.62222222222222</v>
      </c>
      <c r="M51" s="2">
        <f t="shared" si="9"/>
        <v>118.62222222222222</v>
      </c>
      <c r="N51" s="2">
        <f t="shared" si="4"/>
        <v>79</v>
      </c>
      <c r="O51" s="2">
        <f t="shared" si="5"/>
        <v>39.62222222222222</v>
      </c>
      <c r="R51" s="2"/>
      <c r="W51" s="6">
        <f t="shared" si="6"/>
        <v>21304.62222222222</v>
      </c>
    </row>
    <row r="52" spans="1:23" x14ac:dyDescent="0.25">
      <c r="A52" s="1">
        <v>1959</v>
      </c>
      <c r="B52" s="1">
        <v>5</v>
      </c>
      <c r="C52" s="1">
        <v>8</v>
      </c>
      <c r="D52" s="1">
        <v>11</v>
      </c>
      <c r="E52" s="1">
        <v>26</v>
      </c>
      <c r="F52" s="1">
        <v>0</v>
      </c>
      <c r="G52" s="1">
        <v>0</v>
      </c>
      <c r="H52" s="3">
        <f t="shared" si="3"/>
        <v>11.433333333333334</v>
      </c>
      <c r="K52" s="1">
        <f t="shared" si="7"/>
        <v>120</v>
      </c>
      <c r="L52" s="2">
        <f t="shared" si="8"/>
        <v>7.4763888888888888</v>
      </c>
      <c r="M52" s="2">
        <f t="shared" si="9"/>
        <v>127.47638888888889</v>
      </c>
      <c r="N52" s="2">
        <f t="shared" si="4"/>
        <v>79</v>
      </c>
      <c r="O52" s="2">
        <f t="shared" si="5"/>
        <v>48.476388888888891</v>
      </c>
      <c r="R52" s="2"/>
      <c r="W52" s="6">
        <f t="shared" si="6"/>
        <v>21678.476388888888</v>
      </c>
    </row>
    <row r="53" spans="1:23" x14ac:dyDescent="0.25">
      <c r="A53" s="1">
        <v>1960</v>
      </c>
      <c r="B53" s="1">
        <v>5</v>
      </c>
      <c r="C53" s="1">
        <v>2</v>
      </c>
      <c r="D53" s="1">
        <v>7</v>
      </c>
      <c r="E53" s="1">
        <v>12</v>
      </c>
      <c r="F53" s="1">
        <v>1</v>
      </c>
      <c r="G53" s="1">
        <v>1</v>
      </c>
      <c r="H53" s="3">
        <f t="shared" si="3"/>
        <v>19.2</v>
      </c>
      <c r="K53" s="1">
        <f t="shared" si="7"/>
        <v>121</v>
      </c>
      <c r="L53" s="2">
        <f t="shared" si="8"/>
        <v>1.8</v>
      </c>
      <c r="M53" s="2">
        <f t="shared" si="9"/>
        <v>122.8</v>
      </c>
      <c r="N53" s="2">
        <f t="shared" si="4"/>
        <v>80</v>
      </c>
      <c r="O53" s="2">
        <f t="shared" si="5"/>
        <v>42.8</v>
      </c>
      <c r="R53" s="2"/>
      <c r="W53" s="6">
        <f t="shared" si="6"/>
        <v>22038.799999999999</v>
      </c>
    </row>
    <row r="54" spans="1:23" x14ac:dyDescent="0.25">
      <c r="A54" s="1">
        <v>1961</v>
      </c>
      <c r="B54" s="1">
        <v>5</v>
      </c>
      <c r="C54" s="1">
        <v>5</v>
      </c>
      <c r="D54" s="1">
        <v>11</v>
      </c>
      <c r="E54" s="1">
        <v>31</v>
      </c>
      <c r="F54" s="1">
        <v>0</v>
      </c>
      <c r="G54" s="1">
        <v>0</v>
      </c>
      <c r="H54" s="3">
        <f t="shared" si="3"/>
        <v>11.516666666666667</v>
      </c>
      <c r="K54" s="1">
        <f t="shared" si="7"/>
        <v>120</v>
      </c>
      <c r="L54" s="2">
        <f t="shared" si="8"/>
        <v>4.4798611111111111</v>
      </c>
      <c r="M54" s="2">
        <f t="shared" si="9"/>
        <v>124.47986111111111</v>
      </c>
      <c r="N54" s="2">
        <f t="shared" si="4"/>
        <v>79</v>
      </c>
      <c r="O54" s="2">
        <f t="shared" si="5"/>
        <v>45.479861111111106</v>
      </c>
      <c r="R54" s="2"/>
      <c r="W54" s="6">
        <f t="shared" si="6"/>
        <v>22406.479861111111</v>
      </c>
    </row>
    <row r="55" spans="1:23" x14ac:dyDescent="0.25">
      <c r="A55" s="1">
        <v>1962</v>
      </c>
      <c r="B55" s="1">
        <v>5</v>
      </c>
      <c r="C55" s="1">
        <v>12</v>
      </c>
      <c r="D55" s="1">
        <v>11</v>
      </c>
      <c r="E55" s="1">
        <v>23</v>
      </c>
      <c r="F55" s="1">
        <v>1</v>
      </c>
      <c r="G55" s="1">
        <v>0</v>
      </c>
      <c r="H55" s="3">
        <f t="shared" si="3"/>
        <v>23.383333333333333</v>
      </c>
      <c r="K55" s="1">
        <f t="shared" si="7"/>
        <v>120</v>
      </c>
      <c r="L55" s="2">
        <f t="shared" si="8"/>
        <v>11.974305555555556</v>
      </c>
      <c r="M55" s="2">
        <f t="shared" si="9"/>
        <v>131.97430555555556</v>
      </c>
      <c r="N55" s="2">
        <f t="shared" si="4"/>
        <v>79</v>
      </c>
      <c r="O55" s="2">
        <f t="shared" si="5"/>
        <v>52.97430555555556</v>
      </c>
      <c r="R55" s="2"/>
      <c r="W55" s="6">
        <f t="shared" si="6"/>
        <v>22778.974305555555</v>
      </c>
    </row>
    <row r="56" spans="1:23" x14ac:dyDescent="0.25">
      <c r="A56" s="1">
        <v>1963</v>
      </c>
      <c r="B56" s="1">
        <v>5</v>
      </c>
      <c r="C56" s="1">
        <v>5</v>
      </c>
      <c r="D56" s="1">
        <v>6</v>
      </c>
      <c r="E56" s="1">
        <v>25</v>
      </c>
      <c r="F56" s="1">
        <v>1</v>
      </c>
      <c r="G56" s="1">
        <v>0</v>
      </c>
      <c r="H56" s="3">
        <f t="shared" si="3"/>
        <v>18.416666666666668</v>
      </c>
      <c r="K56" s="1">
        <f t="shared" si="7"/>
        <v>120</v>
      </c>
      <c r="L56" s="2">
        <f t="shared" si="8"/>
        <v>4.7673611111111107</v>
      </c>
      <c r="M56" s="2">
        <f t="shared" si="9"/>
        <v>124.76736111111111</v>
      </c>
      <c r="N56" s="2">
        <f t="shared" si="4"/>
        <v>79</v>
      </c>
      <c r="O56" s="2">
        <f t="shared" si="5"/>
        <v>45.767361111111114</v>
      </c>
      <c r="R56" s="2"/>
      <c r="W56" s="6">
        <f t="shared" si="6"/>
        <v>23136.767361111109</v>
      </c>
    </row>
    <row r="57" spans="1:23" x14ac:dyDescent="0.25">
      <c r="A57" s="1">
        <v>1964</v>
      </c>
      <c r="B57" s="1">
        <v>5</v>
      </c>
      <c r="C57" s="1">
        <v>20</v>
      </c>
      <c r="D57" s="1">
        <v>11</v>
      </c>
      <c r="E57" s="1">
        <v>41</v>
      </c>
      <c r="F57" s="1">
        <v>0</v>
      </c>
      <c r="G57" s="1">
        <v>1</v>
      </c>
      <c r="H57" s="3">
        <f t="shared" si="3"/>
        <v>11.683333333333334</v>
      </c>
      <c r="K57" s="1">
        <f t="shared" si="7"/>
        <v>121</v>
      </c>
      <c r="L57" s="2">
        <f t="shared" si="8"/>
        <v>19.486805555555556</v>
      </c>
      <c r="M57" s="2">
        <f t="shared" si="9"/>
        <v>140.48680555555555</v>
      </c>
      <c r="N57" s="2">
        <f t="shared" si="4"/>
        <v>80</v>
      </c>
      <c r="O57" s="2">
        <f t="shared" si="5"/>
        <v>60.486805555555549</v>
      </c>
      <c r="R57" s="2"/>
      <c r="W57" s="6">
        <f t="shared" si="6"/>
        <v>23517.486805555556</v>
      </c>
    </row>
    <row r="58" spans="1:23" x14ac:dyDescent="0.25">
      <c r="A58" s="1">
        <v>1965</v>
      </c>
      <c r="B58" s="1">
        <v>5</v>
      </c>
      <c r="C58" s="1">
        <v>7</v>
      </c>
      <c r="D58" s="1">
        <v>7</v>
      </c>
      <c r="E58" s="1">
        <v>1</v>
      </c>
      <c r="F58" s="1">
        <v>1</v>
      </c>
      <c r="G58" s="1">
        <v>0</v>
      </c>
      <c r="H58" s="3">
        <f t="shared" si="3"/>
        <v>19.016666666666666</v>
      </c>
      <c r="K58" s="1">
        <f t="shared" si="7"/>
        <v>120</v>
      </c>
      <c r="L58" s="2">
        <f t="shared" si="8"/>
        <v>6.7923611111111111</v>
      </c>
      <c r="M58" s="2">
        <f t="shared" si="9"/>
        <v>126.79236111111111</v>
      </c>
      <c r="N58" s="2">
        <f t="shared" si="4"/>
        <v>79</v>
      </c>
      <c r="O58" s="2">
        <f t="shared" si="5"/>
        <v>47.792361111111106</v>
      </c>
      <c r="R58" s="2"/>
      <c r="W58" s="6">
        <f t="shared" si="6"/>
        <v>23869.792361111111</v>
      </c>
    </row>
    <row r="59" spans="1:23" x14ac:dyDescent="0.25">
      <c r="A59" s="1">
        <v>1966</v>
      </c>
      <c r="B59" s="1">
        <v>5</v>
      </c>
      <c r="C59" s="1">
        <v>8</v>
      </c>
      <c r="D59" s="1">
        <v>0</v>
      </c>
      <c r="E59" s="1">
        <v>11</v>
      </c>
      <c r="F59" s="1">
        <v>1</v>
      </c>
      <c r="G59" s="1">
        <v>0</v>
      </c>
      <c r="H59" s="3">
        <f t="shared" si="3"/>
        <v>12.183333333333334</v>
      </c>
      <c r="K59" s="1">
        <f t="shared" si="7"/>
        <v>120</v>
      </c>
      <c r="L59" s="2">
        <f t="shared" si="8"/>
        <v>7.5076388888888888</v>
      </c>
      <c r="M59" s="2">
        <f t="shared" si="9"/>
        <v>127.50763888888889</v>
      </c>
      <c r="N59" s="2">
        <f t="shared" si="4"/>
        <v>79</v>
      </c>
      <c r="O59" s="2">
        <f t="shared" si="5"/>
        <v>48.507638888888891</v>
      </c>
      <c r="R59" s="2"/>
      <c r="W59" s="6">
        <f t="shared" si="6"/>
        <v>24235.507638888888</v>
      </c>
    </row>
    <row r="60" spans="1:23" x14ac:dyDescent="0.25">
      <c r="A60" s="1">
        <v>1967</v>
      </c>
      <c r="B60" s="1">
        <v>5</v>
      </c>
      <c r="C60" s="1">
        <v>4</v>
      </c>
      <c r="D60" s="1">
        <v>11</v>
      </c>
      <c r="E60" s="1">
        <v>55</v>
      </c>
      <c r="F60" s="1">
        <v>0</v>
      </c>
      <c r="G60" s="1">
        <v>0</v>
      </c>
      <c r="H60" s="3">
        <f t="shared" si="3"/>
        <v>11.916666666666666</v>
      </c>
      <c r="K60" s="1">
        <f t="shared" si="7"/>
        <v>120</v>
      </c>
      <c r="L60" s="2">
        <f t="shared" si="8"/>
        <v>3.4965277777777781</v>
      </c>
      <c r="M60" s="2">
        <f t="shared" si="9"/>
        <v>123.49652777777777</v>
      </c>
      <c r="N60" s="2">
        <f t="shared" si="4"/>
        <v>79</v>
      </c>
      <c r="O60" s="2">
        <f t="shared" si="5"/>
        <v>44.496527777777771</v>
      </c>
      <c r="R60" s="2"/>
      <c r="W60" s="6">
        <f t="shared" si="6"/>
        <v>24596.496527777777</v>
      </c>
    </row>
    <row r="61" spans="1:23" x14ac:dyDescent="0.25">
      <c r="A61" s="1">
        <v>1968</v>
      </c>
      <c r="B61" s="1">
        <v>5</v>
      </c>
      <c r="C61" s="1">
        <v>8</v>
      </c>
      <c r="D61" s="1">
        <v>9</v>
      </c>
      <c r="E61" s="1">
        <v>26</v>
      </c>
      <c r="F61" s="1">
        <v>0</v>
      </c>
      <c r="G61" s="1">
        <v>1</v>
      </c>
      <c r="H61" s="3">
        <f t="shared" si="3"/>
        <v>9.4333333333333336</v>
      </c>
      <c r="K61" s="1">
        <f t="shared" si="7"/>
        <v>121</v>
      </c>
      <c r="L61" s="2">
        <f t="shared" si="8"/>
        <v>7.3930555555555557</v>
      </c>
      <c r="M61" s="2">
        <f t="shared" si="9"/>
        <v>128.39305555555555</v>
      </c>
      <c r="N61" s="2">
        <f t="shared" si="4"/>
        <v>80</v>
      </c>
      <c r="O61" s="2">
        <f t="shared" si="5"/>
        <v>48.393055555555549</v>
      </c>
      <c r="R61" s="2"/>
      <c r="W61" s="6">
        <f t="shared" si="6"/>
        <v>24966.393055555556</v>
      </c>
    </row>
    <row r="62" spans="1:23" x14ac:dyDescent="0.25">
      <c r="A62" s="1">
        <v>1969</v>
      </c>
      <c r="B62" s="1">
        <v>4</v>
      </c>
      <c r="C62" s="1">
        <v>28</v>
      </c>
      <c r="D62" s="1">
        <v>0</v>
      </c>
      <c r="E62" s="1">
        <v>28</v>
      </c>
      <c r="F62" s="1">
        <v>1</v>
      </c>
      <c r="G62" s="1">
        <v>0</v>
      </c>
      <c r="H62" s="3">
        <f t="shared" si="3"/>
        <v>12.466666666666667</v>
      </c>
      <c r="K62" s="1">
        <f t="shared" si="7"/>
        <v>90</v>
      </c>
      <c r="L62" s="2">
        <f t="shared" si="8"/>
        <v>27.519444444444446</v>
      </c>
      <c r="M62" s="2">
        <f t="shared" si="9"/>
        <v>117.51944444444445</v>
      </c>
      <c r="N62" s="2">
        <f t="shared" si="4"/>
        <v>79</v>
      </c>
      <c r="O62" s="2">
        <f t="shared" si="5"/>
        <v>38.519444444444446</v>
      </c>
      <c r="R62" s="2"/>
      <c r="W62" s="6">
        <f t="shared" si="6"/>
        <v>25321.519444444446</v>
      </c>
    </row>
    <row r="63" spans="1:23" x14ac:dyDescent="0.25">
      <c r="A63" s="1">
        <v>1970</v>
      </c>
      <c r="B63" s="1">
        <v>5</v>
      </c>
      <c r="C63" s="1">
        <v>4</v>
      </c>
      <c r="D63" s="1">
        <v>10</v>
      </c>
      <c r="E63" s="1">
        <v>37</v>
      </c>
      <c r="F63" s="1">
        <v>0</v>
      </c>
      <c r="G63" s="1">
        <v>0</v>
      </c>
      <c r="H63" s="3">
        <f t="shared" si="3"/>
        <v>10.616666666666667</v>
      </c>
      <c r="K63" s="1">
        <f t="shared" si="7"/>
        <v>120</v>
      </c>
      <c r="L63" s="2">
        <f t="shared" si="8"/>
        <v>3.442361111111111</v>
      </c>
      <c r="M63" s="2">
        <f t="shared" si="9"/>
        <v>123.44236111111111</v>
      </c>
      <c r="N63" s="2">
        <f t="shared" si="4"/>
        <v>79</v>
      </c>
      <c r="O63" s="2">
        <f t="shared" si="5"/>
        <v>44.442361111111111</v>
      </c>
      <c r="R63" s="2"/>
      <c r="W63" s="6">
        <f t="shared" si="6"/>
        <v>25692.442361111112</v>
      </c>
    </row>
    <row r="64" spans="1:23" x14ac:dyDescent="0.25">
      <c r="A64" s="1">
        <v>1971</v>
      </c>
      <c r="B64" s="1">
        <v>5</v>
      </c>
      <c r="C64" s="1">
        <v>8</v>
      </c>
      <c r="D64" s="1">
        <v>9</v>
      </c>
      <c r="E64" s="1">
        <v>31</v>
      </c>
      <c r="F64" s="1">
        <v>1</v>
      </c>
      <c r="G64" s="1">
        <v>0</v>
      </c>
      <c r="H64" s="3">
        <f t="shared" si="3"/>
        <v>21.516666666666666</v>
      </c>
      <c r="K64" s="1">
        <f t="shared" si="7"/>
        <v>120</v>
      </c>
      <c r="L64" s="2">
        <f t="shared" si="8"/>
        <v>7.896527777777778</v>
      </c>
      <c r="M64" s="2">
        <f t="shared" si="9"/>
        <v>127.89652777777778</v>
      </c>
      <c r="N64" s="2">
        <f t="shared" si="4"/>
        <v>79</v>
      </c>
      <c r="O64" s="2">
        <f t="shared" si="5"/>
        <v>48.896527777777777</v>
      </c>
      <c r="R64" s="2"/>
      <c r="W64" s="6">
        <f t="shared" si="6"/>
        <v>26061.896527777779</v>
      </c>
    </row>
    <row r="65" spans="1:23" x14ac:dyDescent="0.25">
      <c r="A65" s="1">
        <v>1972</v>
      </c>
      <c r="B65" s="1">
        <v>5</v>
      </c>
      <c r="C65" s="1">
        <v>10</v>
      </c>
      <c r="D65" s="1">
        <v>11</v>
      </c>
      <c r="E65" s="1">
        <v>56</v>
      </c>
      <c r="F65" s="1">
        <v>0</v>
      </c>
      <c r="G65" s="1">
        <v>1</v>
      </c>
      <c r="H65" s="3">
        <f t="shared" si="3"/>
        <v>11.933333333333334</v>
      </c>
      <c r="K65" s="1">
        <f t="shared" si="7"/>
        <v>121</v>
      </c>
      <c r="L65" s="2">
        <f t="shared" si="8"/>
        <v>9.4972222222222236</v>
      </c>
      <c r="M65" s="2">
        <f t="shared" si="9"/>
        <v>130.49722222222223</v>
      </c>
      <c r="N65" s="2">
        <f t="shared" si="4"/>
        <v>80</v>
      </c>
      <c r="O65" s="2">
        <f t="shared" si="5"/>
        <v>50.497222222222234</v>
      </c>
      <c r="R65" s="2"/>
      <c r="W65" s="6">
        <f t="shared" si="6"/>
        <v>26429.49722222222</v>
      </c>
    </row>
    <row r="66" spans="1:23" x14ac:dyDescent="0.25">
      <c r="A66" s="1">
        <v>1973</v>
      </c>
      <c r="B66" s="1">
        <v>5</v>
      </c>
      <c r="C66" s="1">
        <v>4</v>
      </c>
      <c r="D66" s="1">
        <v>11</v>
      </c>
      <c r="E66" s="1">
        <v>59</v>
      </c>
      <c r="F66" s="1">
        <v>0</v>
      </c>
      <c r="G66" s="1">
        <v>0</v>
      </c>
      <c r="H66" s="3">
        <f t="shared" si="3"/>
        <v>11.983333333333333</v>
      </c>
      <c r="K66" s="1">
        <f t="shared" si="7"/>
        <v>120</v>
      </c>
      <c r="L66" s="2">
        <f t="shared" si="8"/>
        <v>3.4993055555555559</v>
      </c>
      <c r="M66" s="2">
        <f t="shared" si="9"/>
        <v>123.49930555555555</v>
      </c>
      <c r="N66" s="2">
        <f t="shared" si="4"/>
        <v>79</v>
      </c>
      <c r="O66" s="2">
        <f t="shared" si="5"/>
        <v>44.499305555555551</v>
      </c>
      <c r="R66" s="2"/>
      <c r="W66" s="6">
        <f t="shared" si="6"/>
        <v>26788.499305555557</v>
      </c>
    </row>
    <row r="67" spans="1:23" x14ac:dyDescent="0.25">
      <c r="A67" s="1">
        <v>1974</v>
      </c>
      <c r="B67" s="1">
        <v>5</v>
      </c>
      <c r="C67" s="1">
        <v>6</v>
      </c>
      <c r="D67" s="1">
        <v>3</v>
      </c>
      <c r="E67" s="1">
        <v>44</v>
      </c>
      <c r="F67" s="1">
        <v>1</v>
      </c>
      <c r="G67" s="1">
        <v>0</v>
      </c>
      <c r="H67" s="3">
        <f t="shared" si="3"/>
        <v>15.733333333333334</v>
      </c>
      <c r="K67" s="1">
        <f t="shared" si="7"/>
        <v>120</v>
      </c>
      <c r="L67" s="2">
        <f t="shared" si="8"/>
        <v>5.6555555555555559</v>
      </c>
      <c r="M67" s="2">
        <f t="shared" si="9"/>
        <v>125.65555555555555</v>
      </c>
      <c r="N67" s="2">
        <f t="shared" si="4"/>
        <v>79</v>
      </c>
      <c r="O67" s="2">
        <f t="shared" si="5"/>
        <v>46.655555555555551</v>
      </c>
      <c r="R67" s="2"/>
      <c r="W67" s="6">
        <f t="shared" si="6"/>
        <v>27155.655555555557</v>
      </c>
    </row>
    <row r="68" spans="1:23" x14ac:dyDescent="0.25">
      <c r="A68" s="1">
        <v>1975</v>
      </c>
      <c r="B68" s="1">
        <v>5</v>
      </c>
      <c r="C68" s="1">
        <v>10</v>
      </c>
      <c r="D68" s="1">
        <v>1</v>
      </c>
      <c r="E68" s="1">
        <v>49</v>
      </c>
      <c r="F68" s="1">
        <v>1</v>
      </c>
      <c r="G68" s="1">
        <v>0</v>
      </c>
      <c r="H68" s="3">
        <f t="shared" si="3"/>
        <v>13.816666666666666</v>
      </c>
      <c r="K68" s="1">
        <f t="shared" si="7"/>
        <v>120</v>
      </c>
      <c r="L68" s="2">
        <f t="shared" si="8"/>
        <v>9.5756944444444443</v>
      </c>
      <c r="M68" s="2">
        <f t="shared" si="9"/>
        <v>129.57569444444445</v>
      </c>
      <c r="N68" s="2">
        <f t="shared" si="4"/>
        <v>79</v>
      </c>
      <c r="O68" s="2">
        <f t="shared" si="5"/>
        <v>50.575694444444451</v>
      </c>
      <c r="R68" s="2"/>
      <c r="W68" s="6">
        <f t="shared" si="6"/>
        <v>27524.575694444444</v>
      </c>
    </row>
    <row r="69" spans="1:23" x14ac:dyDescent="0.25">
      <c r="A69" s="1">
        <v>1976</v>
      </c>
      <c r="B69" s="1">
        <v>5</v>
      </c>
      <c r="C69" s="1">
        <v>2</v>
      </c>
      <c r="D69" s="1">
        <v>10</v>
      </c>
      <c r="E69" s="1">
        <v>51</v>
      </c>
      <c r="F69" s="1">
        <v>0</v>
      </c>
      <c r="G69" s="1">
        <v>1</v>
      </c>
      <c r="H69" s="3">
        <f t="shared" si="3"/>
        <v>10.85</v>
      </c>
      <c r="K69" s="1">
        <f t="shared" si="7"/>
        <v>121</v>
      </c>
      <c r="L69" s="2">
        <f t="shared" si="8"/>
        <v>1.4520833333333334</v>
      </c>
      <c r="M69" s="2">
        <f t="shared" si="9"/>
        <v>122.45208333333333</v>
      </c>
      <c r="N69" s="2">
        <f t="shared" si="4"/>
        <v>80</v>
      </c>
      <c r="O69" s="2">
        <f t="shared" si="5"/>
        <v>42.452083333333334</v>
      </c>
      <c r="R69" s="2"/>
      <c r="W69" s="6">
        <f t="shared" si="6"/>
        <v>27882.452083333334</v>
      </c>
    </row>
    <row r="70" spans="1:23" x14ac:dyDescent="0.25">
      <c r="A70" s="1">
        <v>1977</v>
      </c>
      <c r="B70" s="1">
        <v>5</v>
      </c>
      <c r="C70" s="1">
        <v>6</v>
      </c>
      <c r="D70" s="1">
        <v>0</v>
      </c>
      <c r="E70" s="1">
        <v>46</v>
      </c>
      <c r="F70" s="1">
        <v>1</v>
      </c>
      <c r="G70" s="1">
        <v>0</v>
      </c>
      <c r="H70" s="3">
        <f t="shared" si="3"/>
        <v>12.766666666666667</v>
      </c>
      <c r="K70" s="1">
        <f t="shared" si="7"/>
        <v>120</v>
      </c>
      <c r="L70" s="2">
        <f t="shared" si="8"/>
        <v>5.5319444444444441</v>
      </c>
      <c r="M70" s="2">
        <f t="shared" si="9"/>
        <v>125.53194444444445</v>
      </c>
      <c r="N70" s="2">
        <f t="shared" si="4"/>
        <v>79</v>
      </c>
      <c r="O70" s="2">
        <f t="shared" si="5"/>
        <v>46.531944444444449</v>
      </c>
      <c r="R70" s="2"/>
      <c r="W70" s="6">
        <f t="shared" si="6"/>
        <v>28251.531944444443</v>
      </c>
    </row>
    <row r="71" spans="1:23" x14ac:dyDescent="0.25">
      <c r="A71" s="1">
        <v>1978</v>
      </c>
      <c r="B71" s="1">
        <v>4</v>
      </c>
      <c r="C71" s="1">
        <v>30</v>
      </c>
      <c r="D71" s="1">
        <v>3</v>
      </c>
      <c r="E71" s="1">
        <v>18</v>
      </c>
      <c r="F71" s="1">
        <v>1</v>
      </c>
      <c r="G71" s="1">
        <v>0</v>
      </c>
      <c r="H71" s="3">
        <f t="shared" si="3"/>
        <v>15.3</v>
      </c>
      <c r="K71" s="1">
        <f t="shared" si="7"/>
        <v>90</v>
      </c>
      <c r="L71" s="2">
        <f t="shared" si="8"/>
        <v>29.637499999999999</v>
      </c>
      <c r="M71" s="2">
        <f t="shared" si="9"/>
        <v>119.6375</v>
      </c>
      <c r="N71" s="2">
        <f t="shared" si="4"/>
        <v>79</v>
      </c>
      <c r="O71" s="2">
        <f t="shared" si="5"/>
        <v>40.637500000000003</v>
      </c>
      <c r="R71" s="2"/>
      <c r="W71" s="6">
        <f t="shared" si="6"/>
        <v>28610.637500000001</v>
      </c>
    </row>
    <row r="72" spans="1:23" x14ac:dyDescent="0.25">
      <c r="A72" s="1">
        <v>1979</v>
      </c>
      <c r="B72" s="1">
        <v>4</v>
      </c>
      <c r="C72" s="1">
        <v>30</v>
      </c>
      <c r="D72" s="1">
        <v>6</v>
      </c>
      <c r="E72" s="1">
        <v>16</v>
      </c>
      <c r="F72" s="1">
        <v>1</v>
      </c>
      <c r="G72" s="1">
        <v>0</v>
      </c>
      <c r="H72" s="3">
        <f t="shared" si="3"/>
        <v>18.266666666666666</v>
      </c>
      <c r="K72" s="1">
        <f t="shared" si="7"/>
        <v>90</v>
      </c>
      <c r="L72" s="2">
        <f t="shared" si="8"/>
        <v>29.761111111111113</v>
      </c>
      <c r="M72" s="2">
        <f t="shared" si="9"/>
        <v>119.76111111111112</v>
      </c>
      <c r="N72" s="2">
        <f t="shared" si="4"/>
        <v>79</v>
      </c>
      <c r="O72" s="2">
        <f t="shared" si="5"/>
        <v>40.76111111111112</v>
      </c>
      <c r="R72" s="2"/>
      <c r="W72" s="6">
        <f t="shared" si="6"/>
        <v>28975.761111111111</v>
      </c>
    </row>
    <row r="73" spans="1:23" x14ac:dyDescent="0.25">
      <c r="A73" s="1">
        <v>1980</v>
      </c>
      <c r="B73" s="1">
        <v>4</v>
      </c>
      <c r="C73" s="1">
        <v>29</v>
      </c>
      <c r="D73" s="1">
        <v>1</v>
      </c>
      <c r="E73" s="1">
        <v>16</v>
      </c>
      <c r="F73" s="1">
        <v>1</v>
      </c>
      <c r="G73" s="1">
        <v>1</v>
      </c>
      <c r="H73" s="3">
        <f t="shared" si="3"/>
        <v>13.266666666666666</v>
      </c>
      <c r="K73" s="1">
        <f t="shared" si="7"/>
        <v>91</v>
      </c>
      <c r="L73" s="2">
        <f t="shared" si="8"/>
        <v>28.552777777777781</v>
      </c>
      <c r="M73" s="2">
        <f t="shared" si="9"/>
        <v>119.55277777777778</v>
      </c>
      <c r="N73" s="2">
        <f t="shared" si="4"/>
        <v>80</v>
      </c>
      <c r="O73" s="2">
        <f t="shared" si="5"/>
        <v>39.552777777777777</v>
      </c>
      <c r="R73" s="2"/>
      <c r="W73" s="6">
        <f t="shared" si="6"/>
        <v>29340.552777777779</v>
      </c>
    </row>
    <row r="74" spans="1:23" x14ac:dyDescent="0.25">
      <c r="A74" s="1">
        <v>1981</v>
      </c>
      <c r="B74" s="1">
        <v>4</v>
      </c>
      <c r="C74" s="1">
        <v>30</v>
      </c>
      <c r="D74" s="1">
        <v>6</v>
      </c>
      <c r="E74" s="1">
        <v>44</v>
      </c>
      <c r="F74" s="1">
        <v>1</v>
      </c>
      <c r="G74" s="1">
        <v>0</v>
      </c>
      <c r="H74" s="3">
        <f t="shared" si="3"/>
        <v>18.733333333333334</v>
      </c>
      <c r="K74" s="1">
        <f t="shared" ref="K74:K112" si="10">IF(B74=4,31+28+31,31+28+31+30)+IF(G74=1,1,0)</f>
        <v>90</v>
      </c>
      <c r="L74" s="2">
        <f t="shared" ref="L74:L112" si="11">C74-1+D74/24+E74/60/24+IF(F74=1,12/24,0)</f>
        <v>29.780555555555555</v>
      </c>
      <c r="M74" s="2">
        <f t="shared" ref="M74:M105" si="12">K74+L74</f>
        <v>119.78055555555555</v>
      </c>
      <c r="N74" s="2">
        <f t="shared" si="4"/>
        <v>79</v>
      </c>
      <c r="O74" s="2">
        <f t="shared" si="5"/>
        <v>40.780555555555551</v>
      </c>
      <c r="R74" s="2"/>
      <c r="W74" s="6">
        <f t="shared" si="6"/>
        <v>29706.780555555557</v>
      </c>
    </row>
    <row r="75" spans="1:23" x14ac:dyDescent="0.25">
      <c r="A75" s="1">
        <v>1982</v>
      </c>
      <c r="B75" s="1">
        <v>5</v>
      </c>
      <c r="C75" s="1">
        <v>10</v>
      </c>
      <c r="D75" s="1">
        <v>5</v>
      </c>
      <c r="E75" s="1">
        <v>36</v>
      </c>
      <c r="F75" s="1">
        <v>1</v>
      </c>
      <c r="G75" s="1">
        <v>0</v>
      </c>
      <c r="H75" s="3">
        <f t="shared" ref="H75:H112" si="13">D75+E75/60+IF(F75=1,12,0)</f>
        <v>17.600000000000001</v>
      </c>
      <c r="K75" s="1">
        <f t="shared" si="10"/>
        <v>120</v>
      </c>
      <c r="L75" s="2">
        <f t="shared" si="11"/>
        <v>9.7333333333333343</v>
      </c>
      <c r="M75" s="2">
        <f t="shared" si="12"/>
        <v>129.73333333333335</v>
      </c>
      <c r="N75" s="2">
        <f t="shared" ref="N75:N112" si="14">$G$5+G75</f>
        <v>79</v>
      </c>
      <c r="O75" s="2">
        <f t="shared" ref="O75:O112" si="15">M75-N75</f>
        <v>50.733333333333348</v>
      </c>
      <c r="R75" s="2"/>
      <c r="W75" s="6">
        <f t="shared" ref="W75:W112" si="16">DATE(A75,B75,C75)+H75/24</f>
        <v>30081.733333333334</v>
      </c>
    </row>
    <row r="76" spans="1:23" x14ac:dyDescent="0.25">
      <c r="A76" s="1">
        <v>1983</v>
      </c>
      <c r="B76" s="1">
        <v>4</v>
      </c>
      <c r="C76" s="1">
        <v>29</v>
      </c>
      <c r="D76" s="1">
        <v>6</v>
      </c>
      <c r="E76" s="1">
        <v>37</v>
      </c>
      <c r="F76" s="1">
        <v>1</v>
      </c>
      <c r="G76" s="1">
        <v>0</v>
      </c>
      <c r="H76" s="3">
        <f t="shared" si="13"/>
        <v>18.616666666666667</v>
      </c>
      <c r="K76" s="1">
        <f t="shared" si="10"/>
        <v>90</v>
      </c>
      <c r="L76" s="2">
        <f t="shared" si="11"/>
        <v>28.775694444444444</v>
      </c>
      <c r="M76" s="2">
        <f t="shared" si="12"/>
        <v>118.77569444444444</v>
      </c>
      <c r="N76" s="2">
        <f t="shared" si="14"/>
        <v>79</v>
      </c>
      <c r="O76" s="2">
        <f t="shared" si="15"/>
        <v>39.77569444444444</v>
      </c>
      <c r="R76" s="2"/>
      <c r="W76" s="6">
        <f t="shared" si="16"/>
        <v>30435.775694444445</v>
      </c>
    </row>
    <row r="77" spans="1:23" x14ac:dyDescent="0.25">
      <c r="A77" s="1">
        <v>1984</v>
      </c>
      <c r="B77" s="1">
        <v>5</v>
      </c>
      <c r="C77" s="1">
        <v>9</v>
      </c>
      <c r="D77" s="1">
        <v>3</v>
      </c>
      <c r="E77" s="1">
        <v>33</v>
      </c>
      <c r="F77" s="1">
        <v>1</v>
      </c>
      <c r="G77" s="1">
        <v>1</v>
      </c>
      <c r="H77" s="3">
        <f t="shared" si="13"/>
        <v>15.55</v>
      </c>
      <c r="K77" s="1">
        <f t="shared" si="10"/>
        <v>121</v>
      </c>
      <c r="L77" s="2">
        <f t="shared" si="11"/>
        <v>8.6479166666666671</v>
      </c>
      <c r="M77" s="2">
        <f t="shared" si="12"/>
        <v>129.64791666666667</v>
      </c>
      <c r="N77" s="2">
        <f t="shared" si="14"/>
        <v>80</v>
      </c>
      <c r="O77" s="2">
        <f t="shared" si="15"/>
        <v>49.647916666666674</v>
      </c>
      <c r="R77" s="2"/>
      <c r="W77" s="6">
        <f t="shared" si="16"/>
        <v>30811.647916666665</v>
      </c>
    </row>
    <row r="78" spans="1:23" x14ac:dyDescent="0.25">
      <c r="A78" s="1">
        <v>1985</v>
      </c>
      <c r="B78" s="1">
        <v>5</v>
      </c>
      <c r="C78" s="1">
        <v>11</v>
      </c>
      <c r="D78" s="1">
        <v>2</v>
      </c>
      <c r="E78" s="1">
        <v>36</v>
      </c>
      <c r="F78" s="1">
        <v>1</v>
      </c>
      <c r="G78" s="1">
        <v>0</v>
      </c>
      <c r="H78" s="3">
        <f t="shared" si="13"/>
        <v>14.6</v>
      </c>
      <c r="K78" s="1">
        <f t="shared" si="10"/>
        <v>120</v>
      </c>
      <c r="L78" s="2">
        <f t="shared" si="11"/>
        <v>10.608333333333334</v>
      </c>
      <c r="M78" s="2">
        <f t="shared" si="12"/>
        <v>130.60833333333335</v>
      </c>
      <c r="N78" s="2">
        <f t="shared" si="14"/>
        <v>79</v>
      </c>
      <c r="O78" s="2">
        <f t="shared" si="15"/>
        <v>51.608333333333348</v>
      </c>
      <c r="R78" s="2"/>
      <c r="W78" s="6">
        <f t="shared" si="16"/>
        <v>31178.608333333334</v>
      </c>
    </row>
    <row r="79" spans="1:23" x14ac:dyDescent="0.25">
      <c r="A79" s="1">
        <v>1986</v>
      </c>
      <c r="B79" s="1">
        <v>5</v>
      </c>
      <c r="C79" s="1">
        <v>8</v>
      </c>
      <c r="D79" s="1">
        <v>10</v>
      </c>
      <c r="E79" s="1">
        <v>50</v>
      </c>
      <c r="F79" s="1">
        <v>1</v>
      </c>
      <c r="G79" s="1">
        <v>0</v>
      </c>
      <c r="H79" s="3">
        <f t="shared" si="13"/>
        <v>22.833333333333336</v>
      </c>
      <c r="K79" s="1">
        <f t="shared" si="10"/>
        <v>120</v>
      </c>
      <c r="L79" s="2">
        <f t="shared" si="11"/>
        <v>7.9513888888888893</v>
      </c>
      <c r="M79" s="2">
        <f t="shared" si="12"/>
        <v>127.95138888888889</v>
      </c>
      <c r="N79" s="2">
        <f t="shared" si="14"/>
        <v>79</v>
      </c>
      <c r="O79" s="2">
        <f t="shared" si="15"/>
        <v>48.951388888888886</v>
      </c>
      <c r="R79" s="2"/>
      <c r="W79" s="6">
        <f t="shared" si="16"/>
        <v>31540.951388888891</v>
      </c>
    </row>
    <row r="80" spans="1:23" x14ac:dyDescent="0.25">
      <c r="A80" s="1">
        <v>1987</v>
      </c>
      <c r="B80" s="1">
        <v>5</v>
      </c>
      <c r="C80" s="1">
        <v>5</v>
      </c>
      <c r="D80" s="1">
        <v>3</v>
      </c>
      <c r="E80" s="1">
        <v>11</v>
      </c>
      <c r="F80" s="1">
        <v>1</v>
      </c>
      <c r="G80" s="1">
        <v>0</v>
      </c>
      <c r="H80" s="3">
        <f t="shared" si="13"/>
        <v>15.183333333333334</v>
      </c>
      <c r="K80" s="1">
        <f t="shared" si="10"/>
        <v>120</v>
      </c>
      <c r="L80" s="2">
        <f t="shared" si="11"/>
        <v>4.6326388888888888</v>
      </c>
      <c r="M80" s="2">
        <f t="shared" si="12"/>
        <v>124.63263888888889</v>
      </c>
      <c r="N80" s="2">
        <f t="shared" si="14"/>
        <v>79</v>
      </c>
      <c r="O80" s="2">
        <f t="shared" si="15"/>
        <v>45.632638888888891</v>
      </c>
      <c r="R80" s="2"/>
      <c r="W80" s="6">
        <f t="shared" si="16"/>
        <v>31902.632638888888</v>
      </c>
    </row>
    <row r="81" spans="1:23" x14ac:dyDescent="0.25">
      <c r="A81" s="1">
        <v>1988</v>
      </c>
      <c r="B81" s="1">
        <v>4</v>
      </c>
      <c r="C81" s="1">
        <v>27</v>
      </c>
      <c r="D81" s="1">
        <v>9</v>
      </c>
      <c r="E81" s="1">
        <v>15</v>
      </c>
      <c r="F81" s="1">
        <v>0</v>
      </c>
      <c r="G81" s="1">
        <v>1</v>
      </c>
      <c r="H81" s="3">
        <f t="shared" si="13"/>
        <v>9.25</v>
      </c>
      <c r="K81" s="1">
        <f t="shared" si="10"/>
        <v>91</v>
      </c>
      <c r="L81" s="2">
        <f t="shared" si="11"/>
        <v>26.385416666666668</v>
      </c>
      <c r="M81" s="2">
        <f t="shared" si="12"/>
        <v>117.38541666666667</v>
      </c>
      <c r="N81" s="2">
        <f t="shared" si="14"/>
        <v>80</v>
      </c>
      <c r="O81" s="2">
        <f t="shared" si="15"/>
        <v>37.385416666666671</v>
      </c>
      <c r="R81" s="2"/>
      <c r="W81" s="6">
        <f t="shared" si="16"/>
        <v>32260.385416666668</v>
      </c>
    </row>
    <row r="82" spans="1:23" x14ac:dyDescent="0.25">
      <c r="A82" s="1">
        <v>1989</v>
      </c>
      <c r="B82" s="1">
        <v>5</v>
      </c>
      <c r="C82" s="1">
        <v>1</v>
      </c>
      <c r="D82" s="1">
        <v>8</v>
      </c>
      <c r="E82" s="1">
        <v>14</v>
      </c>
      <c r="F82" s="1">
        <v>1</v>
      </c>
      <c r="G82" s="1">
        <v>0</v>
      </c>
      <c r="H82" s="3">
        <f t="shared" si="13"/>
        <v>20.233333333333334</v>
      </c>
      <c r="K82" s="1">
        <f t="shared" si="10"/>
        <v>120</v>
      </c>
      <c r="L82" s="2">
        <f t="shared" si="11"/>
        <v>0.84305555555555556</v>
      </c>
      <c r="M82" s="2">
        <f t="shared" si="12"/>
        <v>120.84305555555555</v>
      </c>
      <c r="N82" s="2">
        <f t="shared" si="14"/>
        <v>79</v>
      </c>
      <c r="O82" s="2">
        <f t="shared" si="15"/>
        <v>41.843055555555551</v>
      </c>
      <c r="R82" s="2"/>
      <c r="W82" s="6">
        <f t="shared" si="16"/>
        <v>32629.843055555557</v>
      </c>
    </row>
    <row r="83" spans="1:23" x14ac:dyDescent="0.25">
      <c r="A83" s="1">
        <v>1990</v>
      </c>
      <c r="B83" s="1">
        <v>4</v>
      </c>
      <c r="C83" s="1">
        <v>24</v>
      </c>
      <c r="D83" s="1">
        <v>5</v>
      </c>
      <c r="E83" s="1">
        <v>19</v>
      </c>
      <c r="F83" s="1">
        <v>1</v>
      </c>
      <c r="G83" s="1">
        <v>0</v>
      </c>
      <c r="H83" s="3">
        <f t="shared" si="13"/>
        <v>17.316666666666666</v>
      </c>
      <c r="K83" s="1">
        <f t="shared" si="10"/>
        <v>90</v>
      </c>
      <c r="L83" s="2">
        <f t="shared" si="11"/>
        <v>23.721527777777776</v>
      </c>
      <c r="M83" s="2">
        <f t="shared" si="12"/>
        <v>113.72152777777778</v>
      </c>
      <c r="N83" s="2">
        <f t="shared" si="14"/>
        <v>79</v>
      </c>
      <c r="O83" s="2">
        <f t="shared" si="15"/>
        <v>34.72152777777778</v>
      </c>
      <c r="R83" s="2"/>
      <c r="W83" s="6">
        <f t="shared" si="16"/>
        <v>32987.72152777778</v>
      </c>
    </row>
    <row r="84" spans="1:23" x14ac:dyDescent="0.25">
      <c r="A84" s="1">
        <v>1991</v>
      </c>
      <c r="B84" s="1">
        <v>5</v>
      </c>
      <c r="C84" s="1">
        <v>1</v>
      </c>
      <c r="D84" s="1">
        <v>0</v>
      </c>
      <c r="E84" s="1">
        <v>4</v>
      </c>
      <c r="F84" s="1">
        <v>0</v>
      </c>
      <c r="G84" s="1">
        <v>0</v>
      </c>
      <c r="H84" s="3">
        <f t="shared" si="13"/>
        <v>6.6666666666666666E-2</v>
      </c>
      <c r="K84" s="1">
        <f t="shared" si="10"/>
        <v>120</v>
      </c>
      <c r="L84" s="2">
        <f t="shared" si="11"/>
        <v>2.7777777777777779E-3</v>
      </c>
      <c r="M84" s="2">
        <f t="shared" si="12"/>
        <v>120.00277777777778</v>
      </c>
      <c r="N84" s="2">
        <f t="shared" si="14"/>
        <v>79</v>
      </c>
      <c r="O84" s="2">
        <f t="shared" si="15"/>
        <v>41.00277777777778</v>
      </c>
      <c r="R84" s="2"/>
      <c r="W84" s="6">
        <f t="shared" si="16"/>
        <v>33359.00277777778</v>
      </c>
    </row>
    <row r="85" spans="1:23" x14ac:dyDescent="0.25">
      <c r="A85" s="1">
        <v>1992</v>
      </c>
      <c r="B85" s="1">
        <v>5</v>
      </c>
      <c r="C85" s="1">
        <v>14</v>
      </c>
      <c r="D85" s="1">
        <v>6</v>
      </c>
      <c r="E85" s="1">
        <v>26</v>
      </c>
      <c r="F85" s="1">
        <v>0</v>
      </c>
      <c r="G85" s="1">
        <v>1</v>
      </c>
      <c r="H85" s="3">
        <f t="shared" si="13"/>
        <v>6.4333333333333336</v>
      </c>
      <c r="K85" s="1">
        <f t="shared" si="10"/>
        <v>121</v>
      </c>
      <c r="L85" s="2">
        <f t="shared" si="11"/>
        <v>13.268055555555556</v>
      </c>
      <c r="M85" s="2">
        <f t="shared" si="12"/>
        <v>134.26805555555555</v>
      </c>
      <c r="N85" s="2">
        <f t="shared" si="14"/>
        <v>80</v>
      </c>
      <c r="O85" s="2">
        <f t="shared" si="15"/>
        <v>54.268055555555549</v>
      </c>
      <c r="R85" s="2"/>
      <c r="W85" s="6">
        <f t="shared" si="16"/>
        <v>33738.268055555556</v>
      </c>
    </row>
    <row r="86" spans="1:23" x14ac:dyDescent="0.25">
      <c r="A86" s="1">
        <v>1993</v>
      </c>
      <c r="B86" s="1">
        <v>4</v>
      </c>
      <c r="C86" s="1">
        <v>23</v>
      </c>
      <c r="D86" s="1">
        <v>1</v>
      </c>
      <c r="E86" s="1">
        <v>1</v>
      </c>
      <c r="F86" s="1">
        <v>1</v>
      </c>
      <c r="G86" s="1">
        <v>0</v>
      </c>
      <c r="H86" s="3">
        <f t="shared" si="13"/>
        <v>13.016666666666666</v>
      </c>
      <c r="K86" s="1">
        <f t="shared" si="10"/>
        <v>90</v>
      </c>
      <c r="L86" s="2">
        <f t="shared" si="11"/>
        <v>22.542361111111113</v>
      </c>
      <c r="M86" s="2">
        <f t="shared" si="12"/>
        <v>112.54236111111112</v>
      </c>
      <c r="N86" s="2">
        <f t="shared" si="14"/>
        <v>79</v>
      </c>
      <c r="O86" s="2">
        <f t="shared" si="15"/>
        <v>33.54236111111112</v>
      </c>
      <c r="R86" s="2"/>
      <c r="W86" s="6">
        <f t="shared" si="16"/>
        <v>34082.542361111111</v>
      </c>
    </row>
    <row r="87" spans="1:23" x14ac:dyDescent="0.25">
      <c r="A87" s="1">
        <v>1994</v>
      </c>
      <c r="B87" s="1">
        <v>4</v>
      </c>
      <c r="C87" s="1">
        <v>29</v>
      </c>
      <c r="D87" s="1">
        <v>11</v>
      </c>
      <c r="E87" s="1">
        <v>1</v>
      </c>
      <c r="F87" s="1">
        <v>1</v>
      </c>
      <c r="G87" s="1">
        <v>0</v>
      </c>
      <c r="H87" s="3">
        <f t="shared" si="13"/>
        <v>23.016666666666666</v>
      </c>
      <c r="K87" s="1">
        <f t="shared" si="10"/>
        <v>90</v>
      </c>
      <c r="L87" s="2">
        <f t="shared" si="11"/>
        <v>28.959027777777777</v>
      </c>
      <c r="M87" s="2">
        <f t="shared" si="12"/>
        <v>118.95902777777778</v>
      </c>
      <c r="N87" s="2">
        <f t="shared" si="14"/>
        <v>79</v>
      </c>
      <c r="O87" s="2">
        <f t="shared" si="15"/>
        <v>39.959027777777777</v>
      </c>
      <c r="R87" s="2"/>
      <c r="W87" s="6">
        <f t="shared" si="16"/>
        <v>34453.959027777775</v>
      </c>
    </row>
    <row r="88" spans="1:23" x14ac:dyDescent="0.25">
      <c r="A88" s="1">
        <v>1995</v>
      </c>
      <c r="B88" s="1">
        <v>4</v>
      </c>
      <c r="C88" s="1">
        <v>26</v>
      </c>
      <c r="D88" s="1">
        <v>1</v>
      </c>
      <c r="E88" s="1">
        <v>22</v>
      </c>
      <c r="F88" s="1">
        <v>1</v>
      </c>
      <c r="G88" s="1">
        <v>0</v>
      </c>
      <c r="H88" s="3">
        <f t="shared" si="13"/>
        <v>13.366666666666667</v>
      </c>
      <c r="K88" s="1">
        <f t="shared" si="10"/>
        <v>90</v>
      </c>
      <c r="L88" s="2">
        <f t="shared" si="11"/>
        <v>25.556944444444447</v>
      </c>
      <c r="M88" s="2">
        <f t="shared" si="12"/>
        <v>115.55694444444444</v>
      </c>
      <c r="N88" s="2">
        <f t="shared" si="14"/>
        <v>79</v>
      </c>
      <c r="O88" s="2">
        <f t="shared" si="15"/>
        <v>36.55694444444444</v>
      </c>
      <c r="R88" s="2"/>
      <c r="W88" s="6">
        <f t="shared" si="16"/>
        <v>34815.556944444441</v>
      </c>
    </row>
    <row r="89" spans="1:23" x14ac:dyDescent="0.25">
      <c r="A89" s="1">
        <v>1996</v>
      </c>
      <c r="B89" s="1">
        <v>5</v>
      </c>
      <c r="C89" s="1">
        <v>5</v>
      </c>
      <c r="D89" s="1">
        <v>0</v>
      </c>
      <c r="E89" s="1">
        <v>32</v>
      </c>
      <c r="F89" s="1">
        <v>1</v>
      </c>
      <c r="G89" s="1">
        <v>1</v>
      </c>
      <c r="H89" s="3">
        <f t="shared" si="13"/>
        <v>12.533333333333333</v>
      </c>
      <c r="K89" s="1">
        <f t="shared" si="10"/>
        <v>121</v>
      </c>
      <c r="L89" s="2">
        <f t="shared" si="11"/>
        <v>4.5222222222222221</v>
      </c>
      <c r="M89" s="2">
        <f t="shared" si="12"/>
        <v>125.52222222222223</v>
      </c>
      <c r="N89" s="2">
        <f t="shared" si="14"/>
        <v>80</v>
      </c>
      <c r="O89" s="2">
        <f t="shared" si="15"/>
        <v>45.522222222222226</v>
      </c>
      <c r="R89" s="2"/>
      <c r="W89" s="6">
        <f t="shared" si="16"/>
        <v>35190.522222222222</v>
      </c>
    </row>
    <row r="90" spans="1:23" x14ac:dyDescent="0.25">
      <c r="A90" s="1">
        <v>1997</v>
      </c>
      <c r="B90" s="1">
        <v>4</v>
      </c>
      <c r="C90" s="1">
        <v>30</v>
      </c>
      <c r="D90" s="1">
        <v>10</v>
      </c>
      <c r="E90" s="1">
        <v>28</v>
      </c>
      <c r="F90" s="1">
        <v>0</v>
      </c>
      <c r="G90" s="1">
        <v>0</v>
      </c>
      <c r="H90" s="3">
        <f t="shared" si="13"/>
        <v>10.466666666666667</v>
      </c>
      <c r="K90" s="1">
        <f t="shared" si="10"/>
        <v>90</v>
      </c>
      <c r="L90" s="2">
        <f t="shared" si="11"/>
        <v>29.436111111111114</v>
      </c>
      <c r="M90" s="2">
        <f t="shared" si="12"/>
        <v>119.43611111111112</v>
      </c>
      <c r="N90" s="2">
        <f t="shared" si="14"/>
        <v>79</v>
      </c>
      <c r="O90" s="2">
        <f t="shared" si="15"/>
        <v>40.436111111111117</v>
      </c>
      <c r="R90" s="2"/>
      <c r="W90" s="6">
        <f t="shared" si="16"/>
        <v>35550.436111111114</v>
      </c>
    </row>
    <row r="91" spans="1:23" x14ac:dyDescent="0.25">
      <c r="A91" s="1">
        <v>1998</v>
      </c>
      <c r="B91" s="1">
        <v>4</v>
      </c>
      <c r="C91" s="1">
        <v>20</v>
      </c>
      <c r="D91" s="1">
        <v>4</v>
      </c>
      <c r="E91" s="1">
        <v>54</v>
      </c>
      <c r="F91" s="1">
        <v>1</v>
      </c>
      <c r="G91" s="1">
        <v>0</v>
      </c>
      <c r="H91" s="3">
        <f t="shared" si="13"/>
        <v>16.899999999999999</v>
      </c>
      <c r="K91" s="1">
        <f t="shared" si="10"/>
        <v>90</v>
      </c>
      <c r="L91" s="2">
        <f t="shared" si="11"/>
        <v>19.704166666666669</v>
      </c>
      <c r="M91" s="2">
        <f t="shared" si="12"/>
        <v>109.70416666666667</v>
      </c>
      <c r="N91" s="2">
        <f t="shared" si="14"/>
        <v>79</v>
      </c>
      <c r="O91" s="2">
        <f t="shared" si="15"/>
        <v>30.704166666666666</v>
      </c>
      <c r="R91" s="2"/>
      <c r="W91" s="6">
        <f t="shared" si="16"/>
        <v>35905.70416666667</v>
      </c>
    </row>
    <row r="92" spans="1:23" x14ac:dyDescent="0.25">
      <c r="A92" s="1">
        <v>1999</v>
      </c>
      <c r="B92" s="1">
        <v>4</v>
      </c>
      <c r="C92" s="1">
        <v>29</v>
      </c>
      <c r="D92" s="1">
        <v>9</v>
      </c>
      <c r="E92" s="1">
        <v>47</v>
      </c>
      <c r="F92" s="1">
        <v>1</v>
      </c>
      <c r="G92" s="1">
        <v>0</v>
      </c>
      <c r="H92" s="3">
        <f t="shared" si="13"/>
        <v>21.783333333333331</v>
      </c>
      <c r="K92" s="1">
        <f t="shared" si="10"/>
        <v>90</v>
      </c>
      <c r="L92" s="2">
        <f t="shared" si="11"/>
        <v>28.90763888888889</v>
      </c>
      <c r="M92" s="2">
        <f t="shared" si="12"/>
        <v>118.9076388888889</v>
      </c>
      <c r="N92" s="2">
        <f t="shared" si="14"/>
        <v>79</v>
      </c>
      <c r="O92" s="2">
        <f t="shared" si="15"/>
        <v>39.907638888888897</v>
      </c>
      <c r="R92" s="2"/>
      <c r="W92" s="6">
        <f t="shared" si="16"/>
        <v>36279.907638888886</v>
      </c>
    </row>
    <row r="93" spans="1:23" x14ac:dyDescent="0.25">
      <c r="A93" s="1">
        <v>2000</v>
      </c>
      <c r="B93" s="1">
        <v>5</v>
      </c>
      <c r="C93" s="1">
        <v>1</v>
      </c>
      <c r="D93" s="1">
        <v>10</v>
      </c>
      <c r="E93" s="1">
        <v>47</v>
      </c>
      <c r="F93" s="1">
        <v>0</v>
      </c>
      <c r="G93" s="1">
        <v>1</v>
      </c>
      <c r="H93" s="3">
        <f t="shared" si="13"/>
        <v>10.783333333333333</v>
      </c>
      <c r="K93" s="1">
        <f t="shared" si="10"/>
        <v>121</v>
      </c>
      <c r="L93" s="2">
        <f t="shared" si="11"/>
        <v>0.44930555555555557</v>
      </c>
      <c r="M93" s="2">
        <f t="shared" si="12"/>
        <v>121.44930555555555</v>
      </c>
      <c r="N93" s="2">
        <f t="shared" si="14"/>
        <v>80</v>
      </c>
      <c r="O93" s="2">
        <f t="shared" si="15"/>
        <v>41.449305555555554</v>
      </c>
      <c r="R93" s="2"/>
      <c r="W93" s="6">
        <f t="shared" si="16"/>
        <v>36647.449305555558</v>
      </c>
    </row>
    <row r="94" spans="1:23" x14ac:dyDescent="0.25">
      <c r="A94" s="1">
        <v>2001</v>
      </c>
      <c r="B94" s="1">
        <v>5</v>
      </c>
      <c r="C94" s="1">
        <v>8</v>
      </c>
      <c r="D94" s="1">
        <v>1</v>
      </c>
      <c r="E94" s="1">
        <v>0</v>
      </c>
      <c r="F94" s="1">
        <v>1</v>
      </c>
      <c r="G94" s="1">
        <v>0</v>
      </c>
      <c r="H94" s="3">
        <f t="shared" si="13"/>
        <v>13</v>
      </c>
      <c r="K94" s="1">
        <f t="shared" si="10"/>
        <v>120</v>
      </c>
      <c r="L94" s="2">
        <f t="shared" si="11"/>
        <v>7.541666666666667</v>
      </c>
      <c r="M94" s="2">
        <f t="shared" si="12"/>
        <v>127.54166666666667</v>
      </c>
      <c r="N94" s="2">
        <f t="shared" si="14"/>
        <v>79</v>
      </c>
      <c r="O94" s="2">
        <f t="shared" si="15"/>
        <v>48.541666666666671</v>
      </c>
      <c r="R94" s="2"/>
      <c r="W94" s="6">
        <f t="shared" si="16"/>
        <v>37019.541666666664</v>
      </c>
    </row>
    <row r="95" spans="1:23" x14ac:dyDescent="0.25">
      <c r="A95" s="1">
        <v>2002</v>
      </c>
      <c r="B95" s="1">
        <v>5</v>
      </c>
      <c r="C95" s="1">
        <v>7</v>
      </c>
      <c r="D95" s="1">
        <v>9</v>
      </c>
      <c r="E95" s="1">
        <v>27</v>
      </c>
      <c r="F95" s="1">
        <v>1</v>
      </c>
      <c r="G95" s="1">
        <v>0</v>
      </c>
      <c r="H95" s="3">
        <f t="shared" si="13"/>
        <v>21.45</v>
      </c>
      <c r="K95" s="1">
        <f t="shared" si="10"/>
        <v>120</v>
      </c>
      <c r="L95" s="2">
        <f t="shared" si="11"/>
        <v>6.8937499999999998</v>
      </c>
      <c r="M95" s="2">
        <f t="shared" si="12"/>
        <v>126.89375</v>
      </c>
      <c r="N95" s="2">
        <f t="shared" si="14"/>
        <v>79</v>
      </c>
      <c r="O95" s="2">
        <f t="shared" si="15"/>
        <v>47.893749999999997</v>
      </c>
      <c r="R95" s="2"/>
      <c r="W95" s="6">
        <f t="shared" si="16"/>
        <v>37383.893750000003</v>
      </c>
    </row>
    <row r="96" spans="1:23" x14ac:dyDescent="0.25">
      <c r="A96" s="1">
        <v>2003</v>
      </c>
      <c r="B96" s="1">
        <v>4</v>
      </c>
      <c r="C96" s="1">
        <v>29</v>
      </c>
      <c r="D96" s="1">
        <v>6</v>
      </c>
      <c r="E96" s="1">
        <v>22</v>
      </c>
      <c r="F96" s="1">
        <v>1</v>
      </c>
      <c r="G96" s="1">
        <v>0</v>
      </c>
      <c r="H96" s="3">
        <f t="shared" si="13"/>
        <v>18.366666666666667</v>
      </c>
      <c r="K96" s="1">
        <f t="shared" si="10"/>
        <v>90</v>
      </c>
      <c r="L96" s="2">
        <f t="shared" si="11"/>
        <v>28.765277777777779</v>
      </c>
      <c r="M96" s="2">
        <f t="shared" si="12"/>
        <v>118.76527777777778</v>
      </c>
      <c r="N96" s="2">
        <f t="shared" si="14"/>
        <v>79</v>
      </c>
      <c r="O96" s="2">
        <f t="shared" si="15"/>
        <v>39.765277777777783</v>
      </c>
      <c r="R96" s="2"/>
      <c r="W96" s="6">
        <f t="shared" si="16"/>
        <v>37740.765277777777</v>
      </c>
    </row>
    <row r="97" spans="1:23" x14ac:dyDescent="0.25">
      <c r="A97" s="1">
        <v>2004</v>
      </c>
      <c r="B97" s="1">
        <v>4</v>
      </c>
      <c r="C97" s="1">
        <v>24</v>
      </c>
      <c r="D97" s="1">
        <v>2</v>
      </c>
      <c r="E97" s="1">
        <v>16</v>
      </c>
      <c r="F97" s="1">
        <v>1</v>
      </c>
      <c r="G97" s="1">
        <v>1</v>
      </c>
      <c r="H97" s="3">
        <f t="shared" si="13"/>
        <v>14.266666666666666</v>
      </c>
      <c r="K97" s="1">
        <f t="shared" si="10"/>
        <v>91</v>
      </c>
      <c r="L97" s="2">
        <f t="shared" si="11"/>
        <v>23.594444444444445</v>
      </c>
      <c r="M97" s="2">
        <f t="shared" si="12"/>
        <v>114.59444444444445</v>
      </c>
      <c r="N97" s="2">
        <f t="shared" si="14"/>
        <v>80</v>
      </c>
      <c r="O97" s="2">
        <f t="shared" si="15"/>
        <v>34.594444444444449</v>
      </c>
      <c r="R97" s="2"/>
      <c r="W97" s="6">
        <f t="shared" si="16"/>
        <v>38101.594444444447</v>
      </c>
    </row>
    <row r="98" spans="1:23" x14ac:dyDescent="0.25">
      <c r="A98" s="1">
        <v>2005</v>
      </c>
      <c r="B98" s="1">
        <v>4</v>
      </c>
      <c r="C98" s="1">
        <v>28</v>
      </c>
      <c r="D98" s="1">
        <v>0</v>
      </c>
      <c r="E98" s="1">
        <v>1</v>
      </c>
      <c r="F98" s="1">
        <v>1</v>
      </c>
      <c r="G98" s="1">
        <v>0</v>
      </c>
      <c r="H98" s="3">
        <f t="shared" si="13"/>
        <v>12.016666666666667</v>
      </c>
      <c r="K98" s="1">
        <f t="shared" si="10"/>
        <v>90</v>
      </c>
      <c r="L98" s="2">
        <f t="shared" si="11"/>
        <v>27.500694444444445</v>
      </c>
      <c r="M98" s="2">
        <f t="shared" si="12"/>
        <v>117.50069444444445</v>
      </c>
      <c r="N98" s="2">
        <f t="shared" si="14"/>
        <v>79</v>
      </c>
      <c r="O98" s="2">
        <f t="shared" si="15"/>
        <v>38.500694444444449</v>
      </c>
      <c r="R98" s="2"/>
      <c r="W98" s="6">
        <f t="shared" si="16"/>
        <v>38470.500694444447</v>
      </c>
    </row>
    <row r="99" spans="1:23" x14ac:dyDescent="0.25">
      <c r="A99" s="1">
        <v>2006</v>
      </c>
      <c r="B99" s="1">
        <v>5</v>
      </c>
      <c r="C99" s="1">
        <v>2</v>
      </c>
      <c r="D99" s="1">
        <v>5</v>
      </c>
      <c r="E99" s="1">
        <v>29</v>
      </c>
      <c r="F99" s="1">
        <v>1</v>
      </c>
      <c r="G99" s="1">
        <v>0</v>
      </c>
      <c r="H99" s="3">
        <f t="shared" si="13"/>
        <v>17.483333333333334</v>
      </c>
      <c r="K99" s="1">
        <f t="shared" si="10"/>
        <v>120</v>
      </c>
      <c r="L99" s="2">
        <f t="shared" si="11"/>
        <v>1.7284722222222222</v>
      </c>
      <c r="M99" s="2">
        <f t="shared" si="12"/>
        <v>121.72847222222222</v>
      </c>
      <c r="N99" s="2">
        <f t="shared" si="14"/>
        <v>79</v>
      </c>
      <c r="O99" s="2">
        <f t="shared" si="15"/>
        <v>42.728472222222223</v>
      </c>
      <c r="R99" s="2"/>
      <c r="W99" s="6">
        <f t="shared" si="16"/>
        <v>38839.728472222225</v>
      </c>
    </row>
    <row r="100" spans="1:23" x14ac:dyDescent="0.25">
      <c r="A100" s="1">
        <v>2007</v>
      </c>
      <c r="B100" s="1">
        <v>4</v>
      </c>
      <c r="C100" s="1">
        <v>27</v>
      </c>
      <c r="D100" s="1">
        <v>3</v>
      </c>
      <c r="E100" s="1">
        <v>47</v>
      </c>
      <c r="F100" s="1">
        <v>1</v>
      </c>
      <c r="G100" s="1">
        <v>0</v>
      </c>
      <c r="H100" s="3">
        <f t="shared" si="13"/>
        <v>15.783333333333333</v>
      </c>
      <c r="K100" s="1">
        <f t="shared" si="10"/>
        <v>90</v>
      </c>
      <c r="L100" s="2">
        <f t="shared" si="11"/>
        <v>26.65763888888889</v>
      </c>
      <c r="M100" s="2">
        <f t="shared" si="12"/>
        <v>116.6576388888889</v>
      </c>
      <c r="N100" s="2">
        <f t="shared" si="14"/>
        <v>79</v>
      </c>
      <c r="O100" s="2">
        <f t="shared" si="15"/>
        <v>37.657638888888897</v>
      </c>
      <c r="R100" s="2"/>
      <c r="W100" s="6">
        <f t="shared" si="16"/>
        <v>39199.657638888886</v>
      </c>
    </row>
    <row r="101" spans="1:23" x14ac:dyDescent="0.25">
      <c r="A101" s="1">
        <v>2008</v>
      </c>
      <c r="B101" s="1">
        <v>5</v>
      </c>
      <c r="C101" s="1">
        <v>6</v>
      </c>
      <c r="D101" s="1">
        <v>10</v>
      </c>
      <c r="E101" s="1">
        <v>53</v>
      </c>
      <c r="F101" s="1">
        <v>1</v>
      </c>
      <c r="G101" s="1">
        <v>1</v>
      </c>
      <c r="H101" s="3">
        <f t="shared" si="13"/>
        <v>22.883333333333333</v>
      </c>
      <c r="K101" s="1">
        <f t="shared" si="10"/>
        <v>121</v>
      </c>
      <c r="L101" s="2">
        <f t="shared" si="11"/>
        <v>5.9534722222222225</v>
      </c>
      <c r="M101" s="2">
        <f t="shared" si="12"/>
        <v>126.95347222222222</v>
      </c>
      <c r="N101" s="2">
        <f t="shared" si="14"/>
        <v>80</v>
      </c>
      <c r="O101" s="2">
        <f t="shared" si="15"/>
        <v>46.953472222222217</v>
      </c>
      <c r="R101" s="2"/>
      <c r="W101" s="6">
        <f t="shared" si="16"/>
        <v>39574.953472222223</v>
      </c>
    </row>
    <row r="102" spans="1:23" x14ac:dyDescent="0.25">
      <c r="A102" s="1">
        <v>2009</v>
      </c>
      <c r="B102" s="1">
        <v>5</v>
      </c>
      <c r="C102" s="1">
        <v>1</v>
      </c>
      <c r="D102" s="1">
        <v>8</v>
      </c>
      <c r="E102" s="1">
        <v>41</v>
      </c>
      <c r="F102" s="1">
        <v>1</v>
      </c>
      <c r="G102" s="1">
        <v>0</v>
      </c>
      <c r="H102" s="3">
        <f t="shared" si="13"/>
        <v>20.683333333333334</v>
      </c>
      <c r="K102" s="1">
        <f t="shared" si="10"/>
        <v>120</v>
      </c>
      <c r="L102" s="2">
        <f t="shared" si="11"/>
        <v>0.86180555555555549</v>
      </c>
      <c r="M102" s="2">
        <f t="shared" si="12"/>
        <v>120.86180555555555</v>
      </c>
      <c r="N102" s="2">
        <f t="shared" si="14"/>
        <v>79</v>
      </c>
      <c r="O102" s="2">
        <f t="shared" si="15"/>
        <v>41.861805555555549</v>
      </c>
      <c r="R102" s="2"/>
      <c r="W102" s="6">
        <f t="shared" si="16"/>
        <v>39934.861805555556</v>
      </c>
    </row>
    <row r="103" spans="1:23" x14ac:dyDescent="0.25">
      <c r="A103" s="1">
        <v>2010</v>
      </c>
      <c r="B103" s="1">
        <v>4</v>
      </c>
      <c r="C103" s="1">
        <v>29</v>
      </c>
      <c r="D103" s="1">
        <v>9</v>
      </c>
      <c r="E103" s="1">
        <v>6</v>
      </c>
      <c r="F103" s="1">
        <v>0</v>
      </c>
      <c r="G103" s="1">
        <v>0</v>
      </c>
      <c r="H103" s="3">
        <f t="shared" si="13"/>
        <v>9.1</v>
      </c>
      <c r="K103" s="1">
        <f t="shared" si="10"/>
        <v>90</v>
      </c>
      <c r="L103" s="2">
        <f t="shared" si="11"/>
        <v>28.379166666666666</v>
      </c>
      <c r="M103" s="2">
        <f t="shared" si="12"/>
        <v>118.37916666666666</v>
      </c>
      <c r="N103" s="2">
        <f t="shared" si="14"/>
        <v>79</v>
      </c>
      <c r="O103" s="2">
        <f t="shared" si="15"/>
        <v>39.379166666666663</v>
      </c>
      <c r="R103" s="2"/>
      <c r="W103" s="6">
        <f t="shared" si="16"/>
        <v>40297.379166666666</v>
      </c>
    </row>
    <row r="104" spans="1:23" x14ac:dyDescent="0.25">
      <c r="A104" s="1">
        <v>2011</v>
      </c>
      <c r="B104" s="1">
        <v>5</v>
      </c>
      <c r="C104" s="1">
        <v>4</v>
      </c>
      <c r="D104" s="1">
        <v>4</v>
      </c>
      <c r="E104" s="1">
        <v>24</v>
      </c>
      <c r="F104" s="1">
        <v>1</v>
      </c>
      <c r="G104" s="1">
        <v>0</v>
      </c>
      <c r="H104" s="3">
        <f t="shared" si="13"/>
        <v>16.399999999999999</v>
      </c>
      <c r="K104" s="1">
        <f t="shared" si="10"/>
        <v>120</v>
      </c>
      <c r="L104" s="2">
        <f t="shared" si="11"/>
        <v>3.6833333333333331</v>
      </c>
      <c r="M104" s="2">
        <f t="shared" si="12"/>
        <v>123.68333333333334</v>
      </c>
      <c r="N104" s="2">
        <f t="shared" si="14"/>
        <v>79</v>
      </c>
      <c r="O104" s="2">
        <f t="shared" si="15"/>
        <v>44.683333333333337</v>
      </c>
      <c r="R104" s="2"/>
      <c r="W104" s="6">
        <f t="shared" si="16"/>
        <v>40667.683333333334</v>
      </c>
    </row>
    <row r="105" spans="1:23" x14ac:dyDescent="0.25">
      <c r="A105" s="1">
        <v>2012</v>
      </c>
      <c r="B105" s="1">
        <v>4</v>
      </c>
      <c r="C105" s="1">
        <v>23</v>
      </c>
      <c r="D105" s="1">
        <v>7</v>
      </c>
      <c r="E105" s="1">
        <v>39</v>
      </c>
      <c r="F105" s="1">
        <v>1</v>
      </c>
      <c r="G105" s="1">
        <v>1</v>
      </c>
      <c r="H105" s="3">
        <f t="shared" si="13"/>
        <v>19.649999999999999</v>
      </c>
      <c r="K105" s="1">
        <f t="shared" si="10"/>
        <v>91</v>
      </c>
      <c r="L105" s="2">
        <f t="shared" si="11"/>
        <v>22.818750000000001</v>
      </c>
      <c r="M105" s="2">
        <f t="shared" si="12"/>
        <v>113.81874999999999</v>
      </c>
      <c r="N105" s="2">
        <f t="shared" si="14"/>
        <v>80</v>
      </c>
      <c r="O105" s="2">
        <f t="shared" si="15"/>
        <v>33.818749999999994</v>
      </c>
      <c r="R105" s="2"/>
      <c r="W105" s="6">
        <f t="shared" si="16"/>
        <v>41022.818749999999</v>
      </c>
    </row>
    <row r="106" spans="1:23" x14ac:dyDescent="0.25">
      <c r="A106" s="1">
        <v>2013</v>
      </c>
      <c r="B106" s="1">
        <v>5</v>
      </c>
      <c r="C106" s="1">
        <v>20</v>
      </c>
      <c r="D106" s="1">
        <v>2</v>
      </c>
      <c r="E106" s="1">
        <v>41</v>
      </c>
      <c r="F106" s="1">
        <v>1</v>
      </c>
      <c r="G106" s="1">
        <v>0</v>
      </c>
      <c r="H106" s="3">
        <f t="shared" si="13"/>
        <v>14.683333333333334</v>
      </c>
      <c r="K106" s="1">
        <f t="shared" si="10"/>
        <v>120</v>
      </c>
      <c r="L106" s="2">
        <f t="shared" si="11"/>
        <v>19.611805555555556</v>
      </c>
      <c r="M106" s="2">
        <f t="shared" ref="M106:M112" si="17">K106+L106</f>
        <v>139.61180555555555</v>
      </c>
      <c r="N106" s="2">
        <f t="shared" si="14"/>
        <v>79</v>
      </c>
      <c r="O106" s="2">
        <f t="shared" si="15"/>
        <v>60.611805555555549</v>
      </c>
      <c r="R106" s="2"/>
      <c r="W106" s="6">
        <f t="shared" si="16"/>
        <v>41414.611805555556</v>
      </c>
    </row>
    <row r="107" spans="1:23" x14ac:dyDescent="0.25">
      <c r="A107" s="1">
        <v>2014</v>
      </c>
      <c r="B107" s="1">
        <v>4</v>
      </c>
      <c r="C107" s="1">
        <v>25</v>
      </c>
      <c r="D107" s="1">
        <v>3</v>
      </c>
      <c r="E107" s="1">
        <v>48</v>
      </c>
      <c r="F107" s="1">
        <v>1</v>
      </c>
      <c r="G107" s="1">
        <v>0</v>
      </c>
      <c r="H107" s="3">
        <f t="shared" si="13"/>
        <v>15.8</v>
      </c>
      <c r="K107" s="1">
        <f t="shared" si="10"/>
        <v>90</v>
      </c>
      <c r="L107" s="2">
        <f t="shared" si="11"/>
        <v>24.658333333333335</v>
      </c>
      <c r="M107" s="2">
        <f t="shared" si="17"/>
        <v>114.65833333333333</v>
      </c>
      <c r="N107" s="2">
        <f t="shared" si="14"/>
        <v>79</v>
      </c>
      <c r="O107" s="2">
        <f t="shared" si="15"/>
        <v>35.658333333333331</v>
      </c>
      <c r="R107" s="2"/>
      <c r="W107" s="6">
        <f t="shared" si="16"/>
        <v>41754.658333333333</v>
      </c>
    </row>
    <row r="108" spans="1:23" x14ac:dyDescent="0.25">
      <c r="A108" s="1">
        <v>2015</v>
      </c>
      <c r="B108" s="1">
        <v>4</v>
      </c>
      <c r="C108" s="1">
        <v>24</v>
      </c>
      <c r="D108" s="1">
        <v>2</v>
      </c>
      <c r="E108" s="1">
        <v>25</v>
      </c>
      <c r="F108" s="1">
        <v>1</v>
      </c>
      <c r="G108" s="1">
        <v>0</v>
      </c>
      <c r="H108" s="3">
        <f t="shared" si="13"/>
        <v>14.416666666666666</v>
      </c>
      <c r="K108" s="1">
        <f t="shared" si="10"/>
        <v>90</v>
      </c>
      <c r="L108" s="2">
        <f t="shared" si="11"/>
        <v>23.600694444444443</v>
      </c>
      <c r="M108" s="2">
        <f t="shared" si="17"/>
        <v>113.60069444444444</v>
      </c>
      <c r="N108" s="2">
        <f t="shared" si="14"/>
        <v>79</v>
      </c>
      <c r="O108" s="2">
        <f t="shared" si="15"/>
        <v>34.600694444444443</v>
      </c>
      <c r="R108" s="2"/>
      <c r="W108" s="6">
        <f t="shared" si="16"/>
        <v>42118.600694444445</v>
      </c>
    </row>
    <row r="109" spans="1:23" x14ac:dyDescent="0.25">
      <c r="A109" s="1">
        <v>2016</v>
      </c>
      <c r="B109" s="1">
        <v>4</v>
      </c>
      <c r="C109" s="1">
        <v>23</v>
      </c>
      <c r="D109" s="1">
        <v>3</v>
      </c>
      <c r="E109" s="1">
        <v>39</v>
      </c>
      <c r="F109" s="1">
        <v>1</v>
      </c>
      <c r="G109" s="1">
        <v>1</v>
      </c>
      <c r="H109" s="1">
        <f t="shared" si="13"/>
        <v>15.65</v>
      </c>
      <c r="K109" s="1">
        <f t="shared" si="10"/>
        <v>91</v>
      </c>
      <c r="L109" s="2">
        <f t="shared" si="11"/>
        <v>22.652083333333334</v>
      </c>
      <c r="M109" s="2">
        <f t="shared" si="17"/>
        <v>113.65208333333334</v>
      </c>
      <c r="N109" s="2">
        <f t="shared" si="14"/>
        <v>80</v>
      </c>
      <c r="O109" s="2">
        <f t="shared" si="15"/>
        <v>33.652083333333337</v>
      </c>
      <c r="W109" s="6">
        <f t="shared" si="16"/>
        <v>42483.652083333334</v>
      </c>
    </row>
    <row r="110" spans="1:23" x14ac:dyDescent="0.25">
      <c r="A110" s="1">
        <v>2017</v>
      </c>
      <c r="B110" s="1">
        <v>5</v>
      </c>
      <c r="C110" s="1">
        <v>1</v>
      </c>
      <c r="D110" s="1">
        <v>12</v>
      </c>
      <c r="E110" s="1">
        <v>0</v>
      </c>
      <c r="F110" s="1">
        <v>0</v>
      </c>
      <c r="G110" s="1">
        <v>0</v>
      </c>
      <c r="H110" s="1">
        <f t="shared" si="13"/>
        <v>12</v>
      </c>
      <c r="K110" s="1">
        <f t="shared" si="10"/>
        <v>120</v>
      </c>
      <c r="L110" s="2">
        <f t="shared" si="11"/>
        <v>0.5</v>
      </c>
      <c r="M110" s="2">
        <f t="shared" si="17"/>
        <v>120.5</v>
      </c>
      <c r="N110" s="2">
        <f t="shared" si="14"/>
        <v>79</v>
      </c>
      <c r="O110" s="2">
        <f t="shared" si="15"/>
        <v>41.5</v>
      </c>
      <c r="W110" s="6">
        <f t="shared" si="16"/>
        <v>42856.5</v>
      </c>
    </row>
    <row r="111" spans="1:23" x14ac:dyDescent="0.25">
      <c r="A111" s="1">
        <v>2018</v>
      </c>
      <c r="B111" s="1">
        <v>5</v>
      </c>
      <c r="C111" s="1">
        <v>1</v>
      </c>
      <c r="D111" s="1">
        <v>1</v>
      </c>
      <c r="E111" s="1">
        <v>18</v>
      </c>
      <c r="F111" s="1">
        <v>1</v>
      </c>
      <c r="G111" s="1">
        <v>0</v>
      </c>
      <c r="H111" s="1">
        <f t="shared" si="13"/>
        <v>13.3</v>
      </c>
      <c r="K111" s="1">
        <f t="shared" si="10"/>
        <v>120</v>
      </c>
      <c r="L111" s="2">
        <f t="shared" si="11"/>
        <v>0.5541666666666667</v>
      </c>
      <c r="M111" s="2">
        <f t="shared" si="17"/>
        <v>120.55416666666666</v>
      </c>
      <c r="N111" s="2">
        <f t="shared" si="14"/>
        <v>79</v>
      </c>
      <c r="O111" s="2">
        <f t="shared" si="15"/>
        <v>41.55416666666666</v>
      </c>
      <c r="W111" s="6">
        <f t="shared" si="16"/>
        <v>43221.554166666669</v>
      </c>
    </row>
    <row r="112" spans="1:23" x14ac:dyDescent="0.25">
      <c r="A112" s="1">
        <v>2019</v>
      </c>
      <c r="B112" s="1">
        <v>4</v>
      </c>
      <c r="C112" s="1">
        <v>14</v>
      </c>
      <c r="D112" s="1">
        <v>12</v>
      </c>
      <c r="E112" s="1">
        <v>21</v>
      </c>
      <c r="F112" s="1">
        <v>0</v>
      </c>
      <c r="G112" s="1">
        <v>0</v>
      </c>
      <c r="H112" s="1">
        <f t="shared" si="13"/>
        <v>12.35</v>
      </c>
      <c r="K112" s="1">
        <f t="shared" si="10"/>
        <v>90</v>
      </c>
      <c r="L112" s="2">
        <f t="shared" si="11"/>
        <v>13.514583333333333</v>
      </c>
      <c r="M112" s="2">
        <f t="shared" si="17"/>
        <v>103.51458333333333</v>
      </c>
      <c r="N112" s="2">
        <f t="shared" si="14"/>
        <v>79</v>
      </c>
      <c r="O112" s="2">
        <f t="shared" si="15"/>
        <v>24.514583333333334</v>
      </c>
      <c r="W112" s="6">
        <f t="shared" si="16"/>
        <v>43569.51458333333</v>
      </c>
    </row>
    <row r="113" spans="23:23" x14ac:dyDescent="0.25">
      <c r="W113" s="6"/>
    </row>
    <row r="114" spans="23:23" x14ac:dyDescent="0.25">
      <c r="W114" s="6"/>
    </row>
    <row r="115" spans="23:23" x14ac:dyDescent="0.25">
      <c r="W115" s="6"/>
    </row>
    <row r="116" spans="23:23" x14ac:dyDescent="0.25">
      <c r="W116" s="6"/>
    </row>
    <row r="117" spans="23:23" x14ac:dyDescent="0.25">
      <c r="W117" s="6"/>
    </row>
    <row r="118" spans="23:23" x14ac:dyDescent="0.25">
      <c r="W118" s="6"/>
    </row>
    <row r="119" spans="23:23" x14ac:dyDescent="0.25">
      <c r="W119" s="6"/>
    </row>
    <row r="120" spans="23:23" x14ac:dyDescent="0.25">
      <c r="W120" s="6"/>
    </row>
    <row r="121" spans="23:23" x14ac:dyDescent="0.25">
      <c r="W121" s="6"/>
    </row>
    <row r="122" spans="23:23" x14ac:dyDescent="0.25">
      <c r="W122" s="6"/>
    </row>
    <row r="123" spans="23:23" x14ac:dyDescent="0.25">
      <c r="W123" s="6"/>
    </row>
    <row r="124" spans="23:23" x14ac:dyDescent="0.25">
      <c r="W124" s="6"/>
    </row>
    <row r="125" spans="23:23" x14ac:dyDescent="0.25">
      <c r="W125" s="6"/>
    </row>
    <row r="126" spans="23:23" x14ac:dyDescent="0.25">
      <c r="W126" s="6"/>
    </row>
    <row r="127" spans="23:23" x14ac:dyDescent="0.25">
      <c r="W127" s="6"/>
    </row>
    <row r="128" spans="23:23" x14ac:dyDescent="0.25">
      <c r="W128" s="6"/>
    </row>
    <row r="129" spans="23:23" x14ac:dyDescent="0.25">
      <c r="W129" s="6"/>
    </row>
    <row r="130" spans="23:23" x14ac:dyDescent="0.25">
      <c r="W130" s="6"/>
    </row>
    <row r="131" spans="23:23" x14ac:dyDescent="0.25">
      <c r="W131" s="6"/>
    </row>
    <row r="132" spans="23:23" x14ac:dyDescent="0.25">
      <c r="W132" s="6"/>
    </row>
    <row r="133" spans="23:23" x14ac:dyDescent="0.25">
      <c r="W133" s="6"/>
    </row>
    <row r="134" spans="23:23" x14ac:dyDescent="0.25">
      <c r="W134" s="6"/>
    </row>
    <row r="135" spans="23:23" x14ac:dyDescent="0.25">
      <c r="W135" s="6"/>
    </row>
    <row r="136" spans="23:23" x14ac:dyDescent="0.25">
      <c r="W136" s="6"/>
    </row>
    <row r="137" spans="23:23" x14ac:dyDescent="0.25">
      <c r="W137" s="6"/>
    </row>
    <row r="138" spans="23:23" x14ac:dyDescent="0.25">
      <c r="W138" s="6"/>
    </row>
    <row r="139" spans="23:23" x14ac:dyDescent="0.25">
      <c r="W139" s="6"/>
    </row>
    <row r="140" spans="23:23" x14ac:dyDescent="0.25">
      <c r="W140" s="6"/>
    </row>
    <row r="141" spans="23:23" x14ac:dyDescent="0.25">
      <c r="W141" s="6"/>
    </row>
    <row r="142" spans="23:23" x14ac:dyDescent="0.25">
      <c r="W142" s="6"/>
    </row>
    <row r="143" spans="23:23" x14ac:dyDescent="0.25">
      <c r="W143" s="6"/>
    </row>
    <row r="144" spans="23:23" x14ac:dyDescent="0.25">
      <c r="W144" s="6"/>
    </row>
    <row r="145" spans="23:23" x14ac:dyDescent="0.25">
      <c r="W145" s="6"/>
    </row>
    <row r="146" spans="23:23" x14ac:dyDescent="0.25">
      <c r="W146" s="6"/>
    </row>
    <row r="147" spans="23:23" x14ac:dyDescent="0.25">
      <c r="W147" s="6"/>
    </row>
    <row r="148" spans="23:23" x14ac:dyDescent="0.25">
      <c r="W148" s="6"/>
    </row>
    <row r="149" spans="23:23" x14ac:dyDescent="0.25">
      <c r="W149" s="6"/>
    </row>
    <row r="150" spans="23:23" x14ac:dyDescent="0.25">
      <c r="W150" s="6"/>
    </row>
    <row r="151" spans="23:23" x14ac:dyDescent="0.25">
      <c r="W151" s="6"/>
    </row>
    <row r="152" spans="23:23" x14ac:dyDescent="0.25">
      <c r="W152" s="6"/>
    </row>
    <row r="153" spans="23:23" x14ac:dyDescent="0.25">
      <c r="W153" s="6"/>
    </row>
    <row r="154" spans="23:23" x14ac:dyDescent="0.25">
      <c r="W154" s="6"/>
    </row>
    <row r="155" spans="23:23" x14ac:dyDescent="0.25">
      <c r="W155" s="6"/>
    </row>
    <row r="156" spans="23:23" x14ac:dyDescent="0.25">
      <c r="W156" s="6"/>
    </row>
    <row r="157" spans="23:23" x14ac:dyDescent="0.25">
      <c r="W157" s="6"/>
    </row>
    <row r="158" spans="23:23" x14ac:dyDescent="0.25">
      <c r="W158" s="6"/>
    </row>
    <row r="159" spans="23:23" x14ac:dyDescent="0.25">
      <c r="W159" s="6"/>
    </row>
    <row r="160" spans="23:23" x14ac:dyDescent="0.25">
      <c r="W160" s="6"/>
    </row>
    <row r="161" spans="23:23" x14ac:dyDescent="0.25">
      <c r="W161" s="6"/>
    </row>
    <row r="162" spans="23:23" x14ac:dyDescent="0.25">
      <c r="W162" s="6"/>
    </row>
    <row r="163" spans="23:23" x14ac:dyDescent="0.25">
      <c r="W163" s="6"/>
    </row>
    <row r="164" spans="23:23" x14ac:dyDescent="0.25">
      <c r="W164" s="6"/>
    </row>
    <row r="165" spans="23:23" x14ac:dyDescent="0.25">
      <c r="W165" s="6"/>
    </row>
    <row r="166" spans="23:23" x14ac:dyDescent="0.25">
      <c r="W166" s="6"/>
    </row>
    <row r="167" spans="23:23" x14ac:dyDescent="0.25">
      <c r="W167" s="6"/>
    </row>
    <row r="168" spans="23:23" x14ac:dyDescent="0.25">
      <c r="W168" s="6"/>
    </row>
    <row r="169" spans="23:23" x14ac:dyDescent="0.25">
      <c r="W169" s="6"/>
    </row>
    <row r="170" spans="23:23" x14ac:dyDescent="0.25">
      <c r="W170" s="6"/>
    </row>
    <row r="171" spans="23:23" x14ac:dyDescent="0.25">
      <c r="W171" s="6"/>
    </row>
    <row r="172" spans="23:23" x14ac:dyDescent="0.25">
      <c r="W172" s="6"/>
    </row>
    <row r="173" spans="23:23" x14ac:dyDescent="0.25">
      <c r="W173" s="6"/>
    </row>
    <row r="174" spans="23:23" x14ac:dyDescent="0.25">
      <c r="W174" s="6"/>
    </row>
    <row r="175" spans="23:23" x14ac:dyDescent="0.25">
      <c r="W175" s="6"/>
    </row>
    <row r="176" spans="23:23" x14ac:dyDescent="0.25">
      <c r="W176" s="6"/>
    </row>
    <row r="177" spans="23:23" x14ac:dyDescent="0.25">
      <c r="W177" s="6"/>
    </row>
    <row r="178" spans="23:23" x14ac:dyDescent="0.25">
      <c r="W178" s="6"/>
    </row>
    <row r="179" spans="23:23" x14ac:dyDescent="0.25">
      <c r="W179" s="6"/>
    </row>
    <row r="180" spans="23:23" x14ac:dyDescent="0.25">
      <c r="W180" s="6"/>
    </row>
    <row r="181" spans="23:23" x14ac:dyDescent="0.25">
      <c r="W181" s="6"/>
    </row>
    <row r="182" spans="23:23" x14ac:dyDescent="0.25">
      <c r="W182" s="6"/>
    </row>
    <row r="183" spans="23:23" x14ac:dyDescent="0.25">
      <c r="W183" s="6"/>
    </row>
    <row r="184" spans="23:23" x14ac:dyDescent="0.25">
      <c r="W184" s="6"/>
    </row>
    <row r="185" spans="23:23" x14ac:dyDescent="0.25">
      <c r="W185" s="6"/>
    </row>
    <row r="186" spans="23:23" x14ac:dyDescent="0.25">
      <c r="W186" s="6"/>
    </row>
    <row r="187" spans="23:23" x14ac:dyDescent="0.25">
      <c r="W187" s="6"/>
    </row>
    <row r="188" spans="23:23" x14ac:dyDescent="0.25">
      <c r="W188" s="6"/>
    </row>
    <row r="189" spans="23:23" x14ac:dyDescent="0.25">
      <c r="W189" s="6"/>
    </row>
    <row r="190" spans="23:23" x14ac:dyDescent="0.25">
      <c r="W190" s="6"/>
    </row>
    <row r="191" spans="23:23" x14ac:dyDescent="0.25">
      <c r="W191" s="6"/>
    </row>
    <row r="192" spans="23:23" x14ac:dyDescent="0.25">
      <c r="W192" s="6"/>
    </row>
    <row r="193" spans="23:23" x14ac:dyDescent="0.25">
      <c r="W193" s="6"/>
    </row>
    <row r="194" spans="23:23" x14ac:dyDescent="0.25">
      <c r="W194" s="6"/>
    </row>
    <row r="195" spans="23:23" x14ac:dyDescent="0.25">
      <c r="W195" s="6"/>
    </row>
    <row r="196" spans="23:23" x14ac:dyDescent="0.25">
      <c r="W196" s="6"/>
    </row>
  </sheetData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Lanzafame</cp:lastModifiedBy>
  <cp:revision>10</cp:revision>
  <cp:lastPrinted>2016-04-14T13:01:27Z</cp:lastPrinted>
  <dcterms:created xsi:type="dcterms:W3CDTF">2016-04-01T15:20:33Z</dcterms:created>
  <dcterms:modified xsi:type="dcterms:W3CDTF">2024-01-18T10:18:23Z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