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<sst xmlns="http://schemas.openxmlformats.org/spreadsheetml/2006/main" count="69" uniqueCount="41">
  <si>
    <t>Weight of every part on Turtlebot</t>
  </si>
  <si>
    <t>Part</t>
  </si>
  <si>
    <t>Weight</t>
  </si>
  <si>
    <t>Units</t>
  </si>
  <si>
    <t>Top of Tower</t>
  </si>
  <si>
    <t>lbs</t>
  </si>
  <si>
    <t>Middle of Tower</t>
  </si>
  <si>
    <t>Bottom of Tower</t>
  </si>
  <si>
    <t>Total weight</t>
  </si>
  <si>
    <t>Top Projector Holder</t>
  </si>
  <si>
    <t>kobuki website says payload is 5 kg = 11.0231 lbs on hard floors, 4 kg on carpet</t>
  </si>
  <si>
    <t>Bottom Projector Holder</t>
  </si>
  <si>
    <t>What is payload???</t>
  </si>
  <si>
    <t>ASUS Projector</t>
  </si>
  <si>
    <t>Aux cable</t>
  </si>
  <si>
    <t>HDMI cable</t>
  </si>
  <si>
    <t>USB Extension</t>
  </si>
  <si>
    <t>USB splitter</t>
  </si>
  <si>
    <t>JBL Speaker</t>
  </si>
  <si>
    <t>Small speaker mount</t>
  </si>
  <si>
    <t>Big speaker mount</t>
  </si>
  <si>
    <t>Surface Pro 3</t>
  </si>
  <si>
    <t>Screws/washers/botls</t>
  </si>
  <si>
    <t>From website, not actual</t>
  </si>
  <si>
    <t>Surface mount</t>
  </si>
  <si>
    <t>..3</t>
  </si>
  <si>
    <t>Infocus N1146 LED Projector</t>
  </si>
  <si>
    <t>0.1.8</t>
  </si>
  <si>
    <t>Total Additional weight</t>
  </si>
  <si>
    <t>Weight of Turtlebot Parts</t>
  </si>
  <si>
    <t>units</t>
  </si>
  <si>
    <t>Top plate</t>
  </si>
  <si>
    <t>All Big poles</t>
  </si>
  <si>
    <t>Kinect + Kinect poles + long wire</t>
  </si>
  <si>
    <t>Middle plate</t>
  </si>
  <si>
    <t>4 Small middle poles</t>
  </si>
  <si>
    <t>Bottom Plate</t>
  </si>
  <si>
    <t>Bottom 6 poles</t>
  </si>
  <si>
    <t>Kobuki wires</t>
  </si>
  <si>
    <t>Kobuki screws</t>
  </si>
  <si>
    <t>Total weight besides Kobuki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</si>
</sst>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/>
    <font>
      <b/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0" fontId="0" numFmtId="20" xfId="0" applyFont="1" applyNumberFormat="1"/>
    <xf borderId="0" fillId="0" fontId="1" numFmtId="0" xfId="0" applyAlignment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/>
    </xf>
    <xf borderId="0" fillId="0" fontId="3" numFmtId="0" xfId="0" applyFont="1"/>
    <xf borderId="2" fillId="0" fontId="2" numFmtId="0" xfId="0" applyAlignment="1" applyBorder="1" applyFont="1">
      <alignment/>
    </xf>
    <xf borderId="0" fillId="0" fontId="1" numFmtId="0" xfId="0" applyFont="1"/>
    <xf borderId="2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8.0"/>
    <col customWidth="1" min="2" max="6" width="10.56"/>
  </cols>
  <sheetData>
    <row r="1">
      <c r="A1" s="1" t="s">
        <v>0</v>
      </c>
    </row>
    <row r="2">
      <c r="A2" s="1"/>
      <c r="D2" s="2">
        <v>0.3958333333333333</v>
      </c>
    </row>
    <row r="3">
      <c r="A3" s="3" t="s">
        <v>1</v>
      </c>
      <c r="B3" s="3" t="s">
        <v>2</v>
      </c>
      <c r="C3" s="3" t="s">
        <v>3</v>
      </c>
    </row>
    <row r="4">
      <c r="A4" s="1" t="s">
        <v>4</v>
      </c>
      <c r="B4" s="1">
        <v>0.552</v>
      </c>
      <c r="C4" s="1" t="s">
        <v>5</v>
      </c>
    </row>
    <row r="5">
      <c r="A5" s="1" t="s">
        <v>6</v>
      </c>
      <c r="B5" s="1">
        <v>0.627</v>
      </c>
      <c r="C5" s="1" t="s">
        <v>5</v>
      </c>
    </row>
    <row r="6">
      <c r="A6" s="1" t="s">
        <v>7</v>
      </c>
      <c r="B6" s="1">
        <v>0.786</v>
      </c>
      <c r="C6" s="1" t="s">
        <v>5</v>
      </c>
      <c r="E6" s="1" t="s">
        <v>8</v>
      </c>
      <c r="F6" s="4" t="str">
        <f>SUM(B21+B34)</f>
        <v>12.817</v>
      </c>
    </row>
    <row r="7">
      <c r="A7" s="1" t="s">
        <v>9</v>
      </c>
      <c r="B7" s="1">
        <v>0.154</v>
      </c>
      <c r="C7" s="1" t="s">
        <v>5</v>
      </c>
      <c r="E7" s="1" t="s">
        <v>10</v>
      </c>
    </row>
    <row r="8">
      <c r="A8" s="1" t="s">
        <v>11</v>
      </c>
      <c r="B8" s="1">
        <v>0.589</v>
      </c>
      <c r="C8" s="1" t="s">
        <v>5</v>
      </c>
      <c r="E8" s="1" t="s">
        <v>12</v>
      </c>
    </row>
    <row r="9">
      <c r="A9" s="1" t="s">
        <v>13</v>
      </c>
      <c r="B9" s="1">
        <v>1.506</v>
      </c>
      <c r="C9" s="1" t="s">
        <v>5</v>
      </c>
    </row>
    <row r="10">
      <c r="A10" s="1" t="s">
        <v>14</v>
      </c>
      <c r="B10" s="1">
        <v>0.036</v>
      </c>
      <c r="C10" s="1" t="s">
        <v>5</v>
      </c>
    </row>
    <row r="11">
      <c r="A11" s="1" t="s">
        <v>15</v>
      </c>
      <c r="B11" s="1">
        <v>0.216</v>
      </c>
      <c r="C11" s="1" t="s">
        <v>5</v>
      </c>
    </row>
    <row r="12">
      <c r="A12" s="1" t="s">
        <v>16</v>
      </c>
      <c r="B12" s="1">
        <v>0.232</v>
      </c>
      <c r="C12" s="1" t="s">
        <v>5</v>
      </c>
    </row>
    <row r="13">
      <c r="A13" s="1" t="s">
        <v>17</v>
      </c>
      <c r="B13" s="1">
        <v>0.08</v>
      </c>
      <c r="C13" s="1" t="s">
        <v>5</v>
      </c>
    </row>
    <row r="14">
      <c r="A14" s="1" t="s">
        <v>18</v>
      </c>
      <c r="B14" s="1">
        <v>0.831</v>
      </c>
      <c r="C14" s="1" t="s">
        <v>5</v>
      </c>
    </row>
    <row r="15">
      <c r="A15" s="1" t="s">
        <v>19</v>
      </c>
      <c r="B15" s="1">
        <v>0.095</v>
      </c>
      <c r="C15" s="1" t="s">
        <v>5</v>
      </c>
    </row>
    <row r="16">
      <c r="A16" s="1" t="s">
        <v>20</v>
      </c>
      <c r="B16" s="1">
        <v>0.113</v>
      </c>
      <c r="C16" s="1" t="s">
        <v>5</v>
      </c>
    </row>
    <row r="17">
      <c r="A17" s="1" t="s">
        <v>21</v>
      </c>
      <c r="B17" s="1">
        <v>1.76</v>
      </c>
      <c r="C17" s="1" t="s">
        <v>5</v>
      </c>
    </row>
    <row r="18">
      <c r="A18" s="1" t="s">
        <v>22</v>
      </c>
      <c r="B18" s="1">
        <v>0.111</v>
      </c>
      <c r="C18" s="1" t="s">
        <v>5</v>
      </c>
      <c r="D18" s="1" t="s">
        <v>23</v>
      </c>
    </row>
    <row r="19">
      <c r="A19" s="1" t="s">
        <v>24</v>
      </c>
      <c r="B19" s="1" t="s">
        <v>25</v>
      </c>
      <c r="C19" s="1" t="s">
        <v>5</v>
      </c>
      <c r="D19" s="5">
        <v>0.552</v>
      </c>
      <c r="E19" t="str">
        <f t="shared" ref="E19:E43" si="1">100*D19/$C$42</f>
        <v>4.928571429</v>
      </c>
    </row>
    <row r="20">
      <c r="A20" s="1" t="s">
        <v>26</v>
      </c>
      <c r="B20" s="6" t="s">
        <v>27</v>
      </c>
      <c r="C20" s="1" t="s">
        <v>5</v>
      </c>
      <c r="D20" s="7">
        <v>0.627</v>
      </c>
      <c r="E20" t="str">
        <f t="shared" si="1"/>
        <v>5.598214286</v>
      </c>
    </row>
    <row r="21">
      <c r="A21" s="8" t="s">
        <v>28</v>
      </c>
      <c r="B21" s="4" t="str">
        <f>SUM(B4:B20)</f>
        <v>7.688</v>
      </c>
      <c r="C21" s="1" t="s">
        <v>5</v>
      </c>
      <c r="D21" s="7">
        <v>0.786</v>
      </c>
      <c r="E21" t="str">
        <f t="shared" si="1"/>
        <v>7.017857143</v>
      </c>
    </row>
    <row r="22">
      <c r="A22" s="1"/>
      <c r="D22" s="7">
        <v>0.154</v>
      </c>
      <c r="E22" t="str">
        <f t="shared" si="1"/>
        <v>1.375</v>
      </c>
    </row>
    <row r="23">
      <c r="A23" s="1" t="s">
        <v>29</v>
      </c>
      <c r="D23" s="7">
        <v>0.589</v>
      </c>
      <c r="E23" t="str">
        <f t="shared" si="1"/>
        <v>5.258928571</v>
      </c>
    </row>
    <row r="24">
      <c r="A24" s="3" t="s">
        <v>1</v>
      </c>
      <c r="B24" s="3" t="s">
        <v>2</v>
      </c>
      <c r="C24" s="3" t="s">
        <v>30</v>
      </c>
      <c r="D24" s="7">
        <v>1.506</v>
      </c>
      <c r="E24" t="str">
        <f t="shared" si="1"/>
        <v>13.44642857</v>
      </c>
    </row>
    <row r="25">
      <c r="A25" s="1" t="s">
        <v>31</v>
      </c>
      <c r="B25" s="6">
        <v>0.903</v>
      </c>
      <c r="C25" s="1" t="s">
        <v>5</v>
      </c>
      <c r="D25" s="7">
        <v>0.036</v>
      </c>
      <c r="E25" t="str">
        <f t="shared" si="1"/>
        <v>0.3214285714</v>
      </c>
    </row>
    <row r="26">
      <c r="A26" s="1" t="s">
        <v>32</v>
      </c>
      <c r="B26" s="1">
        <v>0.606</v>
      </c>
      <c r="C26" s="1" t="s">
        <v>5</v>
      </c>
      <c r="D26" s="7">
        <v>0.075</v>
      </c>
      <c r="E26" t="str">
        <f t="shared" si="1"/>
        <v>0.6696428571</v>
      </c>
    </row>
    <row r="27">
      <c r="A27" s="1" t="s">
        <v>33</v>
      </c>
      <c r="B27" s="1">
        <v>1.346</v>
      </c>
      <c r="C27" s="1" t="s">
        <v>5</v>
      </c>
      <c r="D27" s="7">
        <v>0.132</v>
      </c>
      <c r="E27" t="str">
        <f t="shared" si="1"/>
        <v>1.178571429</v>
      </c>
    </row>
    <row r="28">
      <c r="A28" s="1" t="s">
        <v>34</v>
      </c>
      <c r="B28" s="6">
        <v>0.881</v>
      </c>
      <c r="C28" s="1" t="s">
        <v>5</v>
      </c>
      <c r="D28" s="7">
        <v>0.08</v>
      </c>
      <c r="E28" t="str">
        <f t="shared" si="1"/>
        <v>0.7142857143</v>
      </c>
    </row>
    <row r="29">
      <c r="A29" s="1" t="s">
        <v>35</v>
      </c>
      <c r="B29" s="1">
        <v>0.151</v>
      </c>
      <c r="C29" s="1" t="s">
        <v>5</v>
      </c>
      <c r="D29" s="7">
        <v>0.831</v>
      </c>
      <c r="E29" t="str">
        <f t="shared" si="1"/>
        <v>7.419642857</v>
      </c>
    </row>
    <row r="30">
      <c r="A30" s="1" t="s">
        <v>36</v>
      </c>
      <c r="B30" s="6">
        <v>0.836</v>
      </c>
      <c r="C30" s="1" t="s">
        <v>5</v>
      </c>
      <c r="D30" s="7">
        <v>0.095</v>
      </c>
      <c r="E30" t="str">
        <f t="shared" si="1"/>
        <v>0.8482142857</v>
      </c>
    </row>
    <row r="31">
      <c r="A31" s="1" t="s">
        <v>37</v>
      </c>
      <c r="B31" s="1">
        <v>0.151</v>
      </c>
      <c r="C31" s="1" t="s">
        <v>5</v>
      </c>
      <c r="D31" s="7">
        <v>0.113</v>
      </c>
      <c r="E31" t="str">
        <f t="shared" si="1"/>
        <v>1.008928571</v>
      </c>
    </row>
    <row r="32">
      <c r="A32" s="1" t="s">
        <v>38</v>
      </c>
      <c r="B32" s="1">
        <v>0.185</v>
      </c>
      <c r="C32" s="1" t="s">
        <v>5</v>
      </c>
      <c r="D32" s="7">
        <v>1.76</v>
      </c>
      <c r="E32" t="str">
        <f t="shared" si="1"/>
        <v>15.71428571</v>
      </c>
    </row>
    <row r="33">
      <c r="A33" s="1" t="s">
        <v>39</v>
      </c>
      <c r="B33" s="1">
        <v>0.07</v>
      </c>
      <c r="C33" s="1" t="s">
        <v>5</v>
      </c>
      <c r="D33" s="7">
        <v>0.111</v>
      </c>
      <c r="E33" t="str">
        <f t="shared" si="1"/>
        <v>0.9910714286</v>
      </c>
    </row>
    <row r="34">
      <c r="A34" s="8" t="s">
        <v>40</v>
      </c>
      <c r="B34" s="4" t="str">
        <f>SUM(B25:B33)</f>
        <v>5.129</v>
      </c>
      <c r="D34" s="7">
        <v>0.095</v>
      </c>
      <c r="E34" t="str">
        <f t="shared" si="1"/>
        <v>0.8482142857</v>
      </c>
    </row>
    <row r="35">
      <c r="A35" s="8"/>
      <c r="B35" s="8"/>
      <c r="D35" s="9">
        <v>0.683</v>
      </c>
      <c r="E35" t="str">
        <f t="shared" si="1"/>
        <v>6.098214286</v>
      </c>
    </row>
    <row r="36">
      <c r="A36" s="8"/>
      <c r="B36" s="8"/>
      <c r="D36" s="7">
        <v>0.606</v>
      </c>
      <c r="E36" t="str">
        <f t="shared" si="1"/>
        <v>5.410714286</v>
      </c>
    </row>
    <row r="37">
      <c r="A37" s="8"/>
      <c r="B37" s="8"/>
      <c r="D37" s="7">
        <v>1.346</v>
      </c>
      <c r="E37" t="str">
        <f t="shared" si="1"/>
        <v>12.01785714</v>
      </c>
    </row>
    <row r="38">
      <c r="A38" s="8"/>
      <c r="B38" s="8"/>
      <c r="D38" s="7">
        <v>0.466</v>
      </c>
      <c r="E38" t="str">
        <f t="shared" si="1"/>
        <v>4.160714286</v>
      </c>
    </row>
    <row r="39">
      <c r="A39" s="8"/>
      <c r="B39" s="8"/>
      <c r="D39" s="7">
        <v>0.151</v>
      </c>
      <c r="E39" t="str">
        <f t="shared" si="1"/>
        <v>1.348214286</v>
      </c>
    </row>
    <row r="40">
      <c r="A40" s="8"/>
      <c r="B40" s="8"/>
      <c r="D40" s="7">
        <v>0.0</v>
      </c>
      <c r="E40" t="str">
        <f t="shared" si="1"/>
        <v>0</v>
      </c>
    </row>
    <row r="41">
      <c r="A41" s="8"/>
      <c r="B41" s="8"/>
      <c r="D41" s="7">
        <v>0.151</v>
      </c>
      <c r="E41" t="str">
        <f t="shared" si="1"/>
        <v>1.348214286</v>
      </c>
    </row>
    <row r="42">
      <c r="A42" s="8"/>
      <c r="B42" s="8"/>
      <c r="C42" t="str">
        <f>sum(D19:D43)</f>
        <v>11.2</v>
      </c>
      <c r="D42" s="7">
        <v>0.185</v>
      </c>
      <c r="E42" t="str">
        <f t="shared" si="1"/>
        <v>1.651785714</v>
      </c>
    </row>
    <row r="43">
      <c r="A43" s="8"/>
      <c r="B43" s="8"/>
      <c r="D43" s="7">
        <v>0.07</v>
      </c>
      <c r="E43" t="str">
        <f t="shared" si="1"/>
        <v>0.625</v>
      </c>
    </row>
  </sheetData>
  <drawing r:id="rId1"/>
</worksheet>
</file>