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bookViews>
    <workbookView xWindow="0" yWindow="0" windowWidth="20490" windowHeight="7365" tabRatio="788"/>
  </bookViews>
  <sheets>
    <sheet name="Sheet1" sheetId="24" r:id="rId1"/>
  </sheets>
  <definedNames>
    <definedName name="_xlnm.Print_Area" localSheetId="0">Sheet1!$A$1:$I$51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4" l="1"/>
  <c r="I26" i="24"/>
  <c r="I23" i="24"/>
  <c r="I20" i="24"/>
  <c r="I17" i="24"/>
  <c r="I14" i="24"/>
  <c r="I30" i="24" l="1"/>
  <c r="I27" i="24"/>
  <c r="I24" i="24"/>
  <c r="I21" i="24"/>
  <c r="I15" i="24"/>
  <c r="I18" i="24"/>
  <c r="G31" i="24" l="1"/>
  <c r="H31" i="24"/>
  <c r="G28" i="24"/>
  <c r="G25" i="24" l="1"/>
  <c r="G35" i="24" s="1"/>
  <c r="H25" i="24"/>
  <c r="H28" i="24"/>
  <c r="G16" i="24" l="1"/>
  <c r="G33" i="24" s="1"/>
  <c r="H16" i="24"/>
  <c r="H32" i="24" s="1"/>
  <c r="G32" i="24" l="1"/>
  <c r="G37" i="24" s="1"/>
  <c r="G36" i="24" s="1"/>
  <c r="H19" i="24"/>
  <c r="G19" i="24"/>
  <c r="H33" i="24" l="1"/>
  <c r="H35" i="24"/>
  <c r="G22" i="24"/>
  <c r="G34" i="24" s="1"/>
  <c r="H34" i="24" l="1"/>
  <c r="H22" i="24"/>
  <c r="H37" i="24" s="1"/>
  <c r="I33" i="24" l="1"/>
  <c r="I34" i="24"/>
  <c r="I22" i="24"/>
  <c r="I19" i="24"/>
  <c r="I28" i="24"/>
  <c r="I37" i="24"/>
  <c r="I16" i="24"/>
  <c r="I25" i="24"/>
  <c r="I31" i="24"/>
  <c r="I35" i="24"/>
  <c r="I32" i="24"/>
  <c r="H36" i="24" l="1"/>
  <c r="I36" i="24"/>
</calcChain>
</file>

<file path=xl/sharedStrings.xml><?xml version="1.0" encoding="utf-8"?>
<sst xmlns="http://schemas.openxmlformats.org/spreadsheetml/2006/main" count="74" uniqueCount="72">
  <si>
    <t>F3ACXX26-1-15/01/16</t>
  </si>
  <si>
    <t>Page</t>
  </si>
  <si>
    <t>1 / 1</t>
  </si>
  <si>
    <t>PRODUCT COSTING SHEET (TN / PF)</t>
  </si>
  <si>
    <t>DATE  :</t>
  </si>
  <si>
    <t xml:space="preserve">TO  : </t>
  </si>
  <si>
    <t>SPECIFICATION / CODE  :</t>
  </si>
  <si>
    <t>ATTN  :</t>
  </si>
  <si>
    <t>PACKAGING TYPE / SIZE :</t>
  </si>
  <si>
    <t>FROM :</t>
  </si>
  <si>
    <t>NET WEIGHT  :</t>
  </si>
  <si>
    <t>DRAIN WEIGHT  :</t>
  </si>
  <si>
    <t>REF. #</t>
  </si>
  <si>
    <t>PACKING PER CARTON  :</t>
  </si>
  <si>
    <t>TEST NO.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</si>
  <si>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</si>
  <si>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</si>
  <si>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</si>
  <si>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</si>
  <si>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</si>
  <si>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</si>
  <si>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</si>
  <si>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</si>
  <si>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</si>
  <si>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</si>
  <si>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</si>
  <si>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</si>
  <si>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</si>
  <si>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</si>
  <si>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</si>
  <si>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</si>
  <si>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</si>
  <si>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</si>
  <si>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</si>
  <si>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</si>
  <si>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SUB TOTAL 2 - INGREDIENTS</t>
  </si>
  <si>
    <t>GRAND TOTAL</t>
  </si>
  <si>
    <t>MARGIN</t>
  </si>
  <si>
    <t>COST PER CASE FOB BANGKOK</t>
  </si>
  <si>
    <t>REMARK  :</t>
  </si>
  <si>
    <t>Valid until</t>
  </si>
  <si>
    <t>PREPARED BY PRODUCT COST SECTION</t>
  </si>
  <si>
    <t xml:space="preserve">REVIEW BY </t>
  </si>
  <si>
    <t>Chicken Dinner with Vegetables in gravy</t>
  </si>
  <si>
    <t>Clear oval cup 71.4 x 91.4 x 33.7 mm</t>
  </si>
  <si>
    <t>SP16/146</t>
  </si>
  <si>
    <t xml:space="preserve">Of  raw materials + ingredients </t>
  </si>
  <si>
    <t>Jan -  2017 Shipment</t>
  </si>
  <si>
    <t>CUSTOMER  :</t>
  </si>
  <si>
    <t xml:space="preserve">PRODUCT  NAME /  DESCRIPTION  : </t>
  </si>
  <si>
    <t>SCC, BKK</t>
  </si>
  <si>
    <t>K. Wasuma</t>
  </si>
  <si>
    <t>K.Untakorn, K.Grittinee</t>
  </si>
  <si>
    <t>REV. # 0</t>
  </si>
  <si>
    <t>NEW FORMULA</t>
  </si>
  <si>
    <t>-</t>
  </si>
  <si>
    <t>Of primary packaging</t>
  </si>
  <si>
    <t>Of  secondary packaging</t>
  </si>
  <si>
    <t>18/10/2016</t>
  </si>
  <si>
    <t>PF593771</t>
  </si>
  <si>
    <t>3. Primary PACKAGING :</t>
  </si>
  <si>
    <t>SUB TOTAL 3 - Primary PACKAGING</t>
  </si>
  <si>
    <t>4. Secondary PACKAGING :</t>
  </si>
  <si>
    <t>SUB TOTAL 4 - Secondary PACKAGING</t>
  </si>
  <si>
    <t>5. LABOUR &amp; OVERHEAD</t>
  </si>
  <si>
    <t>SUB TOTAL 5 - LABOUR &amp; OVERHEAD</t>
  </si>
  <si>
    <t>6.UPCHARGE</t>
  </si>
  <si>
    <t>SUB TOTAL 6 - UPCHARGE</t>
  </si>
  <si>
    <t>LOSS</t>
  </si>
  <si>
    <t>Petpharm  / South Korea</t>
  </si>
  <si>
    <t>P08-59072,12.10.16</t>
  </si>
  <si>
    <t>Songkla Canning Public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</si>
</sst>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_-* #,##0.000_-;\-* #,##0.000_-;_-* &quot;-&quot;??_-;_-@_-"/>
    <numFmt numFmtId="168" formatCode="#,##0.00\ \ &quot;฿&quot;"/>
    <numFmt numFmtId="169" formatCode="#,##0.00\ \ \$"/>
    <numFmt numFmtId="170" formatCode="B1mmm\-yy"/>
  </numFmts>
  <fonts count="1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22"/>
      <name val="Angsana New"/>
      <family val="1"/>
    </font>
    <font>
      <sz val="14"/>
      <name val="AngsanaUPC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b/>
      <sz val="14"/>
      <color rgb="FFFF0000"/>
      <name val="Angsana New"/>
      <family val="1"/>
    </font>
    <font>
      <b/>
      <sz val="14"/>
      <color rgb="FFFF00FF"/>
      <name val="Angsana New"/>
      <family val="1"/>
    </font>
    <font>
      <sz val="11"/>
      <name val="ＭＳ Ｐゴシック"/>
      <charset val="128"/>
    </font>
    <font>
      <b/>
      <sz val="14"/>
      <name val="AngsanaUPC"/>
      <family val="1"/>
      <charset val="222"/>
    </font>
    <font>
      <b/>
      <sz val="20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164" fontId="1" fillId="0" borderId="0" applyFont="0" applyFill="0" applyBorder="0" applyAlignment="0" applyProtection="0"/>
    <xf numFmtId="40" fontId="14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165" fontId="6" fillId="0" borderId="0" xfId="5" applyNumberFormat="1" applyFont="1"/>
    <xf numFmtId="0" fontId="8" fillId="0" borderId="4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Border="1"/>
    <xf numFmtId="14" fontId="8" fillId="0" borderId="0" xfId="0" applyNumberFormat="1" applyFont="1" applyBorder="1" applyAlignment="1">
      <alignment horizontal="left"/>
    </xf>
    <xf numFmtId="164" fontId="8" fillId="0" borderId="0" xfId="5" applyFont="1" applyBorder="1"/>
    <xf numFmtId="164" fontId="8" fillId="0" borderId="8" xfId="5" applyFont="1" applyBorder="1"/>
    <xf numFmtId="0" fontId="9" fillId="0" borderId="0" xfId="0" applyFont="1"/>
    <xf numFmtId="0" fontId="8" fillId="0" borderId="0" xfId="0" applyFont="1" applyBorder="1" applyAlignment="1">
      <alignment horizontal="left"/>
    </xf>
    <xf numFmtId="165" fontId="8" fillId="0" borderId="0" xfId="5" applyNumberFormat="1" applyFont="1" applyBorder="1" applyAlignment="1">
      <alignment horizontal="left"/>
    </xf>
    <xf numFmtId="0" fontId="8" fillId="0" borderId="9" xfId="0" applyFont="1" applyBorder="1"/>
    <xf numFmtId="0" fontId="8" fillId="0" borderId="2" xfId="0" applyFont="1" applyBorder="1"/>
    <xf numFmtId="3" fontId="8" fillId="0" borderId="2" xfId="0" applyNumberFormat="1" applyFont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164" fontId="8" fillId="3" borderId="2" xfId="5" applyFont="1" applyFill="1" applyBorder="1"/>
    <xf numFmtId="164" fontId="8" fillId="3" borderId="10" xfId="5" applyFont="1" applyFill="1" applyBorder="1"/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/>
    <xf numFmtId="0" fontId="8" fillId="3" borderId="12" xfId="0" applyFont="1" applyFill="1" applyBorder="1" applyAlignment="1">
      <alignment horizontal="left"/>
    </xf>
    <xf numFmtId="0" fontId="8" fillId="0" borderId="13" xfId="0" applyFont="1" applyFill="1" applyBorder="1"/>
    <xf numFmtId="10" fontId="8" fillId="0" borderId="1" xfId="1" applyNumberFormat="1" applyFont="1" applyBorder="1"/>
    <xf numFmtId="168" fontId="8" fillId="4" borderId="17" xfId="5" applyNumberFormat="1" applyFont="1" applyFill="1" applyBorder="1"/>
    <xf numFmtId="169" fontId="8" fillId="4" borderId="17" xfId="5" applyNumberFormat="1" applyFont="1" applyFill="1" applyBorder="1"/>
    <xf numFmtId="10" fontId="8" fillId="4" borderId="17" xfId="1" applyNumberFormat="1" applyFont="1" applyFill="1" applyBorder="1"/>
    <xf numFmtId="165" fontId="8" fillId="0" borderId="18" xfId="5" applyNumberFormat="1" applyFont="1" applyBorder="1"/>
    <xf numFmtId="0" fontId="8" fillId="0" borderId="18" xfId="0" applyFont="1" applyBorder="1"/>
    <xf numFmtId="164" fontId="8" fillId="0" borderId="18" xfId="5" applyFont="1" applyBorder="1"/>
    <xf numFmtId="168" fontId="8" fillId="0" borderId="19" xfId="5" applyNumberFormat="1" applyFont="1" applyBorder="1"/>
    <xf numFmtId="169" fontId="8" fillId="0" borderId="19" xfId="5" applyNumberFormat="1" applyFont="1" applyBorder="1"/>
    <xf numFmtId="168" fontId="8" fillId="0" borderId="1" xfId="5" applyNumberFormat="1" applyFont="1" applyBorder="1"/>
    <xf numFmtId="169" fontId="8" fillId="0" borderId="1" xfId="5" applyNumberFormat="1" applyFont="1" applyBorder="1"/>
    <xf numFmtId="0" fontId="8" fillId="3" borderId="7" xfId="0" applyFont="1" applyFill="1" applyBorder="1" applyAlignment="1">
      <alignment horizontal="left"/>
    </xf>
    <xf numFmtId="166" fontId="8" fillId="0" borderId="0" xfId="0" applyNumberFormat="1" applyFont="1" applyBorder="1"/>
    <xf numFmtId="167" fontId="8" fillId="0" borderId="0" xfId="5" applyNumberFormat="1" applyFont="1" applyBorder="1"/>
    <xf numFmtId="168" fontId="8" fillId="0" borderId="19" xfId="0" applyNumberFormat="1" applyFont="1" applyBorder="1"/>
    <xf numFmtId="0" fontId="8" fillId="0" borderId="0" xfId="0" applyFont="1" applyBorder="1" applyAlignment="1">
      <alignment horizontal="right"/>
    </xf>
    <xf numFmtId="165" fontId="8" fillId="0" borderId="0" xfId="5" applyNumberFormat="1" applyFont="1" applyBorder="1"/>
    <xf numFmtId="0" fontId="8" fillId="3" borderId="4" xfId="0" applyFont="1" applyFill="1" applyBorder="1"/>
    <xf numFmtId="9" fontId="8" fillId="3" borderId="5" xfId="1" applyFont="1" applyFill="1" applyBorder="1" applyAlignment="1">
      <alignment horizontal="right"/>
    </xf>
    <xf numFmtId="165" fontId="8" fillId="0" borderId="5" xfId="5" applyNumberFormat="1" applyFont="1" applyBorder="1"/>
    <xf numFmtId="168" fontId="8" fillId="0" borderId="6" xfId="5" applyNumberFormat="1" applyFont="1" applyBorder="1"/>
    <xf numFmtId="169" fontId="8" fillId="0" borderId="6" xfId="5" applyNumberFormat="1" applyFont="1" applyBorder="1"/>
    <xf numFmtId="168" fontId="8" fillId="5" borderId="11" xfId="5" applyNumberFormat="1" applyFont="1" applyFill="1" applyBorder="1"/>
    <xf numFmtId="169" fontId="8" fillId="5" borderId="11" xfId="5" applyNumberFormat="1" applyFont="1" applyFill="1" applyBorder="1"/>
    <xf numFmtId="10" fontId="8" fillId="5" borderId="11" xfId="1" applyNumberFormat="1" applyFont="1" applyFill="1" applyBorder="1"/>
    <xf numFmtId="0" fontId="8" fillId="0" borderId="12" xfId="0" applyFont="1" applyBorder="1"/>
    <xf numFmtId="165" fontId="8" fillId="0" borderId="3" xfId="5" applyNumberFormat="1" applyFont="1" applyBorder="1"/>
    <xf numFmtId="0" fontId="8" fillId="0" borderId="3" xfId="0" applyFont="1" applyBorder="1"/>
    <xf numFmtId="0" fontId="8" fillId="0" borderId="13" xfId="0" applyFont="1" applyBorder="1"/>
    <xf numFmtId="0" fontId="8" fillId="0" borderId="12" xfId="0" applyFont="1" applyFill="1" applyBorder="1"/>
    <xf numFmtId="9" fontId="8" fillId="0" borderId="3" xfId="1" applyFont="1" applyFill="1" applyBorder="1"/>
    <xf numFmtId="0" fontId="8" fillId="0" borderId="3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165" fontId="8" fillId="5" borderId="5" xfId="5" applyNumberFormat="1" applyFont="1" applyFill="1" applyBorder="1"/>
    <xf numFmtId="0" fontId="8" fillId="5" borderId="6" xfId="0" applyFont="1" applyFill="1" applyBorder="1" applyAlignment="1">
      <alignment horizontal="right"/>
    </xf>
    <xf numFmtId="169" fontId="8" fillId="5" borderId="21" xfId="5" applyNumberFormat="1" applyFont="1" applyFill="1" applyBorder="1"/>
    <xf numFmtId="10" fontId="8" fillId="5" borderId="21" xfId="1" applyNumberFormat="1" applyFont="1" applyFill="1" applyBorder="1"/>
    <xf numFmtId="0" fontId="8" fillId="0" borderId="3" xfId="0" applyFont="1" applyBorder="1" applyAlignment="1">
      <alignment horizontal="right"/>
    </xf>
    <xf numFmtId="0" fontId="8" fillId="0" borderId="0" xfId="0" applyFont="1"/>
    <xf numFmtId="165" fontId="8" fillId="0" borderId="2" xfId="5" applyNumberFormat="1" applyFont="1" applyBorder="1"/>
    <xf numFmtId="164" fontId="8" fillId="0" borderId="2" xfId="5" applyFont="1" applyBorder="1"/>
    <xf numFmtId="165" fontId="9" fillId="0" borderId="0" xfId="5" applyNumberFormat="1" applyFont="1"/>
    <xf numFmtId="164" fontId="9" fillId="0" borderId="0" xfId="5" applyFont="1"/>
    <xf numFmtId="164" fontId="6" fillId="0" borderId="0" xfId="5" applyFont="1"/>
    <xf numFmtId="49" fontId="8" fillId="0" borderId="5" xfId="0" applyNumberFormat="1" applyFont="1" applyBorder="1" applyAlignment="1">
      <alignment horizontal="left"/>
    </xf>
    <xf numFmtId="166" fontId="8" fillId="0" borderId="0" xfId="5" applyNumberFormat="1" applyFont="1" applyBorder="1" applyAlignment="1"/>
    <xf numFmtId="166" fontId="8" fillId="0" borderId="0" xfId="5" applyNumberFormat="1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Fill="1" applyBorder="1"/>
    <xf numFmtId="165" fontId="8" fillId="0" borderId="1" xfId="5" applyNumberFormat="1" applyFont="1" applyBorder="1"/>
    <xf numFmtId="0" fontId="8" fillId="3" borderId="0" xfId="0" applyFont="1" applyFill="1" applyBorder="1" applyAlignment="1">
      <alignment horizontal="right"/>
    </xf>
    <xf numFmtId="168" fontId="8" fillId="5" borderId="21" xfId="5" applyNumberFormat="1" applyFont="1" applyFill="1" applyBorder="1"/>
    <xf numFmtId="0" fontId="0" fillId="6" borderId="0" xfId="0" applyFill="1" applyAlignment="1">
      <alignment horizontal="right"/>
    </xf>
    <xf numFmtId="0" fontId="0" fillId="6" borderId="0" xfId="0" applyFill="1"/>
    <xf numFmtId="165" fontId="6" fillId="6" borderId="0" xfId="5" applyNumberFormat="1" applyFont="1" applyFill="1"/>
    <xf numFmtId="164" fontId="6" fillId="6" borderId="0" xfId="5" applyFont="1" applyFill="1" applyAlignment="1">
      <alignment horizontal="center"/>
    </xf>
    <xf numFmtId="49" fontId="6" fillId="6" borderId="0" xfId="5" applyNumberFormat="1" applyFont="1" applyFill="1" applyAlignment="1">
      <alignment horizontal="center"/>
    </xf>
    <xf numFmtId="0" fontId="12" fillId="2" borderId="5" xfId="0" applyFont="1" applyFill="1" applyBorder="1" applyAlignment="1">
      <alignment horizontal="center"/>
    </xf>
    <xf numFmtId="164" fontId="13" fillId="0" borderId="0" xfId="5" applyFont="1" applyBorder="1"/>
    <xf numFmtId="9" fontId="8" fillId="0" borderId="0" xfId="1" quotePrefix="1" applyFont="1" applyBorder="1" applyAlignment="1">
      <alignment horizontal="right"/>
    </xf>
    <xf numFmtId="0" fontId="8" fillId="0" borderId="8" xfId="0" applyFont="1" applyFill="1" applyBorder="1"/>
    <xf numFmtId="0" fontId="8" fillId="0" borderId="2" xfId="0" applyFont="1" applyBorder="1" applyAlignment="1">
      <alignment horizontal="left"/>
    </xf>
    <xf numFmtId="165" fontId="8" fillId="0" borderId="11" xfId="5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0" fontId="8" fillId="3" borderId="13" xfId="0" applyFont="1" applyFill="1" applyBorder="1"/>
    <xf numFmtId="0" fontId="8" fillId="0" borderId="1" xfId="0" applyFont="1" applyBorder="1"/>
    <xf numFmtId="164" fontId="8" fillId="0" borderId="1" xfId="5" applyFont="1" applyBorder="1"/>
    <xf numFmtId="167" fontId="8" fillId="0" borderId="1" xfId="0" applyNumberFormat="1" applyFont="1" applyBorder="1"/>
    <xf numFmtId="0" fontId="8" fillId="3" borderId="2" xfId="0" applyFont="1" applyFill="1" applyBorder="1"/>
    <xf numFmtId="9" fontId="8" fillId="0" borderId="3" xfId="1" applyNumberFormat="1" applyFont="1" applyBorder="1" applyAlignment="1">
      <alignment horizontal="right"/>
    </xf>
    <xf numFmtId="9" fontId="8" fillId="0" borderId="3" xfId="1" applyNumberFormat="1" applyFont="1" applyFill="1" applyBorder="1"/>
    <xf numFmtId="0" fontId="8" fillId="0" borderId="3" xfId="0" applyFont="1" applyBorder="1" applyAlignment="1"/>
    <xf numFmtId="0" fontId="8" fillId="0" borderId="3" xfId="0" applyFont="1" applyFill="1" applyBorder="1" applyAlignment="1">
      <alignment horizontal="right"/>
    </xf>
    <xf numFmtId="164" fontId="7" fillId="0" borderId="1" xfId="5" applyFont="1" applyFill="1" applyBorder="1" applyAlignment="1">
      <alignment horizontal="center"/>
    </xf>
    <xf numFmtId="2" fontId="8" fillId="0" borderId="13" xfId="5" applyNumberFormat="1" applyFont="1" applyFill="1" applyBorder="1"/>
    <xf numFmtId="0" fontId="15" fillId="0" borderId="2" xfId="0" applyFont="1" applyBorder="1" applyAlignment="1" applyProtection="1"/>
    <xf numFmtId="164" fontId="16" fillId="0" borderId="1" xfId="5" applyFont="1" applyFill="1" applyBorder="1"/>
    <xf numFmtId="164" fontId="8" fillId="0" borderId="13" xfId="5" applyFont="1" applyFill="1" applyBorder="1"/>
    <xf numFmtId="164" fontId="16" fillId="0" borderId="2" xfId="5" applyFont="1" applyFill="1" applyBorder="1"/>
    <xf numFmtId="0" fontId="8" fillId="0" borderId="5" xfId="0" applyFont="1" applyBorder="1" applyAlignment="1">
      <alignment horizontal="right"/>
    </xf>
    <xf numFmtId="164" fontId="16" fillId="0" borderId="5" xfId="5" applyFont="1" applyFill="1" applyBorder="1"/>
    <xf numFmtId="164" fontId="8" fillId="0" borderId="5" xfId="5" applyFont="1" applyFill="1" applyBorder="1"/>
    <xf numFmtId="0" fontId="8" fillId="0" borderId="2" xfId="0" applyFont="1" applyBorder="1" applyAlignment="1">
      <alignment horizontal="right"/>
    </xf>
    <xf numFmtId="0" fontId="8" fillId="0" borderId="8" xfId="0" applyFont="1" applyBorder="1"/>
    <xf numFmtId="0" fontId="8" fillId="0" borderId="12" xfId="0" applyFont="1" applyBorder="1" applyAlignment="1">
      <alignment horizontal="left"/>
    </xf>
    <xf numFmtId="0" fontId="8" fillId="0" borderId="13" xfId="5" applyNumberFormat="1" applyFont="1" applyBorder="1" applyAlignment="1">
      <alignment horizontal="left"/>
    </xf>
    <xf numFmtId="0" fontId="8" fillId="0" borderId="1" xfId="0" applyFont="1" applyFill="1" applyBorder="1"/>
    <xf numFmtId="0" fontId="8" fillId="0" borderId="7" xfId="0" applyFont="1" applyBorder="1" applyAlignment="1">
      <alignment horizontal="left"/>
    </xf>
    <xf numFmtId="0" fontId="8" fillId="0" borderId="0" xfId="0" applyFont="1" applyFill="1" applyBorder="1" applyProtection="1">
      <protection locked="0"/>
    </xf>
    <xf numFmtId="164" fontId="12" fillId="0" borderId="0" xfId="0" applyNumberFormat="1" applyFont="1"/>
    <xf numFmtId="165" fontId="12" fillId="0" borderId="0" xfId="5" applyNumberFormat="1" applyFont="1" applyBorder="1"/>
    <xf numFmtId="164" fontId="8" fillId="0" borderId="0" xfId="0" applyNumberFormat="1" applyFont="1" applyFill="1"/>
    <xf numFmtId="168" fontId="8" fillId="0" borderId="1" xfId="5" applyNumberFormat="1" applyFont="1" applyFill="1" applyBorder="1"/>
    <xf numFmtId="0" fontId="10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170" fontId="10" fillId="0" borderId="22" xfId="5" applyNumberFormat="1" applyFont="1" applyBorder="1" applyAlignment="1">
      <alignment horizontal="center"/>
    </xf>
    <xf numFmtId="164" fontId="10" fillId="0" borderId="23" xfId="5" applyFont="1" applyBorder="1" applyAlignment="1">
      <alignment horizontal="center"/>
    </xf>
    <xf numFmtId="164" fontId="10" fillId="0" borderId="24" xfId="5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</cellXfs>
  <cellStyles count="7">
    <cellStyle name="Comma" xfId="5" builtinId="3"/>
    <cellStyle name="Normal" xfId="0" builtinId="0"/>
    <cellStyle name="Normal 2" xfId="4"/>
    <cellStyle name="Normal 5" xfId="2"/>
    <cellStyle name="Percent" xfId="1" builtinId="5"/>
    <cellStyle name="เครื่องหมายจุลภาค_PF511453-1461 RD" xfId="6"/>
    <cellStyle name="ปกติ_P07-Gimbon" xfId="3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5" name="Object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0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6" name="Object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0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7" name="Object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0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8" name="Object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0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9" name="Object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0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60" name="Object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0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99FF"/>
    <pageSetUpPr fitToPage="1"/>
  </sheetPr>
  <dimension ref="A1:I65"/>
  <sheetViews>
    <sheetView showGridLines="0" tabSelected="1" zoomScaleNormal="100" workbookViewId="0">
      <selection activeCell="H8" sqref="H8"/>
    </sheetView>
  </sheetViews>
  <sheetFormatPr defaultColWidth="9" defaultRowHeight="21"/>
  <cols>
    <col min="1" max="1" width="27.7109375" customWidth="1"/>
    <col min="2" max="2" width="15.42578125" customWidth="1"/>
    <col min="3" max="3" width="11" style="2" customWidth="1"/>
    <col min="4" max="4" width="10.42578125" customWidth="1"/>
    <col min="5" max="5" width="12.5703125" customWidth="1"/>
    <col min="6" max="6" width="10.42578125" customWidth="1"/>
    <col min="7" max="7" width="14.140625" customWidth="1"/>
    <col min="8" max="8" width="14.140625" style="71" customWidth="1"/>
    <col min="9" max="9" width="7.28515625" style="71" customWidth="1"/>
    <col min="10" max="16384" width="9" style="1"/>
  </cols>
  <sheetData>
    <row r="1" spans="1:9" ht="31.5">
      <c r="A1" s="136" t="s">
        <v>71</v>
      </c>
      <c r="B1" s="136"/>
      <c r="C1" s="136"/>
      <c r="D1" s="136"/>
      <c r="E1" s="136"/>
      <c r="F1" s="136"/>
      <c r="G1" s="136"/>
      <c r="H1" s="80"/>
      <c r="I1" s="80" t="s">
        <v>0</v>
      </c>
    </row>
    <row r="2" spans="1:9">
      <c r="A2" s="81"/>
      <c r="B2" s="81"/>
      <c r="C2" s="82"/>
      <c r="D2" s="81"/>
      <c r="E2" s="81"/>
      <c r="F2" s="81"/>
      <c r="G2" s="81"/>
      <c r="H2" s="83" t="s">
        <v>1</v>
      </c>
      <c r="I2" s="84" t="s">
        <v>2</v>
      </c>
    </row>
    <row r="3" spans="1:9" ht="26.25">
      <c r="A3" s="137" t="s">
        <v>3</v>
      </c>
      <c r="B3" s="137"/>
      <c r="C3" s="137"/>
      <c r="D3" s="137"/>
      <c r="E3" s="137"/>
      <c r="F3" s="137"/>
      <c r="G3" s="137"/>
      <c r="H3" s="137"/>
      <c r="I3" s="137"/>
    </row>
    <row r="4" spans="1:9">
      <c r="A4" s="3" t="s">
        <v>48</v>
      </c>
      <c r="B4" s="4" t="s">
        <v>69</v>
      </c>
      <c r="C4" s="4"/>
      <c r="D4" s="4"/>
      <c r="E4" s="85" t="s">
        <v>45</v>
      </c>
      <c r="F4" s="3" t="s">
        <v>4</v>
      </c>
      <c r="G4" s="72" t="s">
        <v>58</v>
      </c>
      <c r="H4" s="5"/>
      <c r="I4" s="6"/>
    </row>
    <row r="5" spans="1:9">
      <c r="A5" s="7" t="s">
        <v>49</v>
      </c>
      <c r="B5" s="8" t="s">
        <v>43</v>
      </c>
      <c r="C5" s="8"/>
      <c r="D5" s="8"/>
      <c r="E5" s="9"/>
      <c r="F5" s="7" t="s">
        <v>5</v>
      </c>
      <c r="G5" s="8" t="s">
        <v>50</v>
      </c>
      <c r="H5" s="10"/>
      <c r="I5" s="11"/>
    </row>
    <row r="6" spans="1:9">
      <c r="A6" s="7" t="s">
        <v>6</v>
      </c>
      <c r="B6" s="8"/>
      <c r="C6" s="12"/>
      <c r="D6" s="8"/>
      <c r="E6" s="13"/>
      <c r="F6" s="7" t="s">
        <v>7</v>
      </c>
      <c r="G6" s="8" t="s">
        <v>51</v>
      </c>
      <c r="H6" s="10"/>
      <c r="I6" s="11"/>
    </row>
    <row r="7" spans="1:9">
      <c r="A7" s="7" t="s">
        <v>8</v>
      </c>
      <c r="B7" s="76" t="s">
        <v>44</v>
      </c>
      <c r="C7" s="14"/>
      <c r="D7" s="8"/>
      <c r="E7" s="13"/>
      <c r="F7" s="7" t="s">
        <v>9</v>
      </c>
      <c r="G7" s="8" t="s">
        <v>52</v>
      </c>
      <c r="H7" s="10"/>
      <c r="I7" s="11"/>
    </row>
    <row r="8" spans="1:9">
      <c r="A8" s="7" t="s">
        <v>10</v>
      </c>
      <c r="B8" s="73">
        <v>85</v>
      </c>
      <c r="C8" s="14"/>
      <c r="D8" s="76"/>
      <c r="E8" s="76"/>
      <c r="F8" s="7" t="s">
        <v>53</v>
      </c>
      <c r="G8" s="86" t="s">
        <v>54</v>
      </c>
      <c r="H8" s="10"/>
      <c r="I8" s="11"/>
    </row>
    <row r="9" spans="1:9">
      <c r="A9" s="7" t="s">
        <v>11</v>
      </c>
      <c r="B9" s="87" t="s">
        <v>55</v>
      </c>
      <c r="C9" s="8"/>
      <c r="D9" s="76"/>
      <c r="E9" s="88"/>
      <c r="F9" s="8" t="s">
        <v>12</v>
      </c>
      <c r="G9" s="8" t="s">
        <v>59</v>
      </c>
      <c r="H9" s="10"/>
      <c r="I9" s="11"/>
    </row>
    <row r="10" spans="1:9">
      <c r="A10" s="7" t="s">
        <v>13</v>
      </c>
      <c r="B10" s="74">
        <v>14</v>
      </c>
      <c r="C10" s="8"/>
      <c r="D10" s="8"/>
      <c r="E10" s="13"/>
      <c r="F10" s="7" t="s">
        <v>14</v>
      </c>
      <c r="G10" s="8" t="s">
        <v>70</v>
      </c>
      <c r="H10" s="10"/>
      <c r="I10" s="11"/>
    </row>
    <row r="11" spans="1:9">
      <c r="A11" s="15" t="s">
        <v>15</v>
      </c>
      <c r="B11" s="75"/>
      <c r="C11" s="16" t="s">
        <v>16</v>
      </c>
      <c r="D11" s="17"/>
      <c r="E11" s="89" t="s">
        <v>17</v>
      </c>
      <c r="F11" s="18" t="s">
        <v>18</v>
      </c>
      <c r="G11" s="19"/>
      <c r="H11" s="20">
        <v>35</v>
      </c>
      <c r="I11" s="21" t="s">
        <v>19</v>
      </c>
    </row>
    <row r="12" spans="1:9">
      <c r="A12" s="138" t="s">
        <v>20</v>
      </c>
      <c r="B12" s="139"/>
      <c r="C12" s="90" t="s">
        <v>21</v>
      </c>
      <c r="D12" s="91" t="s">
        <v>22</v>
      </c>
      <c r="E12" s="22" t="s">
        <v>23</v>
      </c>
      <c r="F12" s="91" t="s">
        <v>24</v>
      </c>
      <c r="G12" s="140" t="s">
        <v>25</v>
      </c>
      <c r="H12" s="141"/>
      <c r="I12" s="142"/>
    </row>
    <row r="13" spans="1:9">
      <c r="A13" s="23"/>
      <c r="B13" s="24"/>
      <c r="C13" s="90" t="s">
        <v>26</v>
      </c>
      <c r="D13" s="91" t="s">
        <v>27</v>
      </c>
      <c r="E13" s="22"/>
      <c r="F13" s="91" t="s">
        <v>28</v>
      </c>
      <c r="G13" s="92" t="s">
        <v>29</v>
      </c>
      <c r="H13" s="93" t="s">
        <v>30</v>
      </c>
      <c r="I13" s="94" t="s">
        <v>31</v>
      </c>
    </row>
    <row r="14" spans="1:9">
      <c r="A14" s="25" t="s">
        <v>32</v>
      </c>
      <c r="B14" s="95"/>
      <c r="C14" s="77"/>
      <c r="D14" s="96"/>
      <c r="E14" s="97"/>
      <c r="F14" s="96"/>
      <c r="G14" s="98"/>
      <c r="H14" s="97"/>
      <c r="I14" s="27" t="str">
        <f>IF(G14="","",G14/$G$37)</f>
        <v/>
      </c>
    </row>
    <row r="15" spans="1:9" ht="21.75" thickBot="1">
      <c r="A15" s="115"/>
      <c r="B15" s="116"/>
      <c r="C15" s="77"/>
      <c r="D15" s="117"/>
      <c r="E15" s="77"/>
      <c r="F15" s="97"/>
      <c r="G15" s="36"/>
      <c r="H15" s="37"/>
      <c r="I15" s="27" t="str">
        <f>IF(G15="","",G15/$G$37)</f>
        <v/>
      </c>
    </row>
    <row r="16" spans="1:9" ht="22.5" thickTop="1" thickBot="1">
      <c r="A16" s="133" t="s">
        <v>33</v>
      </c>
      <c r="B16" s="134"/>
      <c r="C16" s="134"/>
      <c r="D16" s="134"/>
      <c r="E16" s="134"/>
      <c r="F16" s="135"/>
      <c r="G16" s="28" t="e">
        <f>SUM(#REF!)</f>
        <v>#REF!</v>
      </c>
      <c r="H16" s="29" t="e">
        <f>SUM(#REF!)</f>
        <v>#REF!</v>
      </c>
      <c r="I16" s="30" t="e">
        <f>G16/$G$37</f>
        <v>#REF!</v>
      </c>
    </row>
    <row r="17" spans="1:9" ht="21.75" thickTop="1">
      <c r="A17" s="18" t="s">
        <v>34</v>
      </c>
      <c r="B17" s="99"/>
      <c r="C17" s="31"/>
      <c r="D17" s="32"/>
      <c r="E17" s="33"/>
      <c r="F17" s="32"/>
      <c r="G17" s="34"/>
      <c r="H17" s="35"/>
      <c r="I17" s="27" t="str">
        <f>IF(G17="","",G17/$G$37)</f>
        <v/>
      </c>
    </row>
    <row r="18" spans="1:9" ht="21.75" thickBot="1">
      <c r="A18" s="115"/>
      <c r="B18" s="116"/>
      <c r="C18" s="77"/>
      <c r="D18" s="117"/>
      <c r="E18" s="77"/>
      <c r="F18" s="97"/>
      <c r="G18" s="36"/>
      <c r="H18" s="37"/>
      <c r="I18" s="27" t="str">
        <f>IF(G18="","",G18/$G$37)</f>
        <v/>
      </c>
    </row>
    <row r="19" spans="1:9" ht="22.5" thickTop="1" thickBot="1">
      <c r="A19" s="133" t="s">
        <v>35</v>
      </c>
      <c r="B19" s="134"/>
      <c r="C19" s="134"/>
      <c r="D19" s="134"/>
      <c r="E19" s="134"/>
      <c r="F19" s="135"/>
      <c r="G19" s="28" t="e">
        <f>SUM(#REF!)</f>
        <v>#REF!</v>
      </c>
      <c r="H19" s="29" t="e">
        <f>SUM(#REF!)</f>
        <v>#REF!</v>
      </c>
      <c r="I19" s="30" t="e">
        <f>G19/$G$37</f>
        <v>#REF!</v>
      </c>
    </row>
    <row r="20" spans="1:9" ht="21.75" thickTop="1">
      <c r="A20" s="38" t="s">
        <v>60</v>
      </c>
      <c r="B20" s="78"/>
      <c r="C20" s="43"/>
      <c r="D20" s="8"/>
      <c r="E20" s="39"/>
      <c r="F20" s="40"/>
      <c r="G20" s="41"/>
      <c r="H20" s="35"/>
      <c r="I20" s="27" t="str">
        <f>IF(G20="","",G20/$G$37)</f>
        <v/>
      </c>
    </row>
    <row r="21" spans="1:9" ht="21.75" thickBot="1">
      <c r="A21" s="118"/>
      <c r="B21" s="119"/>
      <c r="C21" s="120"/>
      <c r="D21" s="121"/>
      <c r="E21" s="39"/>
      <c r="F21" s="122"/>
      <c r="G21" s="36"/>
      <c r="H21" s="37"/>
      <c r="I21" s="27" t="str">
        <f>IF(G21="","",G21/$G$37)</f>
        <v/>
      </c>
    </row>
    <row r="22" spans="1:9" ht="22.5" thickTop="1" thickBot="1">
      <c r="A22" s="127" t="s">
        <v>61</v>
      </c>
      <c r="B22" s="128"/>
      <c r="C22" s="128"/>
      <c r="D22" s="128"/>
      <c r="E22" s="128"/>
      <c r="F22" s="129"/>
      <c r="G22" s="28" t="e">
        <f>SUM(#REF!)</f>
        <v>#REF!</v>
      </c>
      <c r="H22" s="29" t="e">
        <f>SUM(#REF!)</f>
        <v>#REF!</v>
      </c>
      <c r="I22" s="30" t="e">
        <f>G22/$G$37</f>
        <v>#REF!</v>
      </c>
    </row>
    <row r="23" spans="1:9" ht="21.75" thickTop="1">
      <c r="A23" s="38" t="s">
        <v>62</v>
      </c>
      <c r="B23" s="78"/>
      <c r="C23" s="43"/>
      <c r="D23" s="8"/>
      <c r="E23" s="39"/>
      <c r="F23" s="40"/>
      <c r="G23" s="41"/>
      <c r="H23" s="35"/>
      <c r="I23" s="27" t="str">
        <f>IF(G23="","",G23/$G$37)</f>
        <v/>
      </c>
    </row>
    <row r="24" spans="1:9" ht="21.75" thickBot="1">
      <c r="A24" s="118"/>
      <c r="B24" s="119"/>
      <c r="C24" s="120"/>
      <c r="D24" s="121"/>
      <c r="E24" s="39"/>
      <c r="F24" s="122"/>
      <c r="G24" s="36"/>
      <c r="H24" s="37"/>
      <c r="I24" s="27" t="str">
        <f>IF(G24="","",G24/$G$37)</f>
        <v/>
      </c>
    </row>
    <row r="25" spans="1:9" ht="22.5" thickTop="1" thickBot="1">
      <c r="A25" s="127" t="s">
        <v>63</v>
      </c>
      <c r="B25" s="128"/>
      <c r="C25" s="128"/>
      <c r="D25" s="128"/>
      <c r="E25" s="128"/>
      <c r="F25" s="129"/>
      <c r="G25" s="28" t="e">
        <f>SUM(#REF!)</f>
        <v>#REF!</v>
      </c>
      <c r="H25" s="29" t="e">
        <f>SUM(#REF!)</f>
        <v>#REF!</v>
      </c>
      <c r="I25" s="30" t="e">
        <f>G25/$G$37</f>
        <v>#REF!</v>
      </c>
    </row>
    <row r="26" spans="1:9" ht="21.75" thickTop="1">
      <c r="A26" s="44" t="s">
        <v>64</v>
      </c>
      <c r="B26" s="45"/>
      <c r="C26" s="46"/>
      <c r="D26" s="4"/>
      <c r="E26" s="4"/>
      <c r="F26" s="6"/>
      <c r="G26" s="47"/>
      <c r="H26" s="48"/>
      <c r="I26" s="27" t="str">
        <f>IF(G26="","",G26/$G$37)</f>
        <v/>
      </c>
    </row>
    <row r="27" spans="1:9" ht="21.75" thickBot="1">
      <c r="A27" s="7"/>
      <c r="B27" s="8"/>
      <c r="C27" s="43"/>
      <c r="D27" s="8"/>
      <c r="E27" s="8"/>
      <c r="F27" s="11"/>
      <c r="G27" s="123"/>
      <c r="H27" s="37"/>
      <c r="I27" s="27" t="str">
        <f>IF(G27="","",G27/$G$37)</f>
        <v/>
      </c>
    </row>
    <row r="28" spans="1:9" ht="22.5" thickTop="1" thickBot="1">
      <c r="A28" s="127" t="s">
        <v>65</v>
      </c>
      <c r="B28" s="128"/>
      <c r="C28" s="128"/>
      <c r="D28" s="128"/>
      <c r="E28" s="128"/>
      <c r="F28" s="129"/>
      <c r="G28" s="28" t="e">
        <f>SUM(#REF!)</f>
        <v>#REF!</v>
      </c>
      <c r="H28" s="29" t="e">
        <f>SUM(#REF!)</f>
        <v>#REF!</v>
      </c>
      <c r="I28" s="30" t="e">
        <f>G28/$G$37</f>
        <v>#REF!</v>
      </c>
    </row>
    <row r="29" spans="1:9" ht="21.75" thickTop="1">
      <c r="A29" s="44" t="s">
        <v>66</v>
      </c>
      <c r="B29" s="45"/>
      <c r="C29" s="46"/>
      <c r="D29" s="4"/>
      <c r="E29" s="4"/>
      <c r="F29" s="6"/>
      <c r="G29" s="47"/>
      <c r="H29" s="48"/>
      <c r="I29" s="27" t="str">
        <f>IF(G29="","",G29/$G$37)</f>
        <v/>
      </c>
    </row>
    <row r="30" spans="1:9" ht="21.75" thickBot="1">
      <c r="A30" s="7"/>
      <c r="B30" s="8"/>
      <c r="C30" s="43"/>
      <c r="D30" s="8"/>
      <c r="E30" s="8"/>
      <c r="F30" s="114"/>
      <c r="G30" s="123"/>
      <c r="H30" s="37"/>
      <c r="I30" s="27" t="str">
        <f>IF(G30="","",G30/$G$37)</f>
        <v/>
      </c>
    </row>
    <row r="31" spans="1:9" ht="22.5" thickTop="1" thickBot="1">
      <c r="A31" s="127" t="s">
        <v>67</v>
      </c>
      <c r="B31" s="128"/>
      <c r="C31" s="128"/>
      <c r="D31" s="128"/>
      <c r="E31" s="128"/>
      <c r="F31" s="129"/>
      <c r="G31" s="28" t="e">
        <f>SUM(#REF!)</f>
        <v>#REF!</v>
      </c>
      <c r="H31" s="29" t="e">
        <f>SUM(#REF!)</f>
        <v>#REF!</v>
      </c>
      <c r="I31" s="30" t="e">
        <f t="shared" ref="I31:I37" si="0">G31/$G$37</f>
        <v>#REF!</v>
      </c>
    </row>
    <row r="32" spans="1:9" ht="21.75" thickTop="1">
      <c r="A32" s="143" t="s">
        <v>36</v>
      </c>
      <c r="B32" s="144"/>
      <c r="C32" s="144"/>
      <c r="D32" s="144"/>
      <c r="E32" s="144"/>
      <c r="F32" s="145"/>
      <c r="G32" s="49" t="e">
        <f>SUM(G16,G19,G22,G25,G28,G31)</f>
        <v>#REF!</v>
      </c>
      <c r="H32" s="50" t="e">
        <f>SUM(H16,H19,H22,H25,H28,H31)</f>
        <v>#REF!</v>
      </c>
      <c r="I32" s="51" t="e">
        <f t="shared" si="0"/>
        <v>#REF!</v>
      </c>
    </row>
    <row r="33" spans="1:9" ht="21.75" customHeight="1">
      <c r="A33" s="52" t="s">
        <v>68</v>
      </c>
      <c r="B33" s="100">
        <v>0.02</v>
      </c>
      <c r="C33" s="53" t="s">
        <v>46</v>
      </c>
      <c r="D33" s="54"/>
      <c r="E33" s="54"/>
      <c r="F33" s="55"/>
      <c r="G33" s="36" t="e">
        <f>SUM(G16,G19)*B33</f>
        <v>#REF!</v>
      </c>
      <c r="H33" s="37" t="e">
        <f>G33/$H$11</f>
        <v>#REF!</v>
      </c>
      <c r="I33" s="27" t="e">
        <f t="shared" si="0"/>
        <v>#REF!</v>
      </c>
    </row>
    <row r="34" spans="1:9" ht="21.75" customHeight="1">
      <c r="A34" s="52" t="s">
        <v>68</v>
      </c>
      <c r="B34" s="100">
        <v>0.02</v>
      </c>
      <c r="C34" s="53" t="s">
        <v>56</v>
      </c>
      <c r="D34" s="54"/>
      <c r="E34" s="54"/>
      <c r="F34" s="55"/>
      <c r="G34" s="36" t="e">
        <f>SUM(G22)*B34</f>
        <v>#REF!</v>
      </c>
      <c r="H34" s="37" t="e">
        <f t="shared" ref="H34:H35" si="1">G34/$H$11</f>
        <v>#REF!</v>
      </c>
      <c r="I34" s="27" t="e">
        <f t="shared" si="0"/>
        <v>#REF!</v>
      </c>
    </row>
    <row r="35" spans="1:9" ht="21.75" customHeight="1">
      <c r="A35" s="52" t="s">
        <v>68</v>
      </c>
      <c r="B35" s="100">
        <v>0.01</v>
      </c>
      <c r="C35" s="53" t="s">
        <v>57</v>
      </c>
      <c r="D35" s="54"/>
      <c r="E35" s="54"/>
      <c r="F35" s="55"/>
      <c r="G35" s="36" t="e">
        <f>SUM(G25)*B35</f>
        <v>#REF!</v>
      </c>
      <c r="H35" s="37" t="e">
        <f t="shared" si="1"/>
        <v>#REF!</v>
      </c>
      <c r="I35" s="27" t="e">
        <f t="shared" si="0"/>
        <v>#REF!</v>
      </c>
    </row>
    <row r="36" spans="1:9" ht="21.75" customHeight="1">
      <c r="A36" s="56" t="s">
        <v>37</v>
      </c>
      <c r="B36" s="101">
        <v>0.1</v>
      </c>
      <c r="C36" s="57"/>
      <c r="D36" s="58"/>
      <c r="E36" s="58"/>
      <c r="F36" s="26"/>
      <c r="G36" s="36" t="e">
        <f>G37*B36</f>
        <v>#REF!</v>
      </c>
      <c r="H36" s="37" t="e">
        <f>G36/$H$11</f>
        <v>#REF!</v>
      </c>
      <c r="I36" s="27" t="e">
        <f t="shared" si="0"/>
        <v>#REF!</v>
      </c>
    </row>
    <row r="37" spans="1:9" ht="21.75" customHeight="1">
      <c r="A37" s="59" t="s">
        <v>38</v>
      </c>
      <c r="B37" s="60"/>
      <c r="C37" s="61"/>
      <c r="D37" s="60"/>
      <c r="E37" s="60"/>
      <c r="F37" s="62"/>
      <c r="G37" s="79" t="e">
        <f>SUM(G32:G36)</f>
        <v>#REF!</v>
      </c>
      <c r="H37" s="63" t="e">
        <f>SUM(H32:H36)</f>
        <v>#REF!</v>
      </c>
      <c r="I37" s="64" t="e">
        <f t="shared" si="0"/>
        <v>#REF!</v>
      </c>
    </row>
    <row r="38" spans="1:9" ht="21.75" customHeight="1">
      <c r="A38" s="52" t="s">
        <v>39</v>
      </c>
      <c r="B38" s="102"/>
      <c r="C38" s="53"/>
      <c r="D38" s="54"/>
      <c r="E38" s="54"/>
      <c r="F38" s="103"/>
      <c r="G38" s="104"/>
      <c r="H38" s="104"/>
      <c r="I38" s="105"/>
    </row>
    <row r="39" spans="1:9" ht="21.75" customHeight="1">
      <c r="A39" s="52"/>
      <c r="B39" s="106"/>
      <c r="C39" s="53"/>
      <c r="D39" s="54"/>
      <c r="E39" s="54"/>
      <c r="F39" s="103"/>
      <c r="G39" s="107"/>
      <c r="H39" s="107"/>
      <c r="I39" s="108"/>
    </row>
    <row r="40" spans="1:9" ht="21.75" customHeight="1">
      <c r="A40" s="52"/>
      <c r="B40" s="54"/>
      <c r="C40" s="53"/>
      <c r="D40" s="54"/>
      <c r="E40" s="54"/>
      <c r="F40" s="103"/>
      <c r="G40" s="109"/>
      <c r="H40" s="109"/>
      <c r="I40" s="108"/>
    </row>
    <row r="41" spans="1:9" ht="29.25">
      <c r="A41" s="52"/>
      <c r="B41" s="54"/>
      <c r="C41" s="53"/>
      <c r="D41" s="54"/>
      <c r="E41" s="54"/>
      <c r="F41" s="103"/>
      <c r="G41" s="109"/>
      <c r="H41" s="109"/>
      <c r="I41" s="108"/>
    </row>
    <row r="42" spans="1:9" ht="29.25">
      <c r="A42" s="52"/>
      <c r="B42" s="54"/>
      <c r="C42" s="53"/>
      <c r="D42" s="54"/>
      <c r="E42" s="54"/>
      <c r="F42" s="65"/>
      <c r="G42" s="109"/>
      <c r="H42" s="109"/>
      <c r="I42" s="108"/>
    </row>
    <row r="43" spans="1:9" ht="29.25">
      <c r="A43" s="3"/>
      <c r="B43" s="4"/>
      <c r="C43" s="46"/>
      <c r="D43" s="4"/>
      <c r="E43" s="4"/>
      <c r="F43" s="110"/>
      <c r="G43" s="111"/>
      <c r="H43" s="111"/>
      <c r="I43" s="112"/>
    </row>
    <row r="44" spans="1:9" ht="21.75" thickBot="1">
      <c r="A44" s="15"/>
      <c r="B44" s="16"/>
      <c r="C44" s="67"/>
      <c r="D44" s="16"/>
      <c r="E44" s="16"/>
      <c r="F44" s="113"/>
      <c r="G44" s="10"/>
      <c r="H44" s="10"/>
      <c r="I44" s="10"/>
    </row>
    <row r="45" spans="1:9" ht="24" thickBot="1">
      <c r="A45" s="124" t="s">
        <v>40</v>
      </c>
      <c r="B45" s="125"/>
      <c r="C45" s="125"/>
      <c r="D45" s="125"/>
      <c r="E45" s="125"/>
      <c r="F45" s="126"/>
      <c r="G45" s="130" t="s">
        <v>47</v>
      </c>
      <c r="H45" s="131"/>
      <c r="I45" s="132"/>
    </row>
    <row r="46" spans="1:9">
      <c r="G46" s="10"/>
      <c r="H46" s="10"/>
      <c r="I46" s="10"/>
    </row>
    <row r="47" spans="1:9">
      <c r="A47" s="8"/>
      <c r="B47" s="8"/>
      <c r="C47" s="43"/>
      <c r="D47" s="8"/>
      <c r="E47" s="8"/>
      <c r="F47" s="42"/>
      <c r="G47" s="10"/>
      <c r="H47" s="10"/>
      <c r="I47" s="10"/>
    </row>
    <row r="48" spans="1:9">
      <c r="A48" s="8"/>
      <c r="B48" s="8"/>
      <c r="C48" s="43"/>
      <c r="D48" s="8"/>
      <c r="E48" s="8"/>
      <c r="F48" s="42"/>
      <c r="G48" s="10"/>
      <c r="H48" s="10"/>
      <c r="I48" s="10"/>
    </row>
    <row r="49" spans="1:9">
      <c r="A49" s="8"/>
      <c r="B49" s="8"/>
      <c r="C49" s="43"/>
      <c r="D49" s="8"/>
      <c r="E49" s="8"/>
      <c r="F49" s="42"/>
      <c r="G49" s="10"/>
      <c r="H49" s="10"/>
      <c r="I49" s="10"/>
    </row>
    <row r="50" spans="1:9">
      <c r="A50" s="8"/>
      <c r="B50" s="8"/>
      <c r="C50" s="43"/>
      <c r="D50" s="8"/>
      <c r="E50" s="8"/>
      <c r="F50" s="42"/>
      <c r="G50" s="10"/>
      <c r="H50" s="10"/>
      <c r="I50" s="10"/>
    </row>
    <row r="51" spans="1:9">
      <c r="A51" s="66" t="s">
        <v>41</v>
      </c>
      <c r="B51" s="8"/>
      <c r="C51" s="67"/>
      <c r="D51" s="16"/>
      <c r="E51" s="66"/>
      <c r="F51" s="66" t="s">
        <v>42</v>
      </c>
      <c r="G51" s="16"/>
      <c r="H51" s="68"/>
      <c r="I51" s="68"/>
    </row>
    <row r="52" spans="1:9">
      <c r="A52" s="12"/>
      <c r="B52" s="12"/>
      <c r="C52" s="69"/>
      <c r="D52" s="12"/>
      <c r="E52" s="12"/>
      <c r="F52" s="12"/>
      <c r="G52" s="12"/>
      <c r="H52" s="70"/>
      <c r="I52" s="70"/>
    </row>
    <row r="53" spans="1:9">
      <c r="A53" s="12"/>
      <c r="B53" s="12"/>
      <c r="C53" s="69"/>
      <c r="D53" s="12"/>
      <c r="E53" s="12"/>
      <c r="F53" s="12"/>
      <c r="G53" s="12"/>
      <c r="H53" s="70"/>
      <c r="I53" s="70"/>
    </row>
    <row r="54" spans="1:9">
      <c r="A54" s="12"/>
      <c r="B54" s="12"/>
      <c r="C54" s="69"/>
      <c r="D54" s="12"/>
      <c r="E54" s="12"/>
      <c r="F54" s="12"/>
      <c r="G54" s="12"/>
      <c r="H54" s="70"/>
      <c r="I54" s="70"/>
    </row>
    <row r="55" spans="1:9">
      <c r="A55" s="12"/>
      <c r="B55" s="12"/>
      <c r="C55" s="69"/>
      <c r="D55" s="12"/>
      <c r="E55" s="12"/>
      <c r="F55" s="12"/>
      <c r="G55" s="12"/>
      <c r="H55" s="70"/>
      <c r="I55" s="70"/>
    </row>
    <row r="56" spans="1:9">
      <c r="A56" s="12"/>
      <c r="B56" s="12"/>
      <c r="C56" s="69"/>
      <c r="D56" s="12"/>
      <c r="E56" s="12"/>
      <c r="F56" s="12"/>
      <c r="G56" s="12"/>
      <c r="H56" s="70"/>
      <c r="I56" s="70"/>
    </row>
    <row r="57" spans="1:9">
      <c r="A57" s="12"/>
      <c r="B57" s="12"/>
      <c r="C57" s="69"/>
      <c r="D57" s="12"/>
      <c r="E57" s="12"/>
      <c r="F57" s="12"/>
      <c r="G57" s="12"/>
      <c r="H57" s="70"/>
      <c r="I57" s="70"/>
    </row>
    <row r="58" spans="1:9">
      <c r="A58" s="12"/>
      <c r="B58" s="12"/>
      <c r="C58" s="69"/>
      <c r="D58" s="12"/>
      <c r="E58" s="12"/>
      <c r="F58" s="12"/>
      <c r="G58" s="12"/>
      <c r="H58" s="70"/>
      <c r="I58" s="70"/>
    </row>
    <row r="59" spans="1:9">
      <c r="A59" s="12"/>
      <c r="B59" s="12"/>
      <c r="C59" s="69"/>
      <c r="D59" s="12"/>
      <c r="E59" s="12"/>
      <c r="F59" s="12"/>
      <c r="G59" s="12"/>
      <c r="H59" s="70"/>
      <c r="I59" s="70"/>
    </row>
    <row r="60" spans="1:9">
      <c r="A60" s="12"/>
      <c r="B60" s="12"/>
      <c r="C60" s="69"/>
      <c r="D60" s="12"/>
      <c r="E60" s="12"/>
      <c r="F60" s="12"/>
      <c r="G60" s="12"/>
      <c r="H60" s="70"/>
      <c r="I60" s="70"/>
    </row>
    <row r="61" spans="1:9">
      <c r="A61" s="12"/>
      <c r="B61" s="12"/>
      <c r="C61" s="69"/>
      <c r="D61" s="12"/>
      <c r="E61" s="12"/>
      <c r="F61" s="12"/>
      <c r="G61" s="12"/>
      <c r="H61" s="70"/>
      <c r="I61" s="70"/>
    </row>
    <row r="62" spans="1:9">
      <c r="A62" s="12"/>
      <c r="B62" s="12"/>
      <c r="C62" s="69"/>
      <c r="D62" s="12"/>
      <c r="E62" s="12"/>
      <c r="F62" s="12"/>
      <c r="G62" s="12"/>
      <c r="H62" s="70"/>
      <c r="I62" s="70"/>
    </row>
    <row r="63" spans="1:9">
      <c r="A63" s="12"/>
      <c r="B63" s="12"/>
      <c r="C63" s="69"/>
      <c r="D63" s="12"/>
      <c r="E63" s="12"/>
      <c r="F63" s="12"/>
      <c r="G63" s="12"/>
      <c r="H63" s="70"/>
      <c r="I63" s="70"/>
    </row>
    <row r="64" spans="1:9">
      <c r="A64" s="12"/>
      <c r="B64" s="12"/>
      <c r="C64" s="69"/>
      <c r="D64" s="12"/>
      <c r="E64" s="12"/>
      <c r="F64" s="12"/>
      <c r="G64" s="12"/>
      <c r="H64" s="70"/>
      <c r="I64" s="70"/>
    </row>
    <row r="65" spans="1:9">
      <c r="A65" s="12"/>
      <c r="B65" s="12"/>
      <c r="C65" s="69"/>
      <c r="D65" s="12"/>
      <c r="E65" s="12"/>
      <c r="F65" s="12"/>
      <c r="G65" s="12"/>
      <c r="H65" s="70"/>
      <c r="I65" s="70"/>
    </row>
  </sheetData>
  <mergeCells count="13">
    <mergeCell ref="A1:G1"/>
    <mergeCell ref="A3:I3"/>
    <mergeCell ref="A12:B12"/>
    <mergeCell ref="G12:I12"/>
    <mergeCell ref="A32:F32"/>
    <mergeCell ref="A45:F45"/>
    <mergeCell ref="A25:F25"/>
    <mergeCell ref="G45:I45"/>
    <mergeCell ref="A16:F16"/>
    <mergeCell ref="A31:F31"/>
    <mergeCell ref="A19:F19"/>
    <mergeCell ref="A22:F22"/>
    <mergeCell ref="A28:F28"/>
  </mergeCells>
  <pageMargins left="1.4960629921259843" right="0.70866141732283472" top="0.35433070866141736" bottom="0.35433070866141736" header="0.31496062992125984" footer="0.31496062992125984"/>
  <pageSetup paperSize="9" scale="35" orientation="portrait" r:id="rId1"/>
  <drawing r:id="rId2"/>
  <legacyDrawing r:id="rId3"/>
  <oleObjects>
    <mc:AlternateContent xmlns:mc="http://schemas.openxmlformats.org/markup-compatibility/2006">
      <mc:Choice Requires="x14">
        <oleObject shapeId="23555" r:id="rId4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5" r:id="rId4"/>
      </mc:Fallback>
    </mc:AlternateContent>
    <mc:AlternateContent xmlns:mc="http://schemas.openxmlformats.org/markup-compatibility/2006">
      <mc:Choice Requires="x14">
        <oleObject shapeId="23556" r:id="rId6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6" r:id="rId6"/>
      </mc:Fallback>
    </mc:AlternateContent>
    <mc:AlternateContent xmlns:mc="http://schemas.openxmlformats.org/markup-compatibility/2006">
      <mc:Choice Requires="x14">
        <oleObject shapeId="23557" r:id="rId7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7" r:id="rId7"/>
      </mc:Fallback>
    </mc:AlternateContent>
    <mc:AlternateContent xmlns:mc="http://schemas.openxmlformats.org/markup-compatibility/2006">
      <mc:Choice Requires="x14">
        <oleObject shapeId="23558" r:id="rId8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8" r:id="rId8"/>
      </mc:Fallback>
    </mc:AlternateContent>
    <mc:AlternateContent xmlns:mc="http://schemas.openxmlformats.org/markup-compatibility/2006">
      <mc:Choice Requires="x14">
        <oleObject shapeId="23559" r:id="rId9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9" r:id="rId9"/>
      </mc:Fallback>
    </mc:AlternateContent>
    <mc:AlternateContent xmlns:mc="http://schemas.openxmlformats.org/markup-compatibility/2006">
      <mc:Choice Requires="x14">
        <oleObject shapeId="23560" r:id="rId10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60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Voravut Somboornpong</cp:lastModifiedBy>
  <cp:lastPrinted>2016-10-18T04:41:09Z</cp:lastPrinted>
  <dcterms:created xsi:type="dcterms:W3CDTF">2014-08-19T13:54:17Z</dcterms:created>
  <dcterms:modified xsi:type="dcterms:W3CDTF">2017-12-25T03:36:21Z</dcterms:modified>
</cp:coreProperties>
</file>