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456B556-3222-4267-B659-A8694AAA9021}" xr6:coauthVersionLast="44" xr6:coauthVersionMax="44" xr10:uidLastSave="{00000000-0000-0000-0000-000000000000}"/>
  <bookViews>
    <workbookView xWindow="-140" yWindow="70" windowWidth="9810" windowHeight="10200" xr2:uid="{00000000-000D-0000-FFFF-FFFF00000000}"/>
  </bookViews>
  <sheets>
    <sheet name="PF RM2020 updated Oct 04, 2019" sheetId="12" r:id="rId1"/>
  </sheets>
  <definedNames>
    <definedName name="_xlnm.Print_Area" localSheetId="0">'PF RM2020 updated Oct 04, 2019'!$A$1:$U$57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12" l="1"/>
  <c r="O17" i="12"/>
  <c r="K17" i="12"/>
  <c r="G17" i="12"/>
  <c r="S9" i="12"/>
  <c r="O9" i="12"/>
  <c r="K9" i="12"/>
  <c r="G9" i="12"/>
  <c r="U9" i="12" l="1"/>
  <c r="U17" i="12"/>
  <c r="S16" i="12"/>
  <c r="G16" i="12"/>
  <c r="O16" i="12"/>
  <c r="K16" i="12"/>
  <c r="O15" i="12"/>
  <c r="S15" i="12"/>
  <c r="K15" i="12"/>
  <c r="G15" i="12"/>
  <c r="S11" i="12"/>
  <c r="O11" i="12"/>
  <c r="K11" i="12"/>
  <c r="G11" i="12"/>
  <c r="S10" i="12"/>
  <c r="O10" i="12"/>
  <c r="K10" i="12"/>
  <c r="G10" i="12"/>
  <c r="U16" i="12" l="1"/>
  <c r="U15" i="12"/>
  <c r="U11" i="12"/>
  <c r="U10" i="12"/>
  <c r="S14" i="12"/>
  <c r="O14" i="12"/>
  <c r="K14" i="12"/>
  <c r="G14" i="12"/>
  <c r="U14" i="12" l="1"/>
  <c r="S50" i="12"/>
  <c r="O50" i="12"/>
  <c r="K50" i="12"/>
  <c r="G50" i="12"/>
  <c r="S49" i="12"/>
  <c r="O49" i="12"/>
  <c r="K49" i="12"/>
  <c r="G49" i="12"/>
  <c r="S48" i="12"/>
  <c r="O48" i="12"/>
  <c r="K48" i="12"/>
  <c r="G48" i="12"/>
  <c r="S47" i="12"/>
  <c r="O47" i="12"/>
  <c r="K47" i="12"/>
  <c r="G47" i="12"/>
  <c r="S46" i="12"/>
  <c r="O46" i="12"/>
  <c r="K46" i="12"/>
  <c r="G46" i="12"/>
  <c r="S45" i="12"/>
  <c r="O45" i="12"/>
  <c r="K45" i="12"/>
  <c r="G45" i="12"/>
  <c r="S44" i="12"/>
  <c r="O44" i="12"/>
  <c r="K44" i="12"/>
  <c r="G44" i="12"/>
  <c r="S43" i="12"/>
  <c r="O43" i="12"/>
  <c r="K43" i="12"/>
  <c r="G43" i="12"/>
  <c r="S42" i="12"/>
  <c r="O42" i="12"/>
  <c r="K42" i="12"/>
  <c r="G42" i="12"/>
  <c r="S41" i="12"/>
  <c r="O41" i="12"/>
  <c r="K41" i="12"/>
  <c r="G41" i="12"/>
  <c r="S40" i="12"/>
  <c r="O40" i="12"/>
  <c r="K40" i="12"/>
  <c r="G40" i="12"/>
  <c r="S39" i="12"/>
  <c r="O39" i="12"/>
  <c r="K39" i="12"/>
  <c r="G39" i="12"/>
  <c r="S38" i="12"/>
  <c r="O38" i="12"/>
  <c r="K38" i="12"/>
  <c r="G38" i="12"/>
  <c r="S37" i="12"/>
  <c r="O37" i="12"/>
  <c r="K37" i="12"/>
  <c r="G37" i="12"/>
  <c r="S36" i="12"/>
  <c r="O36" i="12"/>
  <c r="K36" i="12"/>
  <c r="G36" i="12"/>
  <c r="S35" i="12"/>
  <c r="O35" i="12"/>
  <c r="K35" i="12"/>
  <c r="G35" i="12"/>
  <c r="S34" i="12"/>
  <c r="O34" i="12"/>
  <c r="K34" i="12"/>
  <c r="G34" i="12"/>
  <c r="S33" i="12"/>
  <c r="O33" i="12"/>
  <c r="K33" i="12"/>
  <c r="G33" i="12"/>
  <c r="S32" i="12"/>
  <c r="O32" i="12"/>
  <c r="K32" i="12"/>
  <c r="G32" i="12"/>
  <c r="S29" i="12"/>
  <c r="O29" i="12"/>
  <c r="K29" i="12"/>
  <c r="G29" i="12"/>
  <c r="S27" i="12"/>
  <c r="O27" i="12"/>
  <c r="K27" i="12"/>
  <c r="G27" i="12"/>
  <c r="S25" i="12"/>
  <c r="O25" i="12"/>
  <c r="K25" i="12"/>
  <c r="G25" i="12"/>
  <c r="S24" i="12"/>
  <c r="O24" i="12"/>
  <c r="K24" i="12"/>
  <c r="G24" i="12"/>
  <c r="S23" i="12"/>
  <c r="O23" i="12"/>
  <c r="K23" i="12"/>
  <c r="G23" i="12"/>
  <c r="S22" i="12"/>
  <c r="O22" i="12"/>
  <c r="K22" i="12"/>
  <c r="G22" i="12"/>
  <c r="S21" i="12"/>
  <c r="O21" i="12"/>
  <c r="K21" i="12"/>
  <c r="G21" i="12"/>
  <c r="S19" i="12"/>
  <c r="O19" i="12"/>
  <c r="K19" i="12"/>
  <c r="G19" i="12"/>
  <c r="S13" i="12"/>
  <c r="O13" i="12"/>
  <c r="K13" i="12"/>
  <c r="G13" i="12"/>
  <c r="S8" i="12"/>
  <c r="O8" i="12"/>
  <c r="K8" i="12"/>
  <c r="G8" i="12"/>
  <c r="U13" i="12" l="1"/>
  <c r="U23" i="12"/>
  <c r="U24" i="12"/>
  <c r="U27" i="12"/>
  <c r="U29" i="12"/>
  <c r="U32" i="12"/>
  <c r="U33" i="12"/>
  <c r="U34" i="12"/>
  <c r="U36" i="12"/>
  <c r="U37" i="12"/>
  <c r="U38" i="12"/>
  <c r="U39" i="12"/>
  <c r="U40" i="12"/>
  <c r="U41" i="12"/>
  <c r="U42" i="12"/>
  <c r="U43" i="12"/>
  <c r="U44" i="12"/>
  <c r="U45" i="12"/>
  <c r="U46" i="12"/>
  <c r="U48" i="12"/>
  <c r="U49" i="12"/>
  <c r="U50" i="12"/>
  <c r="U25" i="12"/>
  <c r="U47" i="12"/>
  <c r="U35" i="12"/>
  <c r="U22" i="12"/>
  <c r="U21" i="12"/>
  <c r="U19" i="12"/>
  <c r="U8" i="12"/>
</calcChain>
</file>

<file path=xl/sharedStrings.xml><?xml version="1.0" encoding="utf-8"?>
<sst xmlns="http://schemas.openxmlformats.org/spreadsheetml/2006/main" count="173" uniqueCount="91">
  <si>
    <t>PET FOOD</t>
  </si>
  <si>
    <t>DEBONE RED MEAT</t>
  </si>
  <si>
    <t>FLAKE REDMEAT</t>
  </si>
  <si>
    <t>YF RED MEAT</t>
  </si>
  <si>
    <t>SARDINE(CHOP)</t>
  </si>
  <si>
    <t>SARDINE(W/L)</t>
  </si>
  <si>
    <t>SARDINE EU (W/L)</t>
  </si>
  <si>
    <t>MACKEREL(CHOP)</t>
  </si>
  <si>
    <t>MACKEREL(W/L)</t>
  </si>
  <si>
    <t>CHICKEN BREAST</t>
  </si>
  <si>
    <t>USD/MT</t>
  </si>
  <si>
    <t>BHT/KG</t>
  </si>
  <si>
    <t>USD/KG</t>
  </si>
  <si>
    <t xml:space="preserve">Shirasu </t>
  </si>
  <si>
    <t>Sand shrimp (Boiled)</t>
  </si>
  <si>
    <t>Farmed Shrimp(Raw)</t>
  </si>
  <si>
    <t>TONGGOL</t>
  </si>
  <si>
    <t>BONITO</t>
  </si>
  <si>
    <t xml:space="preserve">SEA BREAM EU (W/L), Gilthead Beam </t>
  </si>
  <si>
    <t xml:space="preserve"> Unit price </t>
  </si>
  <si>
    <t>- Salmon with L/M 55.0%, W/L 60.0%</t>
  </si>
  <si>
    <t>Note  :  - This price list was approved by Management</t>
  </si>
  <si>
    <t>Average Q1</t>
  </si>
  <si>
    <t>Average Q2</t>
  </si>
  <si>
    <t>Average Q3</t>
  </si>
  <si>
    <t>Average Q4</t>
  </si>
  <si>
    <t>CHICKEN BREAST (Special)</t>
  </si>
  <si>
    <t xml:space="preserve">CHICKEN BREAST (Special) price is used for customers who need the full antibiotic certificate, or any request for one specific supplier. </t>
  </si>
  <si>
    <t>Squid</t>
  </si>
  <si>
    <t>Scallop</t>
  </si>
  <si>
    <t>Baby clam</t>
  </si>
  <si>
    <t>Tuna Shreded</t>
  </si>
  <si>
    <t xml:space="preserve">SEA BREAM (CHOP), </t>
  </si>
  <si>
    <t>SEA BREAM(W/L),</t>
  </si>
  <si>
    <t xml:space="preserve">SALMON </t>
  </si>
  <si>
    <t>SKIPJACK - Pole &amp; line MSC</t>
  </si>
  <si>
    <t xml:space="preserve">YELLOWFIN - EU Qualified </t>
  </si>
  <si>
    <t>FLAKE REDMEAT - MSC</t>
  </si>
  <si>
    <t>YF RED MEAT - MSC</t>
  </si>
  <si>
    <t>SKIPJACK - non EU</t>
  </si>
  <si>
    <t>DEBONE RED MEAT - MSC</t>
  </si>
  <si>
    <t>N/A</t>
  </si>
  <si>
    <t>Year 2020</t>
  </si>
  <si>
    <t>Effective date : October 4th, 2019</t>
  </si>
  <si>
    <t>Pet food - Raw material price used for costs and offers - Year 2020</t>
  </si>
  <si>
    <t>Q1 '2020</t>
  </si>
  <si>
    <t>Q2 '2020</t>
  </si>
  <si>
    <t>Q3 '2020</t>
  </si>
  <si>
    <t>Q4 '2020</t>
  </si>
  <si>
    <t>Average Year 2020</t>
  </si>
  <si>
    <t>SKIPJACK - EU</t>
  </si>
  <si>
    <t>SKIPJACK - MSC Pacifical with EU</t>
  </si>
  <si>
    <t>YELLOWFIN - non EU</t>
  </si>
  <si>
    <r>
      <t xml:space="preserve">YELLOWFIN - MSC Pacifical under 10 kg  - </t>
    </r>
    <r>
      <rPr>
        <sz val="11"/>
        <color rgb="FFFF0000"/>
        <rFont val="Tahoma"/>
        <family val="2"/>
        <scheme val="minor"/>
      </rPr>
      <t>Non</t>
    </r>
    <r>
      <rPr>
        <sz val="11"/>
        <color theme="1"/>
        <rFont val="Tahoma"/>
        <family val="2"/>
        <scheme val="minor"/>
      </rPr>
      <t xml:space="preserve"> EU Qualified </t>
    </r>
  </si>
  <si>
    <t>YELLOWFIN - Pole &amp; line</t>
  </si>
  <si>
    <t>- The small Skpjack price to replace Bonito for EU are  ; Q1-$1,333 , Q2-$1,583, Q3-1,650, Q4-$1,250, Average : first half year $1,458 , second half year $1,450 whole year $1,454.</t>
  </si>
  <si>
    <t xml:space="preserve">YELLOWFIN - MSC Pacifical 10 kg+ up - EU Qualified </t>
  </si>
  <si>
    <t>11M1SL004001</t>
  </si>
  <si>
    <t>11M1SL0A2001</t>
  </si>
  <si>
    <t>11M1SL006001</t>
  </si>
  <si>
    <t>11M1YL004001</t>
  </si>
  <si>
    <t>11M1YJ002003</t>
  </si>
  <si>
    <t>11M1YL005001</t>
  </si>
  <si>
    <t>11M1YL006001</t>
  </si>
  <si>
    <t>11M210000001</t>
  </si>
  <si>
    <t>11M1T0000002</t>
  </si>
  <si>
    <t>11M1B0000002</t>
  </si>
  <si>
    <t>2XA10STN0001</t>
  </si>
  <si>
    <t>2XA10MTN0001</t>
  </si>
  <si>
    <t>2XA10MTN0001-1</t>
  </si>
  <si>
    <t>2XA10MTN0001-2</t>
  </si>
  <si>
    <t>11L4000E1001</t>
  </si>
  <si>
    <t>11M420400001</t>
  </si>
  <si>
    <t>11M40L400001</t>
  </si>
  <si>
    <t>11L3000E1001</t>
  </si>
  <si>
    <t>11M300000001</t>
  </si>
  <si>
    <t>11L5000B1001</t>
  </si>
  <si>
    <t>11M500700001</t>
  </si>
  <si>
    <t>11M500700001-EU</t>
  </si>
  <si>
    <t>11M50M000001</t>
  </si>
  <si>
    <t>12M1S0000017</t>
  </si>
  <si>
    <t>14L110000038</t>
  </si>
  <si>
    <t>14L110000041</t>
  </si>
  <si>
    <t>13L140500001</t>
  </si>
  <si>
    <t>13L3100B1001</t>
  </si>
  <si>
    <t>13M340000001</t>
  </si>
  <si>
    <t>2XA10MTN0001-MSC</t>
  </si>
  <si>
    <t>2XA10MTN0001-1MSC</t>
  </si>
  <si>
    <t>2XA10MTN0001-2MSC</t>
  </si>
  <si>
    <t>11M1SM002001</t>
  </si>
  <si>
    <t>11M1YJ0A2001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</si>
</sst>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14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2"/>
      <color rgb="FFFF0000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1"/>
      <color rgb="FF0070C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sz val="8"/>
      <color rgb="FFFF0000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22"/>
      <color rgb="FFFF0000"/>
      <name val="Tahoma"/>
      <family val="2"/>
      <scheme val="minor"/>
    </font>
    <font>
      <sz val="8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7" xfId="0" applyFont="1" applyBorder="1" applyAlignment="1">
      <alignment horizontal="center"/>
    </xf>
    <xf numFmtId="0" fontId="2" fillId="0" borderId="4" xfId="0" applyFont="1" applyBorder="1"/>
    <xf numFmtId="17" fontId="6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3" xfId="0" applyFont="1" applyBorder="1"/>
    <xf numFmtId="0" fontId="9" fillId="0" borderId="3" xfId="0" applyFont="1" applyBorder="1" applyAlignment="1">
      <alignment horizontal="center"/>
    </xf>
    <xf numFmtId="187" fontId="10" fillId="2" borderId="9" xfId="1" applyFont="1" applyFill="1" applyBorder="1"/>
    <xf numFmtId="187" fontId="10" fillId="2" borderId="25" xfId="1" applyFont="1" applyFill="1" applyBorder="1"/>
    <xf numFmtId="187" fontId="11" fillId="0" borderId="3" xfId="1" applyFont="1" applyBorder="1" applyAlignment="1">
      <alignment horizontal="center"/>
    </xf>
    <xf numFmtId="187" fontId="2" fillId="0" borderId="15" xfId="1" applyFont="1" applyBorder="1"/>
    <xf numFmtId="187" fontId="2" fillId="0" borderId="9" xfId="1" applyFont="1" applyBorder="1"/>
    <xf numFmtId="187" fontId="2" fillId="0" borderId="24" xfId="1" applyFont="1" applyBorder="1"/>
    <xf numFmtId="187" fontId="2" fillId="0" borderId="32" xfId="1" applyFont="1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87" fontId="2" fillId="2" borderId="15" xfId="1" applyFont="1" applyFill="1" applyBorder="1"/>
    <xf numFmtId="187" fontId="2" fillId="2" borderId="9" xfId="1" applyFont="1" applyFill="1" applyBorder="1"/>
    <xf numFmtId="187" fontId="2" fillId="2" borderId="24" xfId="1" applyFont="1" applyFill="1" applyBorder="1"/>
    <xf numFmtId="187" fontId="11" fillId="2" borderId="3" xfId="1" applyFont="1" applyFill="1" applyBorder="1" applyAlignment="1">
      <alignment horizontal="center"/>
    </xf>
    <xf numFmtId="187" fontId="2" fillId="2" borderId="32" xfId="1" applyFont="1" applyFill="1" applyBorder="1"/>
    <xf numFmtId="0" fontId="2" fillId="2" borderId="0" xfId="0" applyFont="1" applyFill="1"/>
    <xf numFmtId="187" fontId="11" fillId="2" borderId="3" xfId="1" applyFont="1" applyFill="1" applyBorder="1"/>
    <xf numFmtId="187" fontId="10" fillId="2" borderId="15" xfId="1" applyFont="1" applyFill="1" applyBorder="1"/>
    <xf numFmtId="187" fontId="10" fillId="2" borderId="32" xfId="1" applyFont="1" applyFill="1" applyBorder="1" applyAlignment="1">
      <alignment horizontal="center"/>
    </xf>
    <xf numFmtId="187" fontId="10" fillId="2" borderId="9" xfId="1" applyFont="1" applyFill="1" applyBorder="1" applyAlignment="1">
      <alignment horizontal="center"/>
    </xf>
    <xf numFmtId="187" fontId="10" fillId="2" borderId="24" xfId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87" fontId="10" fillId="2" borderId="24" xfId="1" applyFont="1" applyFill="1" applyBorder="1"/>
    <xf numFmtId="0" fontId="2" fillId="2" borderId="18" xfId="0" applyFont="1" applyFill="1" applyBorder="1"/>
    <xf numFmtId="0" fontId="2" fillId="2" borderId="18" xfId="0" applyFont="1" applyFill="1" applyBorder="1" applyAlignment="1">
      <alignment horizontal="center"/>
    </xf>
    <xf numFmtId="187" fontId="2" fillId="2" borderId="19" xfId="1" applyFont="1" applyFill="1" applyBorder="1"/>
    <xf numFmtId="187" fontId="11" fillId="2" borderId="18" xfId="1" applyFont="1" applyFill="1" applyBorder="1" applyAlignment="1">
      <alignment horizontal="center"/>
    </xf>
    <xf numFmtId="187" fontId="11" fillId="2" borderId="18" xfId="1" applyFont="1" applyFill="1" applyBorder="1"/>
    <xf numFmtId="0" fontId="2" fillId="2" borderId="24" xfId="0" applyFont="1" applyFill="1" applyBorder="1"/>
    <xf numFmtId="0" fontId="2" fillId="2" borderId="22" xfId="0" applyFont="1" applyFill="1" applyBorder="1"/>
    <xf numFmtId="187" fontId="10" fillId="2" borderId="19" xfId="1" applyFont="1" applyFill="1" applyBorder="1"/>
    <xf numFmtId="187" fontId="10" fillId="2" borderId="21" xfId="1" applyFont="1" applyFill="1" applyBorder="1"/>
    <xf numFmtId="187" fontId="10" fillId="2" borderId="20" xfId="1" applyFont="1" applyFill="1" applyBorder="1"/>
    <xf numFmtId="187" fontId="10" fillId="2" borderId="29" xfId="1" applyFont="1" applyFill="1" applyBorder="1"/>
    <xf numFmtId="0" fontId="2" fillId="2" borderId="4" xfId="0" applyFont="1" applyFill="1" applyBorder="1"/>
    <xf numFmtId="0" fontId="2" fillId="0" borderId="4" xfId="0" applyFont="1" applyBorder="1" applyAlignment="1">
      <alignment horizontal="center"/>
    </xf>
    <xf numFmtId="187" fontId="2" fillId="0" borderId="16" xfId="1" applyFont="1" applyBorder="1"/>
    <xf numFmtId="187" fontId="2" fillId="0" borderId="31" xfId="1" applyFont="1" applyBorder="1"/>
    <xf numFmtId="187" fontId="2" fillId="0" borderId="26" xfId="1" applyFont="1" applyBorder="1"/>
    <xf numFmtId="187" fontId="10" fillId="0" borderId="4" xfId="1" applyFont="1" applyBorder="1" applyAlignment="1">
      <alignment horizontal="center"/>
    </xf>
    <xf numFmtId="187" fontId="2" fillId="0" borderId="33" xfId="1" applyFont="1" applyBorder="1"/>
    <xf numFmtId="187" fontId="2" fillId="0" borderId="4" xfId="1" applyFont="1" applyBorder="1"/>
    <xf numFmtId="0" fontId="12" fillId="0" borderId="0" xfId="0" applyFont="1"/>
    <xf numFmtId="0" fontId="13" fillId="0" borderId="0" xfId="0" quotePrefix="1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12" fillId="0" borderId="0" xfId="0" quotePrefix="1" applyFont="1" applyBorder="1"/>
    <xf numFmtId="0" fontId="2" fillId="0" borderId="0" xfId="0" quotePrefix="1" applyFont="1" applyBorder="1"/>
    <xf numFmtId="187" fontId="2" fillId="2" borderId="27" xfId="1" applyFont="1" applyFill="1" applyBorder="1"/>
    <xf numFmtId="0" fontId="0" fillId="0" borderId="3" xfId="0" applyFont="1" applyBorder="1"/>
    <xf numFmtId="0" fontId="0" fillId="2" borderId="3" xfId="0" applyFont="1" applyFill="1" applyBorder="1"/>
    <xf numFmtId="0" fontId="11" fillId="0" borderId="0" xfId="0" applyFont="1"/>
    <xf numFmtId="0" fontId="15" fillId="2" borderId="3" xfId="0" applyFont="1" applyFill="1" applyBorder="1"/>
    <xf numFmtId="187" fontId="11" fillId="2" borderId="23" xfId="1" applyFont="1" applyFill="1" applyBorder="1" applyAlignment="1">
      <alignment horizontal="center"/>
    </xf>
    <xf numFmtId="0" fontId="8" fillId="2" borderId="3" xfId="0" applyFont="1" applyFill="1" applyBorder="1"/>
    <xf numFmtId="0" fontId="0" fillId="0" borderId="0" xfId="0" applyFont="1"/>
    <xf numFmtId="17" fontId="6" fillId="0" borderId="1" xfId="0" applyNumberFormat="1" applyFont="1" applyBorder="1" applyAlignment="1">
      <alignment horizontal="center" vertical="center"/>
    </xf>
    <xf numFmtId="187" fontId="10" fillId="2" borderId="3" xfId="1" applyFont="1" applyFill="1" applyBorder="1"/>
    <xf numFmtId="187" fontId="2" fillId="0" borderId="3" xfId="1" applyFont="1" applyBorder="1"/>
    <xf numFmtId="187" fontId="2" fillId="2" borderId="3" xfId="1" applyFont="1" applyFill="1" applyBorder="1"/>
    <xf numFmtId="187" fontId="10" fillId="2" borderId="3" xfId="1" applyFont="1" applyFill="1" applyBorder="1" applyAlignment="1">
      <alignment horizontal="center"/>
    </xf>
    <xf numFmtId="187" fontId="2" fillId="2" borderId="18" xfId="1" applyFont="1" applyFill="1" applyBorder="1"/>
    <xf numFmtId="187" fontId="2" fillId="2" borderId="22" xfId="1" applyFont="1" applyFill="1" applyBorder="1"/>
    <xf numFmtId="187" fontId="10" fillId="2" borderId="18" xfId="1" applyFont="1" applyFill="1" applyBorder="1"/>
    <xf numFmtId="0" fontId="2" fillId="0" borderId="7" xfId="0" applyFont="1" applyBorder="1"/>
    <xf numFmtId="0" fontId="7" fillId="0" borderId="34" xfId="0" applyFont="1" applyBorder="1" applyAlignment="1">
      <alignment horizontal="center" vertical="center"/>
    </xf>
    <xf numFmtId="0" fontId="2" fillId="0" borderId="35" xfId="0" applyFont="1" applyBorder="1"/>
    <xf numFmtId="187" fontId="11" fillId="2" borderId="36" xfId="1" applyFont="1" applyFill="1" applyBorder="1" applyAlignment="1">
      <alignment horizontal="right"/>
    </xf>
    <xf numFmtId="187" fontId="11" fillId="0" borderId="36" xfId="1" applyFont="1" applyBorder="1" applyAlignment="1">
      <alignment horizontal="right"/>
    </xf>
    <xf numFmtId="187" fontId="11" fillId="2" borderId="37" xfId="1" applyFont="1" applyFill="1" applyBorder="1" applyAlignment="1">
      <alignment horizontal="right"/>
    </xf>
    <xf numFmtId="187" fontId="11" fillId="2" borderId="37" xfId="1" applyFont="1" applyFill="1" applyBorder="1" applyAlignment="1">
      <alignment horizontal="center"/>
    </xf>
    <xf numFmtId="187" fontId="10" fillId="0" borderId="38" xfId="1" applyFont="1" applyBorder="1" applyAlignment="1">
      <alignment horizontal="right"/>
    </xf>
    <xf numFmtId="17" fontId="6" fillId="0" borderId="1" xfId="0" applyNumberFormat="1" applyFont="1" applyBorder="1" applyAlignment="1">
      <alignment horizontal="center"/>
    </xf>
    <xf numFmtId="0" fontId="3" fillId="0" borderId="35" xfId="0" applyFont="1" applyBorder="1"/>
    <xf numFmtId="0" fontId="14" fillId="2" borderId="0" xfId="0" applyFont="1" applyFill="1"/>
    <xf numFmtId="0" fontId="12" fillId="2" borderId="0" xfId="0" applyFont="1" applyFill="1"/>
    <xf numFmtId="187" fontId="10" fillId="0" borderId="15" xfId="1" applyFont="1" applyFill="1" applyBorder="1"/>
    <xf numFmtId="187" fontId="11" fillId="0" borderId="3" xfId="1" applyFont="1" applyFill="1" applyBorder="1" applyAlignment="1">
      <alignment horizontal="center"/>
    </xf>
    <xf numFmtId="187" fontId="10" fillId="0" borderId="3" xfId="1" applyFont="1" applyFill="1" applyBorder="1"/>
    <xf numFmtId="187" fontId="11" fillId="0" borderId="36" xfId="1" applyFont="1" applyFill="1" applyBorder="1" applyAlignment="1">
      <alignment horizontal="right"/>
    </xf>
    <xf numFmtId="187" fontId="10" fillId="0" borderId="3" xfId="1" applyFont="1" applyFill="1" applyBorder="1" applyAlignment="1">
      <alignment horizontal="right"/>
    </xf>
    <xf numFmtId="0" fontId="2" fillId="0" borderId="0" xfId="0" applyFont="1" applyFill="1"/>
    <xf numFmtId="187" fontId="11" fillId="0" borderId="3" xfId="1" applyFont="1" applyFill="1" applyBorder="1"/>
    <xf numFmtId="187" fontId="0" fillId="2" borderId="15" xfId="1" applyFont="1" applyFill="1" applyBorder="1"/>
    <xf numFmtId="187" fontId="10" fillId="2" borderId="3" xfId="1" applyFont="1" applyFill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7" fontId="2" fillId="0" borderId="0" xfId="0" applyNumberFormat="1" applyFont="1"/>
    <xf numFmtId="187" fontId="10" fillId="2" borderId="36" xfId="1" applyFont="1" applyFill="1" applyBorder="1" applyAlignment="1">
      <alignment horizontal="right"/>
    </xf>
    <xf numFmtId="0" fontId="10" fillId="2" borderId="0" xfId="0" applyFont="1" applyFill="1"/>
    <xf numFmtId="0" fontId="16" fillId="3" borderId="0" xfId="0" applyFont="1" applyFill="1"/>
    <xf numFmtId="0" fontId="5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/>
    <xf numFmtId="0" fontId="4" fillId="3" borderId="11" xfId="0" applyFont="1" applyFill="1" applyBorder="1" applyAlignment="1"/>
    <xf numFmtId="0" fontId="0" fillId="0" borderId="3" xfId="0" applyBorder="1"/>
    <xf numFmtId="0" fontId="1" fillId="0" borderId="3" xfId="0" applyFont="1" applyBorder="1"/>
    <xf numFmtId="0" fontId="1" fillId="2" borderId="3" xfId="0" applyFont="1" applyFill="1" applyBorder="1"/>
    <xf numFmtId="0" fontId="0" fillId="2" borderId="3" xfId="0" applyFill="1" applyBorder="1"/>
    <xf numFmtId="0" fontId="3" fillId="2" borderId="3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A9B-0785-4B97-A333-23700E0C286A}">
  <sheetPr>
    <tabColor rgb="FFFF0000"/>
  </sheetPr>
  <dimension ref="A1:X57"/>
  <sheetViews>
    <sheetView tabSelected="1" zoomScale="90" zoomScaleNormal="90" workbookViewId="0">
      <pane xSplit="3" ySplit="6" topLeftCell="D49" activePane="bottomRight" state="frozen"/>
      <selection pane="topRight" activeCell="C1" sqref="C1"/>
      <selection pane="bottomLeft" activeCell="A7" sqref="A7"/>
      <selection pane="bottomRight" activeCell="A53" sqref="A53"/>
    </sheetView>
  </sheetViews>
  <sheetFormatPr defaultColWidth="8.9140625" defaultRowHeight="14" x14ac:dyDescent="0.3"/>
  <cols>
    <col min="1" max="1" width="41.58203125" style="1" customWidth="1"/>
    <col min="2" max="2" width="19.75" style="1" customWidth="1"/>
    <col min="3" max="3" width="12.08203125" style="1" customWidth="1"/>
    <col min="4" max="4" width="10.9140625" style="1" bestFit="1" customWidth="1"/>
    <col min="5" max="5" width="11.08203125" style="1" bestFit="1" customWidth="1"/>
    <col min="6" max="6" width="10.9140625" style="1" bestFit="1" customWidth="1"/>
    <col min="7" max="7" width="17" style="1" bestFit="1" customWidth="1"/>
    <col min="8" max="8" width="10.9140625" style="1" bestFit="1" customWidth="1"/>
    <col min="9" max="9" width="11.4140625" style="1" bestFit="1" customWidth="1"/>
    <col min="10" max="10" width="10.9140625" style="1" bestFit="1" customWidth="1"/>
    <col min="11" max="11" width="17.4140625" style="1" bestFit="1" customWidth="1"/>
    <col min="12" max="12" width="10.9140625" style="1" bestFit="1" customWidth="1"/>
    <col min="13" max="14" width="11.4140625" style="1" bestFit="1" customWidth="1"/>
    <col min="15" max="15" width="17.4140625" style="1" bestFit="1" customWidth="1"/>
    <col min="16" max="16" width="10.9140625" style="1" bestFit="1" customWidth="1"/>
    <col min="17" max="17" width="11.08203125" style="1" bestFit="1" customWidth="1"/>
    <col min="18" max="18" width="11.4140625" style="1" bestFit="1" customWidth="1"/>
    <col min="19" max="19" width="17.4140625" style="1" bestFit="1" customWidth="1"/>
    <col min="20" max="20" width="4.9140625" style="1" customWidth="1"/>
    <col min="21" max="21" width="12" style="1" customWidth="1"/>
    <col min="22" max="23" width="8.9140625" style="1"/>
    <col min="24" max="24" width="10" style="1" bestFit="1" customWidth="1"/>
    <col min="25" max="25" width="8.9140625" style="1"/>
    <col min="26" max="26" width="8.6640625" style="1" customWidth="1"/>
    <col min="27" max="16384" width="8.9140625" style="1"/>
  </cols>
  <sheetData>
    <row r="1" spans="1:24" ht="19.5" customHeight="1" x14ac:dyDescent="0.3">
      <c r="A1" s="70" t="s">
        <v>44</v>
      </c>
      <c r="B1" s="70"/>
    </row>
    <row r="2" spans="1:24" ht="18.649999999999999" customHeight="1" x14ac:dyDescent="0.3">
      <c r="A2" s="66" t="s">
        <v>43</v>
      </c>
      <c r="B2" s="66"/>
    </row>
    <row r="3" spans="1:24" ht="30.75" customHeight="1" x14ac:dyDescent="0.5">
      <c r="A3" s="105" t="s">
        <v>42</v>
      </c>
      <c r="B3" s="105"/>
    </row>
    <row r="4" spans="1:24" ht="14.25" customHeight="1" thickBot="1" x14ac:dyDescent="0.35">
      <c r="G4" s="2"/>
      <c r="H4" s="2"/>
      <c r="I4" s="2"/>
      <c r="J4" s="2"/>
    </row>
    <row r="5" spans="1:24" ht="34.25" customHeight="1" thickBot="1" x14ac:dyDescent="0.45">
      <c r="A5" s="108" t="s">
        <v>0</v>
      </c>
      <c r="B5" s="100"/>
      <c r="C5" s="3" t="s">
        <v>19</v>
      </c>
      <c r="D5" s="110" t="s">
        <v>45</v>
      </c>
      <c r="E5" s="111"/>
      <c r="F5" s="111"/>
      <c r="G5" s="112"/>
      <c r="H5" s="110" t="s">
        <v>46</v>
      </c>
      <c r="I5" s="111"/>
      <c r="J5" s="111"/>
      <c r="K5" s="112"/>
      <c r="L5" s="110" t="s">
        <v>47</v>
      </c>
      <c r="M5" s="111"/>
      <c r="N5" s="111"/>
      <c r="O5" s="112"/>
      <c r="P5" s="110" t="s">
        <v>48</v>
      </c>
      <c r="Q5" s="111"/>
      <c r="R5" s="111"/>
      <c r="S5" s="112"/>
      <c r="U5" s="106" t="s">
        <v>49</v>
      </c>
    </row>
    <row r="6" spans="1:24" ht="36" customHeight="1" thickBot="1" x14ac:dyDescent="0.35">
      <c r="A6" s="109"/>
      <c r="B6" s="101"/>
      <c r="C6" s="4"/>
      <c r="D6" s="5">
        <v>43831</v>
      </c>
      <c r="E6" s="5">
        <v>43862</v>
      </c>
      <c r="F6" s="5">
        <v>43891</v>
      </c>
      <c r="G6" s="6" t="s">
        <v>22</v>
      </c>
      <c r="H6" s="5">
        <v>43922</v>
      </c>
      <c r="I6" s="5">
        <v>43952</v>
      </c>
      <c r="J6" s="5">
        <v>43983</v>
      </c>
      <c r="K6" s="6" t="s">
        <v>23</v>
      </c>
      <c r="L6" s="71">
        <v>44013</v>
      </c>
      <c r="M6" s="71">
        <v>44044</v>
      </c>
      <c r="N6" s="71">
        <v>44075</v>
      </c>
      <c r="O6" s="80" t="s">
        <v>24</v>
      </c>
      <c r="P6" s="87">
        <v>44105</v>
      </c>
      <c r="Q6" s="87">
        <v>44136</v>
      </c>
      <c r="R6" s="87">
        <v>44166</v>
      </c>
      <c r="S6" s="80" t="s">
        <v>25</v>
      </c>
      <c r="U6" s="107"/>
    </row>
    <row r="7" spans="1:24" ht="13.25" customHeight="1" x14ac:dyDescent="0.3">
      <c r="A7" s="7"/>
      <c r="B7" s="7"/>
      <c r="C7" s="7"/>
      <c r="D7" s="8"/>
      <c r="E7" s="9"/>
      <c r="F7" s="10"/>
      <c r="G7" s="7"/>
      <c r="H7" s="8"/>
      <c r="I7" s="11"/>
      <c r="J7" s="12"/>
      <c r="K7" s="7"/>
      <c r="L7" s="7"/>
      <c r="M7" s="79"/>
      <c r="N7" s="7"/>
      <c r="O7" s="81"/>
      <c r="P7" s="7"/>
      <c r="Q7" s="79"/>
      <c r="R7" s="7"/>
      <c r="S7" s="88"/>
      <c r="U7" s="7"/>
    </row>
    <row r="8" spans="1:24" ht="23" customHeight="1" x14ac:dyDescent="0.3">
      <c r="A8" s="64" t="s">
        <v>39</v>
      </c>
      <c r="B8" s="113" t="s">
        <v>57</v>
      </c>
      <c r="C8" s="14" t="s">
        <v>10</v>
      </c>
      <c r="D8" s="32">
        <v>1200</v>
      </c>
      <c r="E8" s="32">
        <v>1350</v>
      </c>
      <c r="F8" s="32">
        <v>1450</v>
      </c>
      <c r="G8" s="28">
        <f>SUM(D8:F8)/3</f>
        <v>1333.3333333333333</v>
      </c>
      <c r="H8" s="32">
        <v>1450</v>
      </c>
      <c r="I8" s="15">
        <v>1550</v>
      </c>
      <c r="J8" s="16">
        <v>1750</v>
      </c>
      <c r="K8" s="28">
        <f>SUM(H8:J8)/3</f>
        <v>1583.3333333333333</v>
      </c>
      <c r="L8" s="72">
        <v>1750</v>
      </c>
      <c r="M8" s="72">
        <v>1700</v>
      </c>
      <c r="N8" s="72">
        <v>1500</v>
      </c>
      <c r="O8" s="82">
        <f>SUM(L8:N8)/3</f>
        <v>1650</v>
      </c>
      <c r="P8" s="72">
        <v>1350</v>
      </c>
      <c r="Q8" s="72">
        <v>1250</v>
      </c>
      <c r="R8" s="72">
        <v>1150</v>
      </c>
      <c r="S8" s="103">
        <f>SUM(P8:R8)/3</f>
        <v>1250</v>
      </c>
      <c r="T8" s="104"/>
      <c r="U8" s="72">
        <f>(G8+K8+O8+S8)/4</f>
        <v>1454.1666666666665</v>
      </c>
    </row>
    <row r="9" spans="1:24" ht="23" customHeight="1" x14ac:dyDescent="0.3">
      <c r="A9" s="64" t="s">
        <v>50</v>
      </c>
      <c r="B9" s="113" t="s">
        <v>89</v>
      </c>
      <c r="C9" s="14" t="s">
        <v>10</v>
      </c>
      <c r="D9" s="32">
        <v>1250</v>
      </c>
      <c r="E9" s="32">
        <v>1400</v>
      </c>
      <c r="F9" s="32">
        <v>1500</v>
      </c>
      <c r="G9" s="28">
        <f>SUM(D9:F9)/3</f>
        <v>1383.3333333333333</v>
      </c>
      <c r="H9" s="32">
        <v>1500</v>
      </c>
      <c r="I9" s="16">
        <v>1600</v>
      </c>
      <c r="J9" s="16">
        <v>1800</v>
      </c>
      <c r="K9" s="28">
        <f>SUM(H9:J9)/3</f>
        <v>1633.3333333333333</v>
      </c>
      <c r="L9" s="72">
        <v>1800</v>
      </c>
      <c r="M9" s="72">
        <v>1750</v>
      </c>
      <c r="N9" s="72">
        <v>1550</v>
      </c>
      <c r="O9" s="82">
        <f>SUM(L9:N9)/3</f>
        <v>1700</v>
      </c>
      <c r="P9" s="72">
        <v>1400</v>
      </c>
      <c r="Q9" s="72">
        <v>1300</v>
      </c>
      <c r="R9" s="72">
        <v>1200</v>
      </c>
      <c r="S9" s="103">
        <f>SUM(P9:R9)/3</f>
        <v>1300</v>
      </c>
      <c r="T9" s="104"/>
      <c r="U9" s="72">
        <f>(G9+K9+O9+S9)/4</f>
        <v>1504.1666666666665</v>
      </c>
    </row>
    <row r="10" spans="1:24" ht="23" customHeight="1" x14ac:dyDescent="0.3">
      <c r="A10" s="64" t="s">
        <v>51</v>
      </c>
      <c r="B10" s="113" t="s">
        <v>59</v>
      </c>
      <c r="C10" s="14" t="s">
        <v>10</v>
      </c>
      <c r="D10" s="32">
        <v>1350</v>
      </c>
      <c r="E10" s="32">
        <v>1500</v>
      </c>
      <c r="F10" s="32">
        <v>1600</v>
      </c>
      <c r="G10" s="28">
        <f>SUM(D10:F10)/3</f>
        <v>1483.3333333333333</v>
      </c>
      <c r="H10" s="32">
        <v>1600</v>
      </c>
      <c r="I10" s="16">
        <v>1700</v>
      </c>
      <c r="J10" s="16">
        <v>1900</v>
      </c>
      <c r="K10" s="28">
        <f>SUM(H10:J10)/3</f>
        <v>1733.3333333333333</v>
      </c>
      <c r="L10" s="72">
        <v>1900</v>
      </c>
      <c r="M10" s="72">
        <v>1850</v>
      </c>
      <c r="N10" s="72">
        <v>1650</v>
      </c>
      <c r="O10" s="82">
        <f>SUM(L10:N10)/3</f>
        <v>1800</v>
      </c>
      <c r="P10" s="72">
        <v>1500</v>
      </c>
      <c r="Q10" s="72">
        <v>1400</v>
      </c>
      <c r="R10" s="72">
        <v>1300</v>
      </c>
      <c r="S10" s="103">
        <f>SUM(P10:R10)/3</f>
        <v>1400</v>
      </c>
      <c r="T10" s="104"/>
      <c r="U10" s="72">
        <f>(G10+K10+O10+S10)/4</f>
        <v>1604.1666666666665</v>
      </c>
    </row>
    <row r="11" spans="1:24" ht="23" customHeight="1" x14ac:dyDescent="0.3">
      <c r="A11" s="64" t="s">
        <v>35</v>
      </c>
      <c r="B11" s="113" t="s">
        <v>58</v>
      </c>
      <c r="C11" s="14" t="s">
        <v>10</v>
      </c>
      <c r="D11" s="32">
        <v>1350</v>
      </c>
      <c r="E11" s="32">
        <v>1500</v>
      </c>
      <c r="F11" s="32">
        <v>1600</v>
      </c>
      <c r="G11" s="28">
        <f>SUM(D11:F11)/3</f>
        <v>1483.3333333333333</v>
      </c>
      <c r="H11" s="32">
        <v>1600</v>
      </c>
      <c r="I11" s="16">
        <v>1700</v>
      </c>
      <c r="J11" s="16">
        <v>1900</v>
      </c>
      <c r="K11" s="28">
        <f>SUM(H11:J11)/3</f>
        <v>1733.3333333333333</v>
      </c>
      <c r="L11" s="72">
        <v>1900</v>
      </c>
      <c r="M11" s="72">
        <v>1850</v>
      </c>
      <c r="N11" s="72">
        <v>1650</v>
      </c>
      <c r="O11" s="82">
        <f>SUM(L11:N11)/3</f>
        <v>1800</v>
      </c>
      <c r="P11" s="72">
        <v>1500</v>
      </c>
      <c r="Q11" s="72">
        <v>1400</v>
      </c>
      <c r="R11" s="72">
        <v>1300</v>
      </c>
      <c r="S11" s="103">
        <f>SUM(P11:R11)/3</f>
        <v>1400</v>
      </c>
      <c r="T11" s="104"/>
      <c r="U11" s="72">
        <f>(G11+K11+O11+S11)/4</f>
        <v>1604.1666666666665</v>
      </c>
      <c r="X11" s="102"/>
    </row>
    <row r="12" spans="1:24" ht="23" customHeight="1" x14ac:dyDescent="0.3">
      <c r="A12" s="64"/>
      <c r="C12" s="14"/>
      <c r="D12" s="32"/>
      <c r="E12" s="32"/>
      <c r="F12" s="32"/>
      <c r="G12" s="28"/>
      <c r="H12" s="32"/>
      <c r="I12" s="16"/>
      <c r="J12" s="16"/>
      <c r="K12" s="28"/>
      <c r="L12" s="72"/>
      <c r="M12" s="72"/>
      <c r="N12" s="72"/>
      <c r="O12" s="82"/>
      <c r="P12" s="72"/>
      <c r="Q12" s="72"/>
      <c r="R12" s="72"/>
      <c r="S12" s="82"/>
      <c r="T12" s="30"/>
      <c r="U12" s="31"/>
    </row>
    <row r="13" spans="1:24" ht="23" customHeight="1" x14ac:dyDescent="0.3">
      <c r="A13" s="64" t="s">
        <v>52</v>
      </c>
      <c r="B13" s="113" t="s">
        <v>60</v>
      </c>
      <c r="C13" s="14" t="s">
        <v>10</v>
      </c>
      <c r="D13" s="32">
        <v>1550</v>
      </c>
      <c r="E13" s="32">
        <v>1700</v>
      </c>
      <c r="F13" s="32">
        <v>1800</v>
      </c>
      <c r="G13" s="28">
        <f>SUM(D13:F13)/3</f>
        <v>1683.3333333333333</v>
      </c>
      <c r="H13" s="32">
        <v>1800</v>
      </c>
      <c r="I13" s="32">
        <v>1900</v>
      </c>
      <c r="J13" s="32">
        <v>2100</v>
      </c>
      <c r="K13" s="28">
        <f t="shared" ref="K13:K46" si="0">SUM(H13:J13)/3</f>
        <v>1933.3333333333333</v>
      </c>
      <c r="L13" s="72">
        <v>2100</v>
      </c>
      <c r="M13" s="72">
        <v>2050</v>
      </c>
      <c r="N13" s="72">
        <v>1850</v>
      </c>
      <c r="O13" s="82">
        <f t="shared" ref="O13:O46" si="1">SUM(L13:N13)/3</f>
        <v>2000</v>
      </c>
      <c r="P13" s="99">
        <v>1700</v>
      </c>
      <c r="Q13" s="99">
        <v>1600</v>
      </c>
      <c r="R13" s="99">
        <v>1500</v>
      </c>
      <c r="S13" s="82">
        <f t="shared" ref="S13:S47" si="2">SUM(P13:R13)/3</f>
        <v>1600</v>
      </c>
      <c r="T13" s="30"/>
      <c r="U13" s="31">
        <f t="shared" ref="U13:U50" si="3">(G13+K13+O13+S13)/4</f>
        <v>1804.1666666666665</v>
      </c>
    </row>
    <row r="14" spans="1:24" ht="23" customHeight="1" x14ac:dyDescent="0.3">
      <c r="A14" s="64" t="s">
        <v>36</v>
      </c>
      <c r="B14" s="113" t="s">
        <v>61</v>
      </c>
      <c r="C14" s="14" t="s">
        <v>10</v>
      </c>
      <c r="D14" s="32">
        <v>2300</v>
      </c>
      <c r="E14" s="32">
        <v>2400</v>
      </c>
      <c r="F14" s="32">
        <v>2400</v>
      </c>
      <c r="G14" s="28">
        <f>SUM(D14:F14)/3</f>
        <v>2366.6666666666665</v>
      </c>
      <c r="H14" s="32">
        <v>2400</v>
      </c>
      <c r="I14" s="32">
        <v>2500</v>
      </c>
      <c r="J14" s="32">
        <v>2500</v>
      </c>
      <c r="K14" s="28">
        <f t="shared" ref="K14:K17" si="4">SUM(H14:J14)/3</f>
        <v>2466.6666666666665</v>
      </c>
      <c r="L14" s="72">
        <v>2500</v>
      </c>
      <c r="M14" s="72">
        <v>2400</v>
      </c>
      <c r="N14" s="72">
        <v>2400</v>
      </c>
      <c r="O14" s="82">
        <f t="shared" ref="O14:O17" si="5">SUM(L14:N14)/3</f>
        <v>2433.3333333333335</v>
      </c>
      <c r="P14" s="99">
        <v>2400</v>
      </c>
      <c r="Q14" s="99">
        <v>2300</v>
      </c>
      <c r="R14" s="99">
        <v>2300</v>
      </c>
      <c r="S14" s="82">
        <f t="shared" ref="S14:S17" si="6">SUM(P14:R14)/3</f>
        <v>2333.3333333333335</v>
      </c>
      <c r="T14" s="30"/>
      <c r="U14" s="31">
        <f t="shared" ref="U14:U17" si="7">(G14+K14+O14+S14)/4</f>
        <v>2400</v>
      </c>
    </row>
    <row r="15" spans="1:24" ht="23" customHeight="1" x14ac:dyDescent="0.3">
      <c r="A15" s="64" t="s">
        <v>56</v>
      </c>
      <c r="B15" s="113" t="s">
        <v>62</v>
      </c>
      <c r="C15" s="14" t="s">
        <v>10</v>
      </c>
      <c r="D15" s="32">
        <v>2800</v>
      </c>
      <c r="E15" s="32">
        <v>2900</v>
      </c>
      <c r="F15" s="32">
        <v>3000</v>
      </c>
      <c r="G15" s="28">
        <f>SUM(D15:F15)/3</f>
        <v>2900</v>
      </c>
      <c r="H15" s="32">
        <v>3000</v>
      </c>
      <c r="I15" s="32">
        <v>3100</v>
      </c>
      <c r="J15" s="32">
        <v>3100</v>
      </c>
      <c r="K15" s="28">
        <f t="shared" si="4"/>
        <v>3066.6666666666665</v>
      </c>
      <c r="L15" s="32">
        <v>3100</v>
      </c>
      <c r="M15" s="32">
        <v>3000</v>
      </c>
      <c r="N15" s="32">
        <v>3000</v>
      </c>
      <c r="O15" s="82">
        <f t="shared" si="5"/>
        <v>3033.3333333333335</v>
      </c>
      <c r="P15" s="32">
        <v>2900</v>
      </c>
      <c r="Q15" s="32">
        <v>2900</v>
      </c>
      <c r="R15" s="32">
        <v>2800</v>
      </c>
      <c r="S15" s="82">
        <f t="shared" si="6"/>
        <v>2866.6666666666665</v>
      </c>
      <c r="T15" s="30"/>
      <c r="U15" s="31">
        <f t="shared" si="7"/>
        <v>2966.6666666666665</v>
      </c>
    </row>
    <row r="16" spans="1:24" ht="23" customHeight="1" x14ac:dyDescent="0.3">
      <c r="A16" s="64" t="s">
        <v>53</v>
      </c>
      <c r="B16" s="113" t="s">
        <v>63</v>
      </c>
      <c r="C16" s="14" t="s">
        <v>10</v>
      </c>
      <c r="D16" s="32">
        <v>1950</v>
      </c>
      <c r="E16" s="32">
        <v>2100</v>
      </c>
      <c r="F16" s="32">
        <v>2200</v>
      </c>
      <c r="G16" s="28">
        <f>SUM(D16:F16)/3</f>
        <v>2083.3333333333335</v>
      </c>
      <c r="H16" s="32">
        <v>2200</v>
      </c>
      <c r="I16" s="32">
        <v>2300</v>
      </c>
      <c r="J16" s="32">
        <v>2500</v>
      </c>
      <c r="K16" s="28">
        <f t="shared" si="4"/>
        <v>2333.3333333333335</v>
      </c>
      <c r="L16" s="72">
        <v>2500</v>
      </c>
      <c r="M16" s="72">
        <v>2450</v>
      </c>
      <c r="N16" s="72">
        <v>2250</v>
      </c>
      <c r="O16" s="82">
        <f t="shared" si="5"/>
        <v>2400</v>
      </c>
      <c r="P16" s="99">
        <v>2100</v>
      </c>
      <c r="Q16" s="99">
        <v>2000</v>
      </c>
      <c r="R16" s="99">
        <v>1900</v>
      </c>
      <c r="S16" s="82">
        <f t="shared" si="6"/>
        <v>2000</v>
      </c>
      <c r="T16" s="30"/>
      <c r="U16" s="31">
        <f t="shared" si="7"/>
        <v>2204.166666666667</v>
      </c>
    </row>
    <row r="17" spans="1:21" ht="23" customHeight="1" x14ac:dyDescent="0.3">
      <c r="A17" s="64" t="s">
        <v>54</v>
      </c>
      <c r="B17" s="113" t="s">
        <v>90</v>
      </c>
      <c r="C17" s="14" t="s">
        <v>10</v>
      </c>
      <c r="D17" s="91">
        <v>2100</v>
      </c>
      <c r="E17" s="91">
        <v>2100</v>
      </c>
      <c r="F17" s="91">
        <v>2200</v>
      </c>
      <c r="G17" s="28">
        <f>SUM(D17:F17)/3</f>
        <v>2133.3333333333335</v>
      </c>
      <c r="H17" s="91">
        <v>2300</v>
      </c>
      <c r="I17" s="91">
        <v>2400</v>
      </c>
      <c r="J17" s="91">
        <v>2400</v>
      </c>
      <c r="K17" s="28">
        <f t="shared" si="4"/>
        <v>2366.6666666666665</v>
      </c>
      <c r="L17" s="93">
        <v>2400</v>
      </c>
      <c r="M17" s="93">
        <v>2300</v>
      </c>
      <c r="N17" s="93">
        <v>2300</v>
      </c>
      <c r="O17" s="82">
        <f t="shared" si="5"/>
        <v>2333.3333333333335</v>
      </c>
      <c r="P17" s="95">
        <v>2200</v>
      </c>
      <c r="Q17" s="95">
        <v>2100</v>
      </c>
      <c r="R17" s="95">
        <v>2100</v>
      </c>
      <c r="S17" s="82">
        <f t="shared" si="6"/>
        <v>2133.3333333333335</v>
      </c>
      <c r="T17" s="96"/>
      <c r="U17" s="31">
        <f t="shared" si="7"/>
        <v>2241.666666666667</v>
      </c>
    </row>
    <row r="18" spans="1:21" ht="23" customHeight="1" x14ac:dyDescent="0.3">
      <c r="A18" s="64"/>
      <c r="B18" s="113"/>
      <c r="C18" s="14"/>
      <c r="D18" s="91"/>
      <c r="E18" s="91"/>
      <c r="F18" s="91"/>
      <c r="G18" s="92"/>
      <c r="H18" s="91"/>
      <c r="I18" s="91"/>
      <c r="J18" s="91"/>
      <c r="K18" s="92"/>
      <c r="L18" s="93"/>
      <c r="M18" s="93"/>
      <c r="N18" s="93"/>
      <c r="O18" s="94"/>
      <c r="P18" s="95"/>
      <c r="Q18" s="95"/>
      <c r="R18" s="95"/>
      <c r="S18" s="94"/>
      <c r="T18" s="96"/>
      <c r="U18" s="97"/>
    </row>
    <row r="19" spans="1:21" ht="23" customHeight="1" x14ac:dyDescent="0.3">
      <c r="A19" s="64" t="s">
        <v>34</v>
      </c>
      <c r="B19" s="113" t="s">
        <v>64</v>
      </c>
      <c r="C19" s="14" t="s">
        <v>10</v>
      </c>
      <c r="D19" s="18">
        <v>2950</v>
      </c>
      <c r="E19" s="18">
        <v>2950</v>
      </c>
      <c r="F19" s="18">
        <v>2950</v>
      </c>
      <c r="G19" s="17">
        <f>SUM(D19:F19)/3</f>
        <v>2950</v>
      </c>
      <c r="H19" s="18">
        <v>2950</v>
      </c>
      <c r="I19" s="18">
        <v>2950</v>
      </c>
      <c r="J19" s="18">
        <v>2950</v>
      </c>
      <c r="K19" s="17">
        <f t="shared" si="0"/>
        <v>2950</v>
      </c>
      <c r="L19" s="18">
        <v>2950</v>
      </c>
      <c r="M19" s="18">
        <v>2950</v>
      </c>
      <c r="N19" s="18">
        <v>3000</v>
      </c>
      <c r="O19" s="83">
        <f t="shared" si="1"/>
        <v>2966.6666666666665</v>
      </c>
      <c r="P19" s="18">
        <v>3000</v>
      </c>
      <c r="Q19" s="18">
        <v>3000</v>
      </c>
      <c r="R19" s="18">
        <v>3000</v>
      </c>
      <c r="S19" s="82">
        <f t="shared" si="2"/>
        <v>3000</v>
      </c>
      <c r="T19" s="30"/>
      <c r="U19" s="31">
        <f t="shared" si="3"/>
        <v>2966.6666666666665</v>
      </c>
    </row>
    <row r="20" spans="1:21" ht="23" customHeight="1" x14ac:dyDescent="0.3">
      <c r="A20" s="13"/>
      <c r="B20" s="114"/>
      <c r="C20" s="22"/>
      <c r="D20" s="18"/>
      <c r="E20" s="19"/>
      <c r="F20" s="20"/>
      <c r="G20" s="17"/>
      <c r="H20" s="21"/>
      <c r="I20" s="19"/>
      <c r="J20" s="20"/>
      <c r="K20" s="17"/>
      <c r="L20" s="73"/>
      <c r="M20" s="73"/>
      <c r="N20" s="73"/>
      <c r="O20" s="83"/>
      <c r="P20" s="74"/>
      <c r="Q20" s="74"/>
      <c r="R20" s="74"/>
      <c r="S20" s="82"/>
      <c r="T20" s="30"/>
      <c r="U20" s="31"/>
    </row>
    <row r="21" spans="1:21" ht="20" customHeight="1" x14ac:dyDescent="0.3">
      <c r="A21" s="23" t="s">
        <v>16</v>
      </c>
      <c r="B21" s="115" t="s">
        <v>65</v>
      </c>
      <c r="C21" s="24" t="s">
        <v>11</v>
      </c>
      <c r="D21" s="25">
        <v>52</v>
      </c>
      <c r="E21" s="25">
        <v>52</v>
      </c>
      <c r="F21" s="25">
        <v>52</v>
      </c>
      <c r="G21" s="28">
        <f t="shared" ref="G21:G50" si="8">SUM(D21:F21)/3</f>
        <v>52</v>
      </c>
      <c r="H21" s="25">
        <v>53</v>
      </c>
      <c r="I21" s="25">
        <v>53</v>
      </c>
      <c r="J21" s="25">
        <v>53</v>
      </c>
      <c r="K21" s="28">
        <f t="shared" si="0"/>
        <v>53</v>
      </c>
      <c r="L21" s="74">
        <v>54</v>
      </c>
      <c r="M21" s="74">
        <v>54</v>
      </c>
      <c r="N21" s="74">
        <v>54</v>
      </c>
      <c r="O21" s="82">
        <f t="shared" si="1"/>
        <v>54</v>
      </c>
      <c r="P21" s="74">
        <v>53</v>
      </c>
      <c r="Q21" s="74">
        <v>53</v>
      </c>
      <c r="R21" s="74">
        <v>53</v>
      </c>
      <c r="S21" s="82">
        <f t="shared" si="2"/>
        <v>53</v>
      </c>
      <c r="T21" s="30"/>
      <c r="U21" s="31">
        <f t="shared" si="3"/>
        <v>53</v>
      </c>
    </row>
    <row r="22" spans="1:21" ht="19.25" customHeight="1" x14ac:dyDescent="0.3">
      <c r="A22" s="23" t="s">
        <v>17</v>
      </c>
      <c r="B22" s="115" t="s">
        <v>66</v>
      </c>
      <c r="C22" s="24" t="s">
        <v>11</v>
      </c>
      <c r="D22" s="32">
        <v>38</v>
      </c>
      <c r="E22" s="32">
        <v>38</v>
      </c>
      <c r="F22" s="32">
        <v>38</v>
      </c>
      <c r="G22" s="28">
        <f t="shared" si="8"/>
        <v>38</v>
      </c>
      <c r="H22" s="32">
        <v>38</v>
      </c>
      <c r="I22" s="32">
        <v>38</v>
      </c>
      <c r="J22" s="32">
        <v>38</v>
      </c>
      <c r="K22" s="28">
        <f t="shared" si="0"/>
        <v>38</v>
      </c>
      <c r="L22" s="72">
        <v>36</v>
      </c>
      <c r="M22" s="72">
        <v>36</v>
      </c>
      <c r="N22" s="72">
        <v>36</v>
      </c>
      <c r="O22" s="82">
        <f t="shared" si="1"/>
        <v>36</v>
      </c>
      <c r="P22" s="72">
        <v>36</v>
      </c>
      <c r="Q22" s="72">
        <v>36</v>
      </c>
      <c r="R22" s="72">
        <v>36</v>
      </c>
      <c r="S22" s="82">
        <f t="shared" si="2"/>
        <v>36</v>
      </c>
      <c r="T22" s="30"/>
      <c r="U22" s="31">
        <f t="shared" si="3"/>
        <v>37</v>
      </c>
    </row>
    <row r="23" spans="1:21" ht="18" customHeight="1" x14ac:dyDescent="0.3">
      <c r="A23" s="23"/>
      <c r="B23" s="115"/>
      <c r="C23" s="24"/>
      <c r="D23" s="25"/>
      <c r="E23" s="26"/>
      <c r="F23" s="27"/>
      <c r="G23" s="28">
        <f t="shared" si="8"/>
        <v>0</v>
      </c>
      <c r="H23" s="33"/>
      <c r="I23" s="34"/>
      <c r="J23" s="35"/>
      <c r="K23" s="28">
        <f t="shared" si="0"/>
        <v>0</v>
      </c>
      <c r="L23" s="75"/>
      <c r="M23" s="75"/>
      <c r="N23" s="75"/>
      <c r="O23" s="82">
        <f t="shared" si="1"/>
        <v>0</v>
      </c>
      <c r="P23" s="75"/>
      <c r="Q23" s="75"/>
      <c r="R23" s="75"/>
      <c r="S23" s="82">
        <f t="shared" si="2"/>
        <v>0</v>
      </c>
      <c r="T23" s="30"/>
      <c r="U23" s="31">
        <f t="shared" si="3"/>
        <v>0</v>
      </c>
    </row>
    <row r="24" spans="1:21" ht="19.25" customHeight="1" x14ac:dyDescent="0.3">
      <c r="A24" s="65" t="s">
        <v>31</v>
      </c>
      <c r="B24" s="116" t="s">
        <v>67</v>
      </c>
      <c r="C24" s="36" t="s">
        <v>12</v>
      </c>
      <c r="D24" s="25">
        <v>1</v>
      </c>
      <c r="E24" s="25">
        <v>1</v>
      </c>
      <c r="F24" s="25">
        <v>1</v>
      </c>
      <c r="G24" s="28">
        <f t="shared" si="8"/>
        <v>1</v>
      </c>
      <c r="H24" s="29">
        <v>1.5</v>
      </c>
      <c r="I24" s="26">
        <v>1.5</v>
      </c>
      <c r="J24" s="27">
        <v>1.5</v>
      </c>
      <c r="K24" s="28">
        <f t="shared" si="0"/>
        <v>1.5</v>
      </c>
      <c r="L24" s="74">
        <v>1.5</v>
      </c>
      <c r="M24" s="74">
        <v>1.5</v>
      </c>
      <c r="N24" s="74">
        <v>1.5</v>
      </c>
      <c r="O24" s="82">
        <f t="shared" si="1"/>
        <v>1.5</v>
      </c>
      <c r="P24" s="74">
        <v>1</v>
      </c>
      <c r="Q24" s="74">
        <v>1</v>
      </c>
      <c r="R24" s="74">
        <v>1</v>
      </c>
      <c r="S24" s="82">
        <f t="shared" si="2"/>
        <v>1</v>
      </c>
      <c r="T24" s="30"/>
      <c r="U24" s="31">
        <f t="shared" si="3"/>
        <v>1.25</v>
      </c>
    </row>
    <row r="25" spans="1:21" ht="22.25" customHeight="1" x14ac:dyDescent="0.3">
      <c r="A25" s="23" t="s">
        <v>1</v>
      </c>
      <c r="B25" s="115" t="s">
        <v>68</v>
      </c>
      <c r="C25" s="36" t="s">
        <v>12</v>
      </c>
      <c r="D25" s="25">
        <v>0.5</v>
      </c>
      <c r="E25" s="26">
        <v>0.5</v>
      </c>
      <c r="F25" s="27">
        <v>0.5</v>
      </c>
      <c r="G25" s="28">
        <f t="shared" si="8"/>
        <v>0.5</v>
      </c>
      <c r="H25" s="29">
        <v>0.5</v>
      </c>
      <c r="I25" s="26">
        <v>0.5</v>
      </c>
      <c r="J25" s="27">
        <v>0.5</v>
      </c>
      <c r="K25" s="28">
        <f t="shared" si="0"/>
        <v>0.5</v>
      </c>
      <c r="L25" s="74">
        <v>0.5</v>
      </c>
      <c r="M25" s="74">
        <v>0.5</v>
      </c>
      <c r="N25" s="74">
        <v>0.5</v>
      </c>
      <c r="O25" s="82">
        <f t="shared" si="1"/>
        <v>0.5</v>
      </c>
      <c r="P25" s="74">
        <v>0.5</v>
      </c>
      <c r="Q25" s="74">
        <v>0.5</v>
      </c>
      <c r="R25" s="74">
        <v>0.5</v>
      </c>
      <c r="S25" s="82">
        <f t="shared" si="2"/>
        <v>0.5</v>
      </c>
      <c r="T25" s="30"/>
      <c r="U25" s="31">
        <f t="shared" si="3"/>
        <v>0.5</v>
      </c>
    </row>
    <row r="26" spans="1:21" ht="22.25" customHeight="1" x14ac:dyDescent="0.3">
      <c r="A26" s="65" t="s">
        <v>40</v>
      </c>
      <c r="B26" s="115" t="s">
        <v>86</v>
      </c>
      <c r="C26" s="36" t="s">
        <v>12</v>
      </c>
      <c r="D26" s="98" t="s">
        <v>41</v>
      </c>
      <c r="E26" s="98" t="s">
        <v>41</v>
      </c>
      <c r="F26" s="98" t="s">
        <v>41</v>
      </c>
      <c r="G26" s="98" t="s">
        <v>41</v>
      </c>
      <c r="H26" s="98" t="s">
        <v>41</v>
      </c>
      <c r="I26" s="98" t="s">
        <v>41</v>
      </c>
      <c r="J26" s="98" t="s">
        <v>41</v>
      </c>
      <c r="K26" s="98" t="s">
        <v>41</v>
      </c>
      <c r="L26" s="98" t="s">
        <v>41</v>
      </c>
      <c r="M26" s="98" t="s">
        <v>41</v>
      </c>
      <c r="N26" s="98" t="s">
        <v>41</v>
      </c>
      <c r="O26" s="98" t="s">
        <v>41</v>
      </c>
      <c r="P26" s="98" t="s">
        <v>41</v>
      </c>
      <c r="Q26" s="98" t="s">
        <v>41</v>
      </c>
      <c r="R26" s="98" t="s">
        <v>41</v>
      </c>
      <c r="S26" s="98" t="s">
        <v>41</v>
      </c>
      <c r="T26" s="30"/>
      <c r="U26" s="98" t="s">
        <v>41</v>
      </c>
    </row>
    <row r="27" spans="1:21" ht="22.75" customHeight="1" x14ac:dyDescent="0.3">
      <c r="A27" s="65" t="s">
        <v>2</v>
      </c>
      <c r="B27" s="116" t="s">
        <v>69</v>
      </c>
      <c r="C27" s="36" t="s">
        <v>12</v>
      </c>
      <c r="D27" s="25">
        <v>0.55000000000000004</v>
      </c>
      <c r="E27" s="26">
        <v>0.55000000000000004</v>
      </c>
      <c r="F27" s="27">
        <v>0.55000000000000004</v>
      </c>
      <c r="G27" s="28">
        <f t="shared" si="8"/>
        <v>0.55000000000000004</v>
      </c>
      <c r="H27" s="29">
        <v>0.55000000000000004</v>
      </c>
      <c r="I27" s="26">
        <v>0.55000000000000004</v>
      </c>
      <c r="J27" s="27">
        <v>0.55000000000000004</v>
      </c>
      <c r="K27" s="28">
        <f t="shared" si="0"/>
        <v>0.55000000000000004</v>
      </c>
      <c r="L27" s="74">
        <v>0.55000000000000004</v>
      </c>
      <c r="M27" s="74">
        <v>0.55000000000000004</v>
      </c>
      <c r="N27" s="74">
        <v>0.55000000000000004</v>
      </c>
      <c r="O27" s="82">
        <f t="shared" si="1"/>
        <v>0.55000000000000004</v>
      </c>
      <c r="P27" s="74">
        <v>0.55000000000000004</v>
      </c>
      <c r="Q27" s="74">
        <v>0.55000000000000004</v>
      </c>
      <c r="R27" s="74">
        <v>0.55000000000000004</v>
      </c>
      <c r="S27" s="82">
        <f t="shared" si="2"/>
        <v>0.55000000000000004</v>
      </c>
      <c r="T27" s="30"/>
      <c r="U27" s="31">
        <f t="shared" si="3"/>
        <v>0.55000000000000004</v>
      </c>
    </row>
    <row r="28" spans="1:21" ht="22.75" customHeight="1" x14ac:dyDescent="0.3">
      <c r="A28" s="65" t="s">
        <v>37</v>
      </c>
      <c r="B28" s="116" t="s">
        <v>87</v>
      </c>
      <c r="C28" s="36" t="s">
        <v>12</v>
      </c>
      <c r="D28" s="98" t="s">
        <v>41</v>
      </c>
      <c r="E28" s="98" t="s">
        <v>41</v>
      </c>
      <c r="F28" s="98" t="s">
        <v>41</v>
      </c>
      <c r="G28" s="98" t="s">
        <v>41</v>
      </c>
      <c r="H28" s="98" t="s">
        <v>41</v>
      </c>
      <c r="I28" s="98" t="s">
        <v>41</v>
      </c>
      <c r="J28" s="98" t="s">
        <v>41</v>
      </c>
      <c r="K28" s="98" t="s">
        <v>41</v>
      </c>
      <c r="L28" s="98" t="s">
        <v>41</v>
      </c>
      <c r="M28" s="98" t="s">
        <v>41</v>
      </c>
      <c r="N28" s="98" t="s">
        <v>41</v>
      </c>
      <c r="O28" s="98" t="s">
        <v>41</v>
      </c>
      <c r="P28" s="98" t="s">
        <v>41</v>
      </c>
      <c r="Q28" s="98" t="s">
        <v>41</v>
      </c>
      <c r="R28" s="98" t="s">
        <v>41</v>
      </c>
      <c r="S28" s="98" t="s">
        <v>41</v>
      </c>
      <c r="T28" s="30"/>
      <c r="U28" s="98" t="s">
        <v>41</v>
      </c>
    </row>
    <row r="29" spans="1:21" ht="25.25" customHeight="1" x14ac:dyDescent="0.3">
      <c r="A29" s="23" t="s">
        <v>3</v>
      </c>
      <c r="B29" s="115" t="s">
        <v>70</v>
      </c>
      <c r="C29" s="36" t="s">
        <v>12</v>
      </c>
      <c r="D29" s="25">
        <v>0.6</v>
      </c>
      <c r="E29" s="26">
        <v>0.6</v>
      </c>
      <c r="F29" s="27">
        <v>0.6</v>
      </c>
      <c r="G29" s="28">
        <f t="shared" si="8"/>
        <v>0.6</v>
      </c>
      <c r="H29" s="29">
        <v>0.6</v>
      </c>
      <c r="I29" s="26">
        <v>0.6</v>
      </c>
      <c r="J29" s="27">
        <v>0.6</v>
      </c>
      <c r="K29" s="28">
        <f t="shared" si="0"/>
        <v>0.6</v>
      </c>
      <c r="L29" s="74">
        <v>0.6</v>
      </c>
      <c r="M29" s="74">
        <v>0.6</v>
      </c>
      <c r="N29" s="74">
        <v>0.6</v>
      </c>
      <c r="O29" s="82">
        <f t="shared" si="1"/>
        <v>0.6</v>
      </c>
      <c r="P29" s="74">
        <v>0.6</v>
      </c>
      <c r="Q29" s="74">
        <v>0.6</v>
      </c>
      <c r="R29" s="74">
        <v>0.6</v>
      </c>
      <c r="S29" s="82">
        <f t="shared" si="2"/>
        <v>0.6</v>
      </c>
      <c r="T29" s="30"/>
      <c r="U29" s="31">
        <f t="shared" si="3"/>
        <v>0.6</v>
      </c>
    </row>
    <row r="30" spans="1:21" ht="25.25" customHeight="1" x14ac:dyDescent="0.3">
      <c r="A30" s="65" t="s">
        <v>38</v>
      </c>
      <c r="B30" s="115" t="s">
        <v>88</v>
      </c>
      <c r="C30" s="36" t="s">
        <v>12</v>
      </c>
      <c r="D30" s="98" t="s">
        <v>41</v>
      </c>
      <c r="E30" s="98" t="s">
        <v>41</v>
      </c>
      <c r="F30" s="98" t="s">
        <v>41</v>
      </c>
      <c r="G30" s="98" t="s">
        <v>41</v>
      </c>
      <c r="H30" s="98" t="s">
        <v>41</v>
      </c>
      <c r="I30" s="98" t="s">
        <v>41</v>
      </c>
      <c r="J30" s="98" t="s">
        <v>41</v>
      </c>
      <c r="K30" s="98" t="s">
        <v>41</v>
      </c>
      <c r="L30" s="98" t="s">
        <v>41</v>
      </c>
      <c r="M30" s="98" t="s">
        <v>41</v>
      </c>
      <c r="N30" s="98" t="s">
        <v>41</v>
      </c>
      <c r="O30" s="98" t="s">
        <v>41</v>
      </c>
      <c r="P30" s="98" t="s">
        <v>41</v>
      </c>
      <c r="Q30" s="98" t="s">
        <v>41</v>
      </c>
      <c r="R30" s="98" t="s">
        <v>41</v>
      </c>
      <c r="S30" s="98" t="s">
        <v>41</v>
      </c>
      <c r="T30" s="30"/>
      <c r="U30" s="98" t="s">
        <v>41</v>
      </c>
    </row>
    <row r="31" spans="1:21" ht="13.25" customHeight="1" x14ac:dyDescent="0.3">
      <c r="A31" s="23"/>
      <c r="B31" s="115"/>
      <c r="C31" s="36"/>
      <c r="D31" s="25"/>
      <c r="E31" s="26"/>
      <c r="F31" s="27"/>
      <c r="G31" s="28"/>
      <c r="H31" s="29"/>
      <c r="I31" s="26"/>
      <c r="J31" s="27"/>
      <c r="K31" s="28"/>
      <c r="L31" s="74"/>
      <c r="M31" s="74"/>
      <c r="N31" s="74"/>
      <c r="O31" s="82"/>
      <c r="P31" s="74"/>
      <c r="Q31" s="74"/>
      <c r="R31" s="74"/>
      <c r="S31" s="82"/>
      <c r="T31" s="30"/>
      <c r="U31" s="31"/>
    </row>
    <row r="32" spans="1:21" ht="13.25" customHeight="1" x14ac:dyDescent="0.3">
      <c r="A32" s="23"/>
      <c r="B32" s="115"/>
      <c r="C32" s="24"/>
      <c r="D32" s="25"/>
      <c r="E32" s="26"/>
      <c r="F32" s="27"/>
      <c r="G32" s="28">
        <f t="shared" si="8"/>
        <v>0</v>
      </c>
      <c r="H32" s="33"/>
      <c r="I32" s="34"/>
      <c r="J32" s="35"/>
      <c r="K32" s="28">
        <f t="shared" si="0"/>
        <v>0</v>
      </c>
      <c r="L32" s="75"/>
      <c r="M32" s="75"/>
      <c r="N32" s="75"/>
      <c r="O32" s="82">
        <f t="shared" si="1"/>
        <v>0</v>
      </c>
      <c r="P32" s="75"/>
      <c r="Q32" s="75"/>
      <c r="R32" s="75"/>
      <c r="S32" s="82">
        <f t="shared" si="2"/>
        <v>0</v>
      </c>
      <c r="T32" s="30"/>
      <c r="U32" s="31">
        <f t="shared" si="3"/>
        <v>0</v>
      </c>
    </row>
    <row r="33" spans="1:21" ht="17.399999999999999" customHeight="1" x14ac:dyDescent="0.3">
      <c r="A33" s="23" t="s">
        <v>4</v>
      </c>
      <c r="B33" s="115" t="s">
        <v>71</v>
      </c>
      <c r="C33" s="24" t="s">
        <v>11</v>
      </c>
      <c r="D33" s="32">
        <v>22</v>
      </c>
      <c r="E33" s="32">
        <v>22</v>
      </c>
      <c r="F33" s="32">
        <v>22</v>
      </c>
      <c r="G33" s="28">
        <f t="shared" si="8"/>
        <v>22</v>
      </c>
      <c r="H33" s="32">
        <v>22</v>
      </c>
      <c r="I33" s="32">
        <v>22</v>
      </c>
      <c r="J33" s="32">
        <v>22</v>
      </c>
      <c r="K33" s="28">
        <f t="shared" si="0"/>
        <v>22</v>
      </c>
      <c r="L33" s="72">
        <v>22</v>
      </c>
      <c r="M33" s="72">
        <v>22</v>
      </c>
      <c r="N33" s="72">
        <v>22</v>
      </c>
      <c r="O33" s="82">
        <f t="shared" si="1"/>
        <v>22</v>
      </c>
      <c r="P33" s="72">
        <v>22</v>
      </c>
      <c r="Q33" s="72">
        <v>22</v>
      </c>
      <c r="R33" s="72">
        <v>22</v>
      </c>
      <c r="S33" s="82">
        <f t="shared" si="2"/>
        <v>22</v>
      </c>
      <c r="T33" s="30"/>
      <c r="U33" s="31">
        <f t="shared" si="3"/>
        <v>22</v>
      </c>
    </row>
    <row r="34" spans="1:21" ht="17.399999999999999" customHeight="1" x14ac:dyDescent="0.3">
      <c r="A34" s="23" t="s">
        <v>5</v>
      </c>
      <c r="B34" s="115" t="s">
        <v>72</v>
      </c>
      <c r="C34" s="24" t="s">
        <v>11</v>
      </c>
      <c r="D34" s="32">
        <v>24</v>
      </c>
      <c r="E34" s="15">
        <v>24</v>
      </c>
      <c r="F34" s="16">
        <v>24</v>
      </c>
      <c r="G34" s="28">
        <f t="shared" si="8"/>
        <v>24</v>
      </c>
      <c r="H34" s="32">
        <v>24</v>
      </c>
      <c r="I34" s="15">
        <v>24</v>
      </c>
      <c r="J34" s="16">
        <v>24</v>
      </c>
      <c r="K34" s="28">
        <f t="shared" si="0"/>
        <v>24</v>
      </c>
      <c r="L34" s="72">
        <v>24</v>
      </c>
      <c r="M34" s="72">
        <v>24</v>
      </c>
      <c r="N34" s="72">
        <v>24</v>
      </c>
      <c r="O34" s="82">
        <f t="shared" si="1"/>
        <v>24</v>
      </c>
      <c r="P34" s="72">
        <v>24</v>
      </c>
      <c r="Q34" s="72">
        <v>24</v>
      </c>
      <c r="R34" s="72">
        <v>24</v>
      </c>
      <c r="S34" s="82">
        <f t="shared" si="2"/>
        <v>24</v>
      </c>
      <c r="T34" s="30"/>
      <c r="U34" s="31">
        <f t="shared" si="3"/>
        <v>24</v>
      </c>
    </row>
    <row r="35" spans="1:21" ht="17.399999999999999" customHeight="1" x14ac:dyDescent="0.3">
      <c r="A35" s="23" t="s">
        <v>6</v>
      </c>
      <c r="B35" s="115" t="s">
        <v>73</v>
      </c>
      <c r="C35" s="24" t="s">
        <v>11</v>
      </c>
      <c r="D35" s="25">
        <v>30</v>
      </c>
      <c r="E35" s="25">
        <v>30</v>
      </c>
      <c r="F35" s="25">
        <v>30</v>
      </c>
      <c r="G35" s="28">
        <f t="shared" si="8"/>
        <v>30</v>
      </c>
      <c r="H35" s="25">
        <v>30</v>
      </c>
      <c r="I35" s="25">
        <v>30</v>
      </c>
      <c r="J35" s="25">
        <v>30</v>
      </c>
      <c r="K35" s="28">
        <f t="shared" si="0"/>
        <v>30</v>
      </c>
      <c r="L35" s="74">
        <v>30</v>
      </c>
      <c r="M35" s="74">
        <v>30</v>
      </c>
      <c r="N35" s="74">
        <v>30</v>
      </c>
      <c r="O35" s="82">
        <f t="shared" si="1"/>
        <v>30</v>
      </c>
      <c r="P35" s="74">
        <v>30</v>
      </c>
      <c r="Q35" s="74">
        <v>30</v>
      </c>
      <c r="R35" s="74">
        <v>30</v>
      </c>
      <c r="S35" s="82">
        <f t="shared" si="2"/>
        <v>30</v>
      </c>
      <c r="T35" s="30"/>
      <c r="U35" s="31">
        <f t="shared" si="3"/>
        <v>30</v>
      </c>
    </row>
    <row r="36" spans="1:21" ht="17.399999999999999" customHeight="1" x14ac:dyDescent="0.3">
      <c r="A36" s="23"/>
      <c r="B36" s="115"/>
      <c r="C36" s="24"/>
      <c r="D36" s="25"/>
      <c r="E36" s="26"/>
      <c r="F36" s="27"/>
      <c r="G36" s="28">
        <f t="shared" si="8"/>
        <v>0</v>
      </c>
      <c r="H36" s="33"/>
      <c r="I36" s="34"/>
      <c r="J36" s="35"/>
      <c r="K36" s="28">
        <f t="shared" si="0"/>
        <v>0</v>
      </c>
      <c r="L36" s="75"/>
      <c r="M36" s="75"/>
      <c r="N36" s="75"/>
      <c r="O36" s="82">
        <f t="shared" si="1"/>
        <v>0</v>
      </c>
      <c r="P36" s="75"/>
      <c r="Q36" s="75"/>
      <c r="R36" s="75"/>
      <c r="S36" s="82">
        <f t="shared" si="2"/>
        <v>0</v>
      </c>
      <c r="T36" s="30"/>
      <c r="U36" s="31">
        <f t="shared" si="3"/>
        <v>0</v>
      </c>
    </row>
    <row r="37" spans="1:21" ht="17.399999999999999" customHeight="1" x14ac:dyDescent="0.3">
      <c r="A37" s="23" t="s">
        <v>7</v>
      </c>
      <c r="B37" s="115" t="s">
        <v>74</v>
      </c>
      <c r="C37" s="24" t="s">
        <v>11</v>
      </c>
      <c r="D37" s="32">
        <v>22</v>
      </c>
      <c r="E37" s="32">
        <v>22</v>
      </c>
      <c r="F37" s="32">
        <v>22</v>
      </c>
      <c r="G37" s="28">
        <f t="shared" si="8"/>
        <v>22</v>
      </c>
      <c r="H37" s="32">
        <v>22</v>
      </c>
      <c r="I37" s="32">
        <v>22</v>
      </c>
      <c r="J37" s="32">
        <v>22</v>
      </c>
      <c r="K37" s="28">
        <f t="shared" si="0"/>
        <v>22</v>
      </c>
      <c r="L37" s="72">
        <v>22</v>
      </c>
      <c r="M37" s="72">
        <v>22</v>
      </c>
      <c r="N37" s="72">
        <v>22</v>
      </c>
      <c r="O37" s="82">
        <f t="shared" si="1"/>
        <v>22</v>
      </c>
      <c r="P37" s="72">
        <v>22</v>
      </c>
      <c r="Q37" s="72">
        <v>22</v>
      </c>
      <c r="R37" s="72">
        <v>22</v>
      </c>
      <c r="S37" s="82">
        <f t="shared" si="2"/>
        <v>22</v>
      </c>
      <c r="T37" s="30"/>
      <c r="U37" s="31">
        <f t="shared" si="3"/>
        <v>22</v>
      </c>
    </row>
    <row r="38" spans="1:21" ht="17.399999999999999" customHeight="1" x14ac:dyDescent="0.3">
      <c r="A38" s="23" t="s">
        <v>8</v>
      </c>
      <c r="B38" s="115" t="s">
        <v>75</v>
      </c>
      <c r="C38" s="24" t="s">
        <v>11</v>
      </c>
      <c r="D38" s="32">
        <v>26</v>
      </c>
      <c r="E38" s="15">
        <v>26</v>
      </c>
      <c r="F38" s="16">
        <v>26</v>
      </c>
      <c r="G38" s="28">
        <f t="shared" si="8"/>
        <v>26</v>
      </c>
      <c r="H38" s="32">
        <v>26</v>
      </c>
      <c r="I38" s="15">
        <v>26</v>
      </c>
      <c r="J38" s="16">
        <v>26</v>
      </c>
      <c r="K38" s="28">
        <f t="shared" si="0"/>
        <v>26</v>
      </c>
      <c r="L38" s="72">
        <v>26</v>
      </c>
      <c r="M38" s="72">
        <v>26</v>
      </c>
      <c r="N38" s="72">
        <v>26</v>
      </c>
      <c r="O38" s="82">
        <f t="shared" si="1"/>
        <v>26</v>
      </c>
      <c r="P38" s="72">
        <v>26</v>
      </c>
      <c r="Q38" s="72">
        <v>26</v>
      </c>
      <c r="R38" s="72">
        <v>26</v>
      </c>
      <c r="S38" s="82">
        <f t="shared" si="2"/>
        <v>26</v>
      </c>
      <c r="T38" s="30"/>
      <c r="U38" s="31">
        <f t="shared" si="3"/>
        <v>26</v>
      </c>
    </row>
    <row r="39" spans="1:21" ht="17.399999999999999" customHeight="1" x14ac:dyDescent="0.3">
      <c r="A39" s="23"/>
      <c r="B39" s="115"/>
      <c r="C39" s="24"/>
      <c r="D39" s="32"/>
      <c r="E39" s="15"/>
      <c r="F39" s="37"/>
      <c r="G39" s="28">
        <f t="shared" si="8"/>
        <v>0</v>
      </c>
      <c r="H39" s="33"/>
      <c r="I39" s="34"/>
      <c r="J39" s="35"/>
      <c r="K39" s="28">
        <f t="shared" si="0"/>
        <v>0</v>
      </c>
      <c r="L39" s="75"/>
      <c r="M39" s="75"/>
      <c r="N39" s="75"/>
      <c r="O39" s="82">
        <f t="shared" si="1"/>
        <v>0</v>
      </c>
      <c r="P39" s="75"/>
      <c r="Q39" s="75"/>
      <c r="R39" s="75"/>
      <c r="S39" s="82">
        <f t="shared" si="2"/>
        <v>0</v>
      </c>
      <c r="T39" s="30"/>
      <c r="U39" s="31">
        <f t="shared" si="3"/>
        <v>0</v>
      </c>
    </row>
    <row r="40" spans="1:21" ht="17.399999999999999" customHeight="1" x14ac:dyDescent="0.3">
      <c r="A40" s="67" t="s">
        <v>32</v>
      </c>
      <c r="B40" s="67" t="s">
        <v>76</v>
      </c>
      <c r="C40" s="24" t="s">
        <v>11</v>
      </c>
      <c r="D40" s="32">
        <v>47</v>
      </c>
      <c r="E40" s="32">
        <v>47</v>
      </c>
      <c r="F40" s="32">
        <v>47</v>
      </c>
      <c r="G40" s="28">
        <f t="shared" si="8"/>
        <v>47</v>
      </c>
      <c r="H40" s="32">
        <v>47</v>
      </c>
      <c r="I40" s="32">
        <v>47</v>
      </c>
      <c r="J40" s="32">
        <v>47</v>
      </c>
      <c r="K40" s="28">
        <f t="shared" si="0"/>
        <v>47</v>
      </c>
      <c r="L40" s="72">
        <v>47</v>
      </c>
      <c r="M40" s="72">
        <v>47</v>
      </c>
      <c r="N40" s="72">
        <v>47</v>
      </c>
      <c r="O40" s="82">
        <f t="shared" si="1"/>
        <v>47</v>
      </c>
      <c r="P40" s="72">
        <v>47</v>
      </c>
      <c r="Q40" s="72">
        <v>47</v>
      </c>
      <c r="R40" s="72">
        <v>47</v>
      </c>
      <c r="S40" s="82">
        <f t="shared" si="2"/>
        <v>47</v>
      </c>
      <c r="T40" s="30"/>
      <c r="U40" s="31">
        <f t="shared" si="3"/>
        <v>47</v>
      </c>
    </row>
    <row r="41" spans="1:21" ht="17.399999999999999" customHeight="1" x14ac:dyDescent="0.3">
      <c r="A41" s="67" t="s">
        <v>33</v>
      </c>
      <c r="B41" s="67" t="s">
        <v>77</v>
      </c>
      <c r="C41" s="24" t="s">
        <v>11</v>
      </c>
      <c r="D41" s="32">
        <v>52</v>
      </c>
      <c r="E41" s="15">
        <v>52</v>
      </c>
      <c r="F41" s="16">
        <v>52</v>
      </c>
      <c r="G41" s="28">
        <f t="shared" si="8"/>
        <v>52</v>
      </c>
      <c r="H41" s="32">
        <v>52</v>
      </c>
      <c r="I41" s="15">
        <v>52</v>
      </c>
      <c r="J41" s="16">
        <v>52</v>
      </c>
      <c r="K41" s="28">
        <f t="shared" si="0"/>
        <v>52</v>
      </c>
      <c r="L41" s="72">
        <v>52</v>
      </c>
      <c r="M41" s="72">
        <v>52</v>
      </c>
      <c r="N41" s="72">
        <v>52</v>
      </c>
      <c r="O41" s="82">
        <f t="shared" si="1"/>
        <v>52</v>
      </c>
      <c r="P41" s="72">
        <v>52</v>
      </c>
      <c r="Q41" s="72">
        <v>52</v>
      </c>
      <c r="R41" s="72">
        <v>52</v>
      </c>
      <c r="S41" s="82">
        <f t="shared" si="2"/>
        <v>52</v>
      </c>
      <c r="T41" s="30"/>
      <c r="U41" s="31">
        <f t="shared" si="3"/>
        <v>52</v>
      </c>
    </row>
    <row r="42" spans="1:21" ht="17.399999999999999" customHeight="1" x14ac:dyDescent="0.35">
      <c r="A42" s="69" t="s">
        <v>18</v>
      </c>
      <c r="B42" s="117" t="s">
        <v>78</v>
      </c>
      <c r="C42" s="36" t="s">
        <v>12</v>
      </c>
      <c r="D42" s="25">
        <v>6</v>
      </c>
      <c r="E42" s="26">
        <v>6</v>
      </c>
      <c r="F42" s="27">
        <v>6</v>
      </c>
      <c r="G42" s="28">
        <f t="shared" si="8"/>
        <v>6</v>
      </c>
      <c r="H42" s="25">
        <v>6</v>
      </c>
      <c r="I42" s="26">
        <v>6</v>
      </c>
      <c r="J42" s="27">
        <v>6</v>
      </c>
      <c r="K42" s="28">
        <f t="shared" ref="K42" si="9">SUM(H42:J42)/3</f>
        <v>6</v>
      </c>
      <c r="L42" s="74">
        <v>6</v>
      </c>
      <c r="M42" s="74">
        <v>6</v>
      </c>
      <c r="N42" s="74">
        <v>6</v>
      </c>
      <c r="O42" s="82">
        <f t="shared" si="1"/>
        <v>6</v>
      </c>
      <c r="P42" s="74">
        <v>6</v>
      </c>
      <c r="Q42" s="74">
        <v>6</v>
      </c>
      <c r="R42" s="74">
        <v>6</v>
      </c>
      <c r="S42" s="82">
        <f t="shared" si="2"/>
        <v>6</v>
      </c>
      <c r="T42" s="30"/>
      <c r="U42" s="31">
        <f t="shared" si="3"/>
        <v>6</v>
      </c>
    </row>
    <row r="43" spans="1:21" ht="17.399999999999999" customHeight="1" x14ac:dyDescent="0.3">
      <c r="A43" s="23" t="s">
        <v>13</v>
      </c>
      <c r="B43" s="115" t="s">
        <v>79</v>
      </c>
      <c r="C43" s="36" t="s">
        <v>12</v>
      </c>
      <c r="D43" s="25">
        <v>10</v>
      </c>
      <c r="E43" s="26">
        <v>10</v>
      </c>
      <c r="F43" s="27">
        <v>10</v>
      </c>
      <c r="G43" s="28">
        <f t="shared" si="8"/>
        <v>10</v>
      </c>
      <c r="H43" s="25">
        <v>10</v>
      </c>
      <c r="I43" s="26">
        <v>10</v>
      </c>
      <c r="J43" s="27">
        <v>10</v>
      </c>
      <c r="K43" s="28">
        <f t="shared" si="0"/>
        <v>10</v>
      </c>
      <c r="L43" s="74">
        <v>10</v>
      </c>
      <c r="M43" s="74">
        <v>10</v>
      </c>
      <c r="N43" s="74">
        <v>10</v>
      </c>
      <c r="O43" s="82">
        <f t="shared" si="1"/>
        <v>10</v>
      </c>
      <c r="P43" s="74">
        <v>10</v>
      </c>
      <c r="Q43" s="74">
        <v>10</v>
      </c>
      <c r="R43" s="74">
        <v>10</v>
      </c>
      <c r="S43" s="82">
        <f t="shared" si="2"/>
        <v>10</v>
      </c>
      <c r="T43" s="30"/>
      <c r="U43" s="31">
        <f t="shared" si="3"/>
        <v>10</v>
      </c>
    </row>
    <row r="44" spans="1:21" ht="17.399999999999999" customHeight="1" x14ac:dyDescent="0.3">
      <c r="A44" s="23" t="s">
        <v>14</v>
      </c>
      <c r="B44" s="115" t="s">
        <v>80</v>
      </c>
      <c r="C44" s="24" t="s">
        <v>11</v>
      </c>
      <c r="D44" s="25">
        <v>250</v>
      </c>
      <c r="E44" s="26">
        <v>250</v>
      </c>
      <c r="F44" s="27">
        <v>250</v>
      </c>
      <c r="G44" s="28">
        <f t="shared" si="8"/>
        <v>250</v>
      </c>
      <c r="H44" s="29">
        <v>250</v>
      </c>
      <c r="I44" s="26">
        <v>250</v>
      </c>
      <c r="J44" s="27">
        <v>250</v>
      </c>
      <c r="K44" s="28">
        <f t="shared" si="0"/>
        <v>250</v>
      </c>
      <c r="L44" s="74">
        <v>250</v>
      </c>
      <c r="M44" s="74">
        <v>250</v>
      </c>
      <c r="N44" s="74">
        <v>250</v>
      </c>
      <c r="O44" s="82">
        <f t="shared" si="1"/>
        <v>250</v>
      </c>
      <c r="P44" s="74">
        <v>250</v>
      </c>
      <c r="Q44" s="74">
        <v>250</v>
      </c>
      <c r="R44" s="74">
        <v>250</v>
      </c>
      <c r="S44" s="82">
        <f t="shared" si="2"/>
        <v>250</v>
      </c>
      <c r="T44" s="30"/>
      <c r="U44" s="31">
        <f t="shared" si="3"/>
        <v>250</v>
      </c>
    </row>
    <row r="45" spans="1:21" ht="17.399999999999999" customHeight="1" x14ac:dyDescent="0.3">
      <c r="A45" s="23" t="s">
        <v>15</v>
      </c>
      <c r="B45" s="115"/>
      <c r="C45" s="24" t="s">
        <v>11</v>
      </c>
      <c r="D45" s="25">
        <v>360</v>
      </c>
      <c r="E45" s="26">
        <v>360</v>
      </c>
      <c r="F45" s="27">
        <v>360</v>
      </c>
      <c r="G45" s="28">
        <f t="shared" si="8"/>
        <v>360</v>
      </c>
      <c r="H45" s="25">
        <v>360</v>
      </c>
      <c r="I45" s="26">
        <v>360</v>
      </c>
      <c r="J45" s="27">
        <v>360</v>
      </c>
      <c r="K45" s="28">
        <f t="shared" si="0"/>
        <v>360</v>
      </c>
      <c r="L45" s="74">
        <v>360</v>
      </c>
      <c r="M45" s="74">
        <v>360</v>
      </c>
      <c r="N45" s="74">
        <v>360</v>
      </c>
      <c r="O45" s="82">
        <f t="shared" si="1"/>
        <v>360</v>
      </c>
      <c r="P45" s="74">
        <v>360</v>
      </c>
      <c r="Q45" s="74">
        <v>360</v>
      </c>
      <c r="R45" s="74">
        <v>360</v>
      </c>
      <c r="S45" s="82">
        <f t="shared" si="2"/>
        <v>360</v>
      </c>
      <c r="T45" s="30"/>
      <c r="U45" s="31">
        <f t="shared" si="3"/>
        <v>360</v>
      </c>
    </row>
    <row r="46" spans="1:21" ht="17.399999999999999" customHeight="1" x14ac:dyDescent="0.3">
      <c r="A46" s="38" t="s">
        <v>9</v>
      </c>
      <c r="B46" s="118" t="s">
        <v>81</v>
      </c>
      <c r="C46" s="39" t="s">
        <v>11</v>
      </c>
      <c r="D46" s="40">
        <v>80</v>
      </c>
      <c r="E46" s="40">
        <v>80</v>
      </c>
      <c r="F46" s="40">
        <v>80</v>
      </c>
      <c r="G46" s="41">
        <f t="shared" si="8"/>
        <v>80</v>
      </c>
      <c r="H46" s="40">
        <v>80</v>
      </c>
      <c r="I46" s="40">
        <v>80</v>
      </c>
      <c r="J46" s="40">
        <v>80</v>
      </c>
      <c r="K46" s="41">
        <f t="shared" si="0"/>
        <v>80</v>
      </c>
      <c r="L46" s="76">
        <v>80</v>
      </c>
      <c r="M46" s="76">
        <v>80</v>
      </c>
      <c r="N46" s="76">
        <v>80</v>
      </c>
      <c r="O46" s="84">
        <f t="shared" si="1"/>
        <v>80</v>
      </c>
      <c r="P46" s="76">
        <v>80</v>
      </c>
      <c r="Q46" s="76">
        <v>80</v>
      </c>
      <c r="R46" s="76">
        <v>80</v>
      </c>
      <c r="S46" s="84">
        <f t="shared" si="2"/>
        <v>80</v>
      </c>
      <c r="T46" s="30"/>
      <c r="U46" s="42">
        <f t="shared" si="3"/>
        <v>80</v>
      </c>
    </row>
    <row r="47" spans="1:21" ht="17.399999999999999" customHeight="1" x14ac:dyDescent="0.3">
      <c r="A47" s="23" t="s">
        <v>26</v>
      </c>
      <c r="B47" s="115" t="s">
        <v>82</v>
      </c>
      <c r="C47" s="24" t="s">
        <v>11</v>
      </c>
      <c r="D47" s="25">
        <v>90</v>
      </c>
      <c r="E47" s="25">
        <v>90</v>
      </c>
      <c r="F47" s="25">
        <v>90</v>
      </c>
      <c r="G47" s="41">
        <f t="shared" si="8"/>
        <v>90</v>
      </c>
      <c r="H47" s="25">
        <v>90</v>
      </c>
      <c r="I47" s="25">
        <v>90</v>
      </c>
      <c r="J47" s="25">
        <v>90</v>
      </c>
      <c r="K47" s="68">
        <f t="shared" ref="K47:K50" si="10">SUM(H47:J47)/3</f>
        <v>90</v>
      </c>
      <c r="L47" s="74">
        <v>90</v>
      </c>
      <c r="M47" s="74">
        <v>90</v>
      </c>
      <c r="N47" s="74">
        <v>90</v>
      </c>
      <c r="O47" s="82">
        <f t="shared" ref="O47" si="11">SUM(L47:N47)/3</f>
        <v>90</v>
      </c>
      <c r="P47" s="74">
        <v>90</v>
      </c>
      <c r="Q47" s="74">
        <v>90</v>
      </c>
      <c r="R47" s="74">
        <v>90</v>
      </c>
      <c r="S47" s="82">
        <f t="shared" si="2"/>
        <v>90</v>
      </c>
      <c r="T47" s="43"/>
      <c r="U47" s="31">
        <f t="shared" si="3"/>
        <v>90</v>
      </c>
    </row>
    <row r="48" spans="1:21" ht="17.399999999999999" customHeight="1" x14ac:dyDescent="0.3">
      <c r="A48" s="44" t="s">
        <v>28</v>
      </c>
      <c r="B48" s="119" t="s">
        <v>83</v>
      </c>
      <c r="C48" s="24" t="s">
        <v>11</v>
      </c>
      <c r="D48" s="63">
        <v>330</v>
      </c>
      <c r="E48" s="63">
        <v>330</v>
      </c>
      <c r="F48" s="63">
        <v>330</v>
      </c>
      <c r="G48" s="41">
        <f t="shared" si="8"/>
        <v>330</v>
      </c>
      <c r="H48" s="63">
        <v>330</v>
      </c>
      <c r="I48" s="63">
        <v>330</v>
      </c>
      <c r="J48" s="63">
        <v>330</v>
      </c>
      <c r="K48" s="41">
        <f t="shared" si="10"/>
        <v>330</v>
      </c>
      <c r="L48" s="77">
        <v>330</v>
      </c>
      <c r="M48" s="77">
        <v>330</v>
      </c>
      <c r="N48" s="77">
        <v>330</v>
      </c>
      <c r="O48" s="85">
        <f t="shared" ref="O48:O50" si="12">SUM(L48:N48)/3</f>
        <v>330</v>
      </c>
      <c r="P48" s="77">
        <v>330</v>
      </c>
      <c r="Q48" s="77">
        <v>330</v>
      </c>
      <c r="R48" s="77">
        <v>330</v>
      </c>
      <c r="S48" s="85">
        <f t="shared" ref="S48:S50" si="13">SUM(P48:R48)/3</f>
        <v>330</v>
      </c>
      <c r="T48" s="30"/>
      <c r="U48" s="31">
        <f t="shared" si="3"/>
        <v>330</v>
      </c>
    </row>
    <row r="49" spans="1:21" ht="17.399999999999999" customHeight="1" x14ac:dyDescent="0.3">
      <c r="A49" s="38" t="s">
        <v>30</v>
      </c>
      <c r="B49" s="118" t="s">
        <v>84</v>
      </c>
      <c r="C49" s="24" t="s">
        <v>11</v>
      </c>
      <c r="D49" s="45">
        <v>150</v>
      </c>
      <c r="E49" s="46">
        <v>150</v>
      </c>
      <c r="F49" s="47">
        <v>150</v>
      </c>
      <c r="G49" s="41">
        <f t="shared" si="8"/>
        <v>150</v>
      </c>
      <c r="H49" s="48">
        <v>150</v>
      </c>
      <c r="I49" s="46">
        <v>150</v>
      </c>
      <c r="J49" s="47">
        <v>150</v>
      </c>
      <c r="K49" s="41">
        <f t="shared" si="10"/>
        <v>150</v>
      </c>
      <c r="L49" s="78">
        <v>150</v>
      </c>
      <c r="M49" s="78">
        <v>150</v>
      </c>
      <c r="N49" s="78">
        <v>150</v>
      </c>
      <c r="O49" s="85">
        <f t="shared" si="12"/>
        <v>150</v>
      </c>
      <c r="P49" s="78">
        <v>150</v>
      </c>
      <c r="Q49" s="78">
        <v>150</v>
      </c>
      <c r="R49" s="78">
        <v>150</v>
      </c>
      <c r="S49" s="85">
        <f t="shared" si="13"/>
        <v>150</v>
      </c>
      <c r="T49" s="30"/>
      <c r="U49" s="31">
        <f t="shared" si="3"/>
        <v>150</v>
      </c>
    </row>
    <row r="50" spans="1:21" ht="17.399999999999999" customHeight="1" x14ac:dyDescent="0.3">
      <c r="A50" s="38" t="s">
        <v>29</v>
      </c>
      <c r="B50" s="118" t="s">
        <v>85</v>
      </c>
      <c r="C50" s="24" t="s">
        <v>11</v>
      </c>
      <c r="D50" s="45">
        <v>500</v>
      </c>
      <c r="E50" s="45">
        <v>500</v>
      </c>
      <c r="F50" s="45">
        <v>500</v>
      </c>
      <c r="G50" s="41">
        <f t="shared" si="8"/>
        <v>500</v>
      </c>
      <c r="H50" s="48">
        <v>500</v>
      </c>
      <c r="I50" s="46">
        <v>500</v>
      </c>
      <c r="J50" s="47">
        <v>500</v>
      </c>
      <c r="K50" s="41">
        <f t="shared" si="10"/>
        <v>500</v>
      </c>
      <c r="L50" s="78">
        <v>350</v>
      </c>
      <c r="M50" s="78">
        <v>350</v>
      </c>
      <c r="N50" s="78">
        <v>350</v>
      </c>
      <c r="O50" s="85">
        <f t="shared" si="12"/>
        <v>350</v>
      </c>
      <c r="P50" s="78">
        <v>350</v>
      </c>
      <c r="Q50" s="78">
        <v>350</v>
      </c>
      <c r="R50" s="78">
        <v>350</v>
      </c>
      <c r="S50" s="85">
        <f t="shared" si="13"/>
        <v>350</v>
      </c>
      <c r="T50" s="30"/>
      <c r="U50" s="31">
        <f t="shared" si="3"/>
        <v>425</v>
      </c>
    </row>
    <row r="51" spans="1:21" ht="13.25" customHeight="1" thickBot="1" x14ac:dyDescent="0.35">
      <c r="A51" s="49"/>
      <c r="B51" s="49"/>
      <c r="C51" s="50"/>
      <c r="D51" s="51"/>
      <c r="E51" s="52"/>
      <c r="F51" s="53"/>
      <c r="G51" s="54"/>
      <c r="H51" s="55"/>
      <c r="I51" s="52"/>
      <c r="J51" s="53"/>
      <c r="K51" s="54"/>
      <c r="L51" s="56"/>
      <c r="M51" s="56"/>
      <c r="N51" s="56"/>
      <c r="O51" s="86"/>
      <c r="P51" s="56"/>
      <c r="Q51" s="56"/>
      <c r="R51" s="56"/>
      <c r="S51" s="86"/>
      <c r="U51" s="56"/>
    </row>
    <row r="52" spans="1:21" ht="13.25" customHeight="1" x14ac:dyDescent="0.3"/>
    <row r="53" spans="1:21" ht="13.25" customHeight="1" x14ac:dyDescent="0.3">
      <c r="A53" s="57" t="s">
        <v>21</v>
      </c>
      <c r="B53" s="57"/>
      <c r="C53" s="57"/>
    </row>
    <row r="54" spans="1:21" ht="13.25" customHeight="1" x14ac:dyDescent="0.3">
      <c r="A54" s="58"/>
      <c r="B54" s="58"/>
      <c r="C54" s="57"/>
    </row>
    <row r="55" spans="1:21" ht="22.25" customHeight="1" x14ac:dyDescent="0.3">
      <c r="A55" s="58" t="s">
        <v>55</v>
      </c>
      <c r="B55" s="58"/>
      <c r="C55" s="57"/>
      <c r="D55" s="59"/>
      <c r="E55" s="59"/>
      <c r="F55" s="59"/>
      <c r="G55" s="60"/>
      <c r="H55" s="60"/>
      <c r="I55" s="60"/>
      <c r="J55" s="60"/>
    </row>
    <row r="56" spans="1:21" ht="22.25" customHeight="1" x14ac:dyDescent="0.3">
      <c r="A56" s="61" t="s">
        <v>20</v>
      </c>
      <c r="B56" s="61"/>
      <c r="C56" s="57"/>
      <c r="D56" s="62"/>
      <c r="E56" s="62"/>
      <c r="F56" s="62"/>
      <c r="G56" s="60"/>
      <c r="H56" s="60"/>
      <c r="I56" s="60"/>
      <c r="J56" s="60"/>
    </row>
    <row r="57" spans="1:21" ht="23.4" customHeight="1" x14ac:dyDescent="0.3">
      <c r="A57" s="89" t="s">
        <v>27</v>
      </c>
      <c r="B57" s="89"/>
      <c r="C57" s="90"/>
      <c r="G57" s="60"/>
      <c r="H57" s="60"/>
      <c r="I57" s="60"/>
      <c r="J57" s="60"/>
    </row>
  </sheetData>
  <mergeCells count="6">
    <mergeCell ref="U5:U6"/>
    <mergeCell ref="A5:A6"/>
    <mergeCell ref="D5:G5"/>
    <mergeCell ref="H5:K5"/>
    <mergeCell ref="L5:O5"/>
    <mergeCell ref="P5:S5"/>
  </mergeCells>
  <phoneticPr fontId="17" type="noConversion"/>
  <pageMargins left="0.2" right="0.2" top="0.5" bottom="0.2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PF RM2020 updated Oct 04, 2019</vt:lpstr>
      <vt:lpstr>'PF RM2020 updated Oct 04,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2019-10-05T01:17:52Z</dcterms:modified>
</cp:coreProperties>
</file>